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esktop/"/>
    </mc:Choice>
  </mc:AlternateContent>
  <xr:revisionPtr revIDLastSave="0" documentId="13_ncr:1_{37E9D627-2E21-7044-82E6-9F087FCE22F9}" xr6:coauthVersionLast="47" xr6:coauthVersionMax="47" xr10:uidLastSave="{00000000-0000-0000-0000-000000000000}"/>
  <bookViews>
    <workbookView xWindow="1780" yWindow="500" windowWidth="20200" windowHeight="17500" activeTab="3" xr2:uid="{00000000-000D-0000-FFFF-FFFF00000000}"/>
  </bookViews>
  <sheets>
    <sheet name="1. Observations" sheetId="2" r:id="rId1"/>
    <sheet name="2. Metadata" sheetId="3" r:id="rId2"/>
    <sheet name="2.b Metadata Definitions" sheetId="4" r:id="rId3"/>
    <sheet name=" 3. Changelog" sheetId="5" r:id="rId4"/>
  </sheets>
  <definedNames>
    <definedName name="_xlnm._FilterDatabase" localSheetId="0" hidden="1">'1. Observations'!$A$1:$AE$1063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 i="2" l="1"/>
  <c r="AC1063" i="2"/>
  <c r="AA1063" i="2"/>
  <c r="Y1063" i="2"/>
  <c r="W1063" i="2"/>
  <c r="U1063" i="2"/>
  <c r="S1063" i="2"/>
  <c r="Q1063" i="2"/>
  <c r="O1063" i="2"/>
  <c r="M1063" i="2"/>
  <c r="K1063" i="2"/>
  <c r="I1063" i="2"/>
  <c r="G1063" i="2"/>
  <c r="D1063" i="2"/>
  <c r="C1063" i="2"/>
  <c r="AC1062" i="2"/>
  <c r="AA1062" i="2"/>
  <c r="Y1062" i="2"/>
  <c r="W1062" i="2"/>
  <c r="U1062" i="2"/>
  <c r="S1062" i="2"/>
  <c r="Q1062" i="2"/>
  <c r="O1062" i="2"/>
  <c r="M1062" i="2"/>
  <c r="K1062" i="2"/>
  <c r="I1062" i="2"/>
  <c r="G1062" i="2"/>
  <c r="D1062" i="2"/>
  <c r="C1062" i="2"/>
  <c r="AC1061" i="2"/>
  <c r="AA1061" i="2"/>
  <c r="Y1061" i="2"/>
  <c r="W1061" i="2"/>
  <c r="U1061" i="2"/>
  <c r="S1061" i="2"/>
  <c r="Q1061" i="2"/>
  <c r="O1061" i="2"/>
  <c r="M1061" i="2"/>
  <c r="K1061" i="2"/>
  <c r="I1061" i="2"/>
  <c r="G1061" i="2"/>
  <c r="D1061" i="2"/>
  <c r="C1061" i="2"/>
  <c r="AC1060" i="2"/>
  <c r="AA1060" i="2"/>
  <c r="Y1060" i="2"/>
  <c r="W1060" i="2"/>
  <c r="U1060" i="2"/>
  <c r="S1060" i="2"/>
  <c r="Q1060" i="2"/>
  <c r="O1060" i="2"/>
  <c r="M1060" i="2"/>
  <c r="K1060" i="2"/>
  <c r="I1060" i="2"/>
  <c r="G1060" i="2"/>
  <c r="D1060" i="2"/>
  <c r="C1060" i="2"/>
  <c r="AC1059" i="2"/>
  <c r="AA1059" i="2"/>
  <c r="Y1059" i="2"/>
  <c r="W1059" i="2"/>
  <c r="U1059" i="2"/>
  <c r="S1059" i="2"/>
  <c r="Q1059" i="2"/>
  <c r="O1059" i="2"/>
  <c r="M1059" i="2"/>
  <c r="K1059" i="2"/>
  <c r="I1059" i="2"/>
  <c r="G1059" i="2"/>
  <c r="D1059" i="2"/>
  <c r="C1059" i="2"/>
  <c r="AC1058" i="2"/>
  <c r="AA1058" i="2"/>
  <c r="Y1058" i="2"/>
  <c r="W1058" i="2"/>
  <c r="U1058" i="2"/>
  <c r="S1058" i="2"/>
  <c r="Q1058" i="2"/>
  <c r="O1058" i="2"/>
  <c r="M1058" i="2"/>
  <c r="K1058" i="2"/>
  <c r="I1058" i="2"/>
  <c r="G1058" i="2"/>
  <c r="D1058" i="2"/>
  <c r="C1058" i="2"/>
  <c r="AC1057" i="2"/>
  <c r="AA1057" i="2"/>
  <c r="Y1057" i="2"/>
  <c r="W1057" i="2"/>
  <c r="U1057" i="2"/>
  <c r="S1057" i="2"/>
  <c r="Q1057" i="2"/>
  <c r="O1057" i="2"/>
  <c r="M1057" i="2"/>
  <c r="K1057" i="2"/>
  <c r="I1057" i="2"/>
  <c r="G1057" i="2"/>
  <c r="D1057" i="2"/>
  <c r="C1057" i="2"/>
  <c r="AC1056" i="2"/>
  <c r="AA1056" i="2"/>
  <c r="Y1056" i="2"/>
  <c r="W1056" i="2"/>
  <c r="U1056" i="2"/>
  <c r="S1056" i="2"/>
  <c r="Q1056" i="2"/>
  <c r="O1056" i="2"/>
  <c r="M1056" i="2"/>
  <c r="K1056" i="2"/>
  <c r="I1056" i="2"/>
  <c r="G1056" i="2"/>
  <c r="D1056" i="2"/>
  <c r="C1056" i="2"/>
  <c r="AC1055" i="2"/>
  <c r="AA1055" i="2"/>
  <c r="Y1055" i="2"/>
  <c r="W1055" i="2"/>
  <c r="U1055" i="2"/>
  <c r="S1055" i="2"/>
  <c r="Q1055" i="2"/>
  <c r="O1055" i="2"/>
  <c r="M1055" i="2"/>
  <c r="K1055" i="2"/>
  <c r="I1055" i="2"/>
  <c r="G1055" i="2"/>
  <c r="D1055" i="2"/>
  <c r="C1055" i="2"/>
  <c r="AC1054" i="2"/>
  <c r="AA1054" i="2"/>
  <c r="Y1054" i="2"/>
  <c r="W1054" i="2"/>
  <c r="U1054" i="2"/>
  <c r="S1054" i="2"/>
  <c r="Q1054" i="2"/>
  <c r="O1054" i="2"/>
  <c r="M1054" i="2"/>
  <c r="K1054" i="2"/>
  <c r="I1054" i="2"/>
  <c r="G1054" i="2"/>
  <c r="D1054" i="2"/>
  <c r="C1054" i="2"/>
  <c r="AC1053" i="2"/>
  <c r="AA1053" i="2"/>
  <c r="Y1053" i="2"/>
  <c r="W1053" i="2"/>
  <c r="U1053" i="2"/>
  <c r="S1053" i="2"/>
  <c r="Q1053" i="2"/>
  <c r="O1053" i="2"/>
  <c r="M1053" i="2"/>
  <c r="K1053" i="2"/>
  <c r="I1053" i="2"/>
  <c r="G1053" i="2"/>
  <c r="D1053" i="2"/>
  <c r="C1053" i="2"/>
  <c r="AC1052" i="2"/>
  <c r="AA1052" i="2"/>
  <c r="Y1052" i="2"/>
  <c r="W1052" i="2"/>
  <c r="U1052" i="2"/>
  <c r="S1052" i="2"/>
  <c r="Q1052" i="2"/>
  <c r="O1052" i="2"/>
  <c r="M1052" i="2"/>
  <c r="K1052" i="2"/>
  <c r="I1052" i="2"/>
  <c r="G1052" i="2"/>
  <c r="D1052" i="2"/>
  <c r="C1052" i="2"/>
  <c r="AC1051" i="2"/>
  <c r="AA1051" i="2"/>
  <c r="Y1051" i="2"/>
  <c r="W1051" i="2"/>
  <c r="U1051" i="2"/>
  <c r="S1051" i="2"/>
  <c r="Q1051" i="2"/>
  <c r="O1051" i="2"/>
  <c r="M1051" i="2"/>
  <c r="K1051" i="2"/>
  <c r="I1051" i="2"/>
  <c r="G1051" i="2"/>
  <c r="D1051" i="2"/>
  <c r="C1051" i="2"/>
  <c r="AC1050" i="2"/>
  <c r="AA1050" i="2"/>
  <c r="Y1050" i="2"/>
  <c r="W1050" i="2"/>
  <c r="U1050" i="2"/>
  <c r="S1050" i="2"/>
  <c r="Q1050" i="2"/>
  <c r="O1050" i="2"/>
  <c r="M1050" i="2"/>
  <c r="K1050" i="2"/>
  <c r="I1050" i="2"/>
  <c r="G1050" i="2"/>
  <c r="D1050" i="2"/>
  <c r="C1050" i="2"/>
  <c r="AC1049" i="2"/>
  <c r="AA1049" i="2"/>
  <c r="Y1049" i="2"/>
  <c r="W1049" i="2"/>
  <c r="U1049" i="2"/>
  <c r="S1049" i="2"/>
  <c r="Q1049" i="2"/>
  <c r="O1049" i="2"/>
  <c r="M1049" i="2"/>
  <c r="K1049" i="2"/>
  <c r="I1049" i="2"/>
  <c r="G1049" i="2"/>
  <c r="D1049" i="2"/>
  <c r="C1049" i="2"/>
  <c r="AC1048" i="2"/>
  <c r="AA1048" i="2"/>
  <c r="Y1048" i="2"/>
  <c r="W1048" i="2"/>
  <c r="U1048" i="2"/>
  <c r="S1048" i="2"/>
  <c r="Q1048" i="2"/>
  <c r="O1048" i="2"/>
  <c r="M1048" i="2"/>
  <c r="K1048" i="2"/>
  <c r="I1048" i="2"/>
  <c r="G1048" i="2"/>
  <c r="D1048" i="2"/>
  <c r="C1048" i="2"/>
  <c r="AC1047" i="2"/>
  <c r="AA1047" i="2"/>
  <c r="Y1047" i="2"/>
  <c r="W1047" i="2"/>
  <c r="U1047" i="2"/>
  <c r="S1047" i="2"/>
  <c r="Q1047" i="2"/>
  <c r="O1047" i="2"/>
  <c r="M1047" i="2"/>
  <c r="K1047" i="2"/>
  <c r="I1047" i="2"/>
  <c r="G1047" i="2"/>
  <c r="D1047" i="2"/>
  <c r="C1047" i="2"/>
  <c r="AC1046" i="2"/>
  <c r="AA1046" i="2"/>
  <c r="Y1046" i="2"/>
  <c r="W1046" i="2"/>
  <c r="U1046" i="2"/>
  <c r="S1046" i="2"/>
  <c r="Q1046" i="2"/>
  <c r="O1046" i="2"/>
  <c r="M1046" i="2"/>
  <c r="K1046" i="2"/>
  <c r="I1046" i="2"/>
  <c r="G1046" i="2"/>
  <c r="D1046" i="2"/>
  <c r="C1046" i="2"/>
  <c r="AC1045" i="2"/>
  <c r="AA1045" i="2"/>
  <c r="Y1045" i="2"/>
  <c r="W1045" i="2"/>
  <c r="U1045" i="2"/>
  <c r="S1045" i="2"/>
  <c r="Q1045" i="2"/>
  <c r="O1045" i="2"/>
  <c r="M1045" i="2"/>
  <c r="K1045" i="2"/>
  <c r="I1045" i="2"/>
  <c r="G1045" i="2"/>
  <c r="D1045" i="2"/>
  <c r="C1045" i="2"/>
  <c r="AC1044" i="2"/>
  <c r="AA1044" i="2"/>
  <c r="Y1044" i="2"/>
  <c r="W1044" i="2"/>
  <c r="U1044" i="2"/>
  <c r="S1044" i="2"/>
  <c r="Q1044" i="2"/>
  <c r="O1044" i="2"/>
  <c r="M1044" i="2"/>
  <c r="K1044" i="2"/>
  <c r="I1044" i="2"/>
  <c r="G1044" i="2"/>
  <c r="D1044" i="2"/>
  <c r="C1044" i="2"/>
  <c r="AC1043" i="2"/>
  <c r="AA1043" i="2"/>
  <c r="Y1043" i="2"/>
  <c r="W1043" i="2"/>
  <c r="U1043" i="2"/>
  <c r="S1043" i="2"/>
  <c r="Q1043" i="2"/>
  <c r="O1043" i="2"/>
  <c r="M1043" i="2"/>
  <c r="K1043" i="2"/>
  <c r="I1043" i="2"/>
  <c r="G1043" i="2"/>
  <c r="D1043" i="2"/>
  <c r="C1043" i="2"/>
  <c r="AC1042" i="2"/>
  <c r="AA1042" i="2"/>
  <c r="Y1042" i="2"/>
  <c r="W1042" i="2"/>
  <c r="U1042" i="2"/>
  <c r="S1042" i="2"/>
  <c r="Q1042" i="2"/>
  <c r="O1042" i="2"/>
  <c r="M1042" i="2"/>
  <c r="K1042" i="2"/>
  <c r="I1042" i="2"/>
  <c r="G1042" i="2"/>
  <c r="D1042" i="2"/>
  <c r="C1042" i="2"/>
  <c r="AC1041" i="2"/>
  <c r="AA1041" i="2"/>
  <c r="Y1041" i="2"/>
  <c r="W1041" i="2"/>
  <c r="U1041" i="2"/>
  <c r="S1041" i="2"/>
  <c r="Q1041" i="2"/>
  <c r="O1041" i="2"/>
  <c r="M1041" i="2"/>
  <c r="K1041" i="2"/>
  <c r="I1041" i="2"/>
  <c r="G1041" i="2"/>
  <c r="D1041" i="2"/>
  <c r="C1041" i="2"/>
  <c r="AC1040" i="2"/>
  <c r="AA1040" i="2"/>
  <c r="Y1040" i="2"/>
  <c r="W1040" i="2"/>
  <c r="U1040" i="2"/>
  <c r="S1040" i="2"/>
  <c r="Q1040" i="2"/>
  <c r="O1040" i="2"/>
  <c r="M1040" i="2"/>
  <c r="K1040" i="2"/>
  <c r="I1040" i="2"/>
  <c r="G1040" i="2"/>
  <c r="D1040" i="2"/>
  <c r="C1040" i="2"/>
  <c r="AC1039" i="2"/>
  <c r="AA1039" i="2"/>
  <c r="Y1039" i="2"/>
  <c r="W1039" i="2"/>
  <c r="U1039" i="2"/>
  <c r="S1039" i="2"/>
  <c r="Q1039" i="2"/>
  <c r="O1039" i="2"/>
  <c r="M1039" i="2"/>
  <c r="K1039" i="2"/>
  <c r="I1039" i="2"/>
  <c r="G1039" i="2"/>
  <c r="D1039" i="2"/>
  <c r="C1039" i="2"/>
  <c r="AC1038" i="2"/>
  <c r="AA1038" i="2"/>
  <c r="Y1038" i="2"/>
  <c r="W1038" i="2"/>
  <c r="U1038" i="2"/>
  <c r="S1038" i="2"/>
  <c r="Q1038" i="2"/>
  <c r="O1038" i="2"/>
  <c r="M1038" i="2"/>
  <c r="K1038" i="2"/>
  <c r="I1038" i="2"/>
  <c r="G1038" i="2"/>
  <c r="D1038" i="2"/>
  <c r="C1038" i="2"/>
  <c r="AC1037" i="2"/>
  <c r="AA1037" i="2"/>
  <c r="Y1037" i="2"/>
  <c r="W1037" i="2"/>
  <c r="U1037" i="2"/>
  <c r="S1037" i="2"/>
  <c r="Q1037" i="2"/>
  <c r="O1037" i="2"/>
  <c r="M1037" i="2"/>
  <c r="K1037" i="2"/>
  <c r="I1037" i="2"/>
  <c r="G1037" i="2"/>
  <c r="D1037" i="2"/>
  <c r="C1037" i="2"/>
  <c r="AC1036" i="2"/>
  <c r="AA1036" i="2"/>
  <c r="Y1036" i="2"/>
  <c r="W1036" i="2"/>
  <c r="U1036" i="2"/>
  <c r="S1036" i="2"/>
  <c r="Q1036" i="2"/>
  <c r="O1036" i="2"/>
  <c r="M1036" i="2"/>
  <c r="K1036" i="2"/>
  <c r="I1036" i="2"/>
  <c r="G1036" i="2"/>
  <c r="D1036" i="2"/>
  <c r="C1036" i="2"/>
  <c r="AC1035" i="2"/>
  <c r="AA1035" i="2"/>
  <c r="Y1035" i="2"/>
  <c r="W1035" i="2"/>
  <c r="U1035" i="2"/>
  <c r="S1035" i="2"/>
  <c r="Q1035" i="2"/>
  <c r="O1035" i="2"/>
  <c r="M1035" i="2"/>
  <c r="K1035" i="2"/>
  <c r="I1035" i="2"/>
  <c r="G1035" i="2"/>
  <c r="D1035" i="2"/>
  <c r="C1035" i="2"/>
  <c r="AC1034" i="2"/>
  <c r="AA1034" i="2"/>
  <c r="Y1034" i="2"/>
  <c r="W1034" i="2"/>
  <c r="U1034" i="2"/>
  <c r="S1034" i="2"/>
  <c r="Q1034" i="2"/>
  <c r="O1034" i="2"/>
  <c r="M1034" i="2"/>
  <c r="K1034" i="2"/>
  <c r="I1034" i="2"/>
  <c r="G1034" i="2"/>
  <c r="D1034" i="2"/>
  <c r="C1034" i="2"/>
  <c r="AC1033" i="2"/>
  <c r="AA1033" i="2"/>
  <c r="Y1033" i="2"/>
  <c r="W1033" i="2"/>
  <c r="U1033" i="2"/>
  <c r="S1033" i="2"/>
  <c r="Q1033" i="2"/>
  <c r="O1033" i="2"/>
  <c r="M1033" i="2"/>
  <c r="K1033" i="2"/>
  <c r="I1033" i="2"/>
  <c r="G1033" i="2"/>
  <c r="D1033" i="2"/>
  <c r="C1033" i="2"/>
  <c r="AC1032" i="2"/>
  <c r="AA1032" i="2"/>
  <c r="Y1032" i="2"/>
  <c r="W1032" i="2"/>
  <c r="U1032" i="2"/>
  <c r="S1032" i="2"/>
  <c r="Q1032" i="2"/>
  <c r="O1032" i="2"/>
  <c r="M1032" i="2"/>
  <c r="K1032" i="2"/>
  <c r="I1032" i="2"/>
  <c r="G1032" i="2"/>
  <c r="D1032" i="2"/>
  <c r="C1032" i="2"/>
  <c r="AC1031" i="2"/>
  <c r="AA1031" i="2"/>
  <c r="Y1031" i="2"/>
  <c r="W1031" i="2"/>
  <c r="U1031" i="2"/>
  <c r="S1031" i="2"/>
  <c r="Q1031" i="2"/>
  <c r="O1031" i="2"/>
  <c r="M1031" i="2"/>
  <c r="K1031" i="2"/>
  <c r="I1031" i="2"/>
  <c r="G1031" i="2"/>
  <c r="D1031" i="2"/>
  <c r="C1031" i="2"/>
  <c r="AC1030" i="2"/>
  <c r="AA1030" i="2"/>
  <c r="Y1030" i="2"/>
  <c r="W1030" i="2"/>
  <c r="U1030" i="2"/>
  <c r="S1030" i="2"/>
  <c r="Q1030" i="2"/>
  <c r="O1030" i="2"/>
  <c r="M1030" i="2"/>
  <c r="K1030" i="2"/>
  <c r="I1030" i="2"/>
  <c r="G1030" i="2"/>
  <c r="D1030" i="2"/>
  <c r="C1030" i="2"/>
  <c r="AC1029" i="2"/>
  <c r="AA1029" i="2"/>
  <c r="Y1029" i="2"/>
  <c r="W1029" i="2"/>
  <c r="U1029" i="2"/>
  <c r="S1029" i="2"/>
  <c r="Q1029" i="2"/>
  <c r="O1029" i="2"/>
  <c r="M1029" i="2"/>
  <c r="K1029" i="2"/>
  <c r="I1029" i="2"/>
  <c r="G1029" i="2"/>
  <c r="D1029" i="2"/>
  <c r="C1029" i="2"/>
  <c r="AC1028" i="2"/>
  <c r="AA1028" i="2"/>
  <c r="Y1028" i="2"/>
  <c r="W1028" i="2"/>
  <c r="U1028" i="2"/>
  <c r="S1028" i="2"/>
  <c r="Q1028" i="2"/>
  <c r="O1028" i="2"/>
  <c r="M1028" i="2"/>
  <c r="K1028" i="2"/>
  <c r="I1028" i="2"/>
  <c r="G1028" i="2"/>
  <c r="D1028" i="2"/>
  <c r="C1028" i="2"/>
  <c r="AC1027" i="2"/>
  <c r="AA1027" i="2"/>
  <c r="Y1027" i="2"/>
  <c r="W1027" i="2"/>
  <c r="U1027" i="2"/>
  <c r="S1027" i="2"/>
  <c r="Q1027" i="2"/>
  <c r="O1027" i="2"/>
  <c r="M1027" i="2"/>
  <c r="K1027" i="2"/>
  <c r="I1027" i="2"/>
  <c r="G1027" i="2"/>
  <c r="D1027" i="2"/>
  <c r="C1027" i="2"/>
  <c r="AC1026" i="2"/>
  <c r="AA1026" i="2"/>
  <c r="Y1026" i="2"/>
  <c r="W1026" i="2"/>
  <c r="U1026" i="2"/>
  <c r="S1026" i="2"/>
  <c r="Q1026" i="2"/>
  <c r="O1026" i="2"/>
  <c r="M1026" i="2"/>
  <c r="K1026" i="2"/>
  <c r="I1026" i="2"/>
  <c r="G1026" i="2"/>
  <c r="D1026" i="2"/>
  <c r="C1026" i="2"/>
  <c r="AC1025" i="2"/>
  <c r="AA1025" i="2"/>
  <c r="Y1025" i="2"/>
  <c r="W1025" i="2"/>
  <c r="U1025" i="2"/>
  <c r="S1025" i="2"/>
  <c r="Q1025" i="2"/>
  <c r="O1025" i="2"/>
  <c r="M1025" i="2"/>
  <c r="K1025" i="2"/>
  <c r="I1025" i="2"/>
  <c r="G1025" i="2"/>
  <c r="D1025" i="2"/>
  <c r="C1025" i="2"/>
  <c r="AC1024" i="2"/>
  <c r="AA1024" i="2"/>
  <c r="Y1024" i="2"/>
  <c r="W1024" i="2"/>
  <c r="U1024" i="2"/>
  <c r="S1024" i="2"/>
  <c r="Q1024" i="2"/>
  <c r="O1024" i="2"/>
  <c r="M1024" i="2"/>
  <c r="K1024" i="2"/>
  <c r="I1024" i="2"/>
  <c r="G1024" i="2"/>
  <c r="D1024" i="2"/>
  <c r="C1024" i="2"/>
  <c r="AC1023" i="2"/>
  <c r="AA1023" i="2"/>
  <c r="Y1023" i="2"/>
  <c r="W1023" i="2"/>
  <c r="U1023" i="2"/>
  <c r="S1023" i="2"/>
  <c r="Q1023" i="2"/>
  <c r="O1023" i="2"/>
  <c r="M1023" i="2"/>
  <c r="K1023" i="2"/>
  <c r="I1023" i="2"/>
  <c r="G1023" i="2"/>
  <c r="D1023" i="2"/>
  <c r="C1023" i="2"/>
  <c r="AC1022" i="2"/>
  <c r="AA1022" i="2"/>
  <c r="Y1022" i="2"/>
  <c r="W1022" i="2"/>
  <c r="U1022" i="2"/>
  <c r="S1022" i="2"/>
  <c r="Q1022" i="2"/>
  <c r="O1022" i="2"/>
  <c r="M1022" i="2"/>
  <c r="K1022" i="2"/>
  <c r="I1022" i="2"/>
  <c r="G1022" i="2"/>
  <c r="D1022" i="2"/>
  <c r="C1022" i="2"/>
  <c r="AC1021" i="2"/>
  <c r="AA1021" i="2"/>
  <c r="Y1021" i="2"/>
  <c r="W1021" i="2"/>
  <c r="U1021" i="2"/>
  <c r="S1021" i="2"/>
  <c r="Q1021" i="2"/>
  <c r="O1021" i="2"/>
  <c r="M1021" i="2"/>
  <c r="K1021" i="2"/>
  <c r="I1021" i="2"/>
  <c r="G1021" i="2"/>
  <c r="D1021" i="2"/>
  <c r="C1021" i="2"/>
  <c r="AC1020" i="2"/>
  <c r="AA1020" i="2"/>
  <c r="Y1020" i="2"/>
  <c r="W1020" i="2"/>
  <c r="U1020" i="2"/>
  <c r="S1020" i="2"/>
  <c r="Q1020" i="2"/>
  <c r="O1020" i="2"/>
  <c r="M1020" i="2"/>
  <c r="K1020" i="2"/>
  <c r="I1020" i="2"/>
  <c r="G1020" i="2"/>
  <c r="D1020" i="2"/>
  <c r="C1020" i="2"/>
  <c r="AC1019" i="2"/>
  <c r="AA1019" i="2"/>
  <c r="Y1019" i="2"/>
  <c r="W1019" i="2"/>
  <c r="U1019" i="2"/>
  <c r="S1019" i="2"/>
  <c r="Q1019" i="2"/>
  <c r="O1019" i="2"/>
  <c r="M1019" i="2"/>
  <c r="K1019" i="2"/>
  <c r="I1019" i="2"/>
  <c r="G1019" i="2"/>
  <c r="D1019" i="2"/>
  <c r="C1019" i="2"/>
  <c r="AC1018" i="2"/>
  <c r="AA1018" i="2"/>
  <c r="Y1018" i="2"/>
  <c r="W1018" i="2"/>
  <c r="U1018" i="2"/>
  <c r="S1018" i="2"/>
  <c r="Q1018" i="2"/>
  <c r="O1018" i="2"/>
  <c r="M1018" i="2"/>
  <c r="K1018" i="2"/>
  <c r="I1018" i="2"/>
  <c r="G1018" i="2"/>
  <c r="D1018" i="2"/>
  <c r="C1018" i="2"/>
  <c r="AC1017" i="2"/>
  <c r="AA1017" i="2"/>
  <c r="Y1017" i="2"/>
  <c r="W1017" i="2"/>
  <c r="U1017" i="2"/>
  <c r="S1017" i="2"/>
  <c r="Q1017" i="2"/>
  <c r="O1017" i="2"/>
  <c r="M1017" i="2"/>
  <c r="K1017" i="2"/>
  <c r="I1017" i="2"/>
  <c r="G1017" i="2"/>
  <c r="D1017" i="2"/>
  <c r="C1017" i="2"/>
  <c r="AC1016" i="2"/>
  <c r="AA1016" i="2"/>
  <c r="Y1016" i="2"/>
  <c r="W1016" i="2"/>
  <c r="U1016" i="2"/>
  <c r="S1016" i="2"/>
  <c r="Q1016" i="2"/>
  <c r="O1016" i="2"/>
  <c r="M1016" i="2"/>
  <c r="K1016" i="2"/>
  <c r="I1016" i="2"/>
  <c r="G1016" i="2"/>
  <c r="D1016" i="2"/>
  <c r="C1016" i="2"/>
  <c r="AC1015" i="2"/>
  <c r="AA1015" i="2"/>
  <c r="Y1015" i="2"/>
  <c r="W1015" i="2"/>
  <c r="U1015" i="2"/>
  <c r="S1015" i="2"/>
  <c r="Q1015" i="2"/>
  <c r="O1015" i="2"/>
  <c r="M1015" i="2"/>
  <c r="K1015" i="2"/>
  <c r="I1015" i="2"/>
  <c r="G1015" i="2"/>
  <c r="D1015" i="2"/>
  <c r="C1015" i="2"/>
  <c r="AC1014" i="2"/>
  <c r="AA1014" i="2"/>
  <c r="Y1014" i="2"/>
  <c r="W1014" i="2"/>
  <c r="U1014" i="2"/>
  <c r="S1014" i="2"/>
  <c r="Q1014" i="2"/>
  <c r="O1014" i="2"/>
  <c r="M1014" i="2"/>
  <c r="K1014" i="2"/>
  <c r="I1014" i="2"/>
  <c r="G1014" i="2"/>
  <c r="D1014" i="2"/>
  <c r="C1014" i="2"/>
  <c r="AC1013" i="2"/>
  <c r="AA1013" i="2"/>
  <c r="Y1013" i="2"/>
  <c r="W1013" i="2"/>
  <c r="U1013" i="2"/>
  <c r="S1013" i="2"/>
  <c r="Q1013" i="2"/>
  <c r="O1013" i="2"/>
  <c r="M1013" i="2"/>
  <c r="K1013" i="2"/>
  <c r="I1013" i="2"/>
  <c r="G1013" i="2"/>
  <c r="D1013" i="2"/>
  <c r="C1013" i="2"/>
  <c r="AC1012" i="2"/>
  <c r="AA1012" i="2"/>
  <c r="Y1012" i="2"/>
  <c r="W1012" i="2"/>
  <c r="U1012" i="2"/>
  <c r="S1012" i="2"/>
  <c r="Q1012" i="2"/>
  <c r="O1012" i="2"/>
  <c r="M1012" i="2"/>
  <c r="K1012" i="2"/>
  <c r="I1012" i="2"/>
  <c r="G1012" i="2"/>
  <c r="D1012" i="2"/>
  <c r="C1012" i="2"/>
  <c r="AC1011" i="2"/>
  <c r="AA1011" i="2"/>
  <c r="Y1011" i="2"/>
  <c r="W1011" i="2"/>
  <c r="U1011" i="2"/>
  <c r="S1011" i="2"/>
  <c r="Q1011" i="2"/>
  <c r="O1011" i="2"/>
  <c r="M1011" i="2"/>
  <c r="K1011" i="2"/>
  <c r="I1011" i="2"/>
  <c r="G1011" i="2"/>
  <c r="D1011" i="2"/>
  <c r="C1011" i="2"/>
  <c r="AC1010" i="2"/>
  <c r="AA1010" i="2"/>
  <c r="Y1010" i="2"/>
  <c r="W1010" i="2"/>
  <c r="U1010" i="2"/>
  <c r="S1010" i="2"/>
  <c r="Q1010" i="2"/>
  <c r="O1010" i="2"/>
  <c r="M1010" i="2"/>
  <c r="K1010" i="2"/>
  <c r="I1010" i="2"/>
  <c r="G1010" i="2"/>
  <c r="D1010" i="2"/>
  <c r="C1010" i="2"/>
  <c r="AC1009" i="2"/>
  <c r="AA1009" i="2"/>
  <c r="Y1009" i="2"/>
  <c r="W1009" i="2"/>
  <c r="U1009" i="2"/>
  <c r="S1009" i="2"/>
  <c r="Q1009" i="2"/>
  <c r="O1009" i="2"/>
  <c r="M1009" i="2"/>
  <c r="K1009" i="2"/>
  <c r="I1009" i="2"/>
  <c r="G1009" i="2"/>
  <c r="D1009" i="2"/>
  <c r="C1009" i="2"/>
  <c r="AC1008" i="2"/>
  <c r="AA1008" i="2"/>
  <c r="Y1008" i="2"/>
  <c r="W1008" i="2"/>
  <c r="U1008" i="2"/>
  <c r="S1008" i="2"/>
  <c r="Q1008" i="2"/>
  <c r="O1008" i="2"/>
  <c r="M1008" i="2"/>
  <c r="K1008" i="2"/>
  <c r="I1008" i="2"/>
  <c r="G1008" i="2"/>
  <c r="D1008" i="2"/>
  <c r="C1008" i="2"/>
  <c r="AC1007" i="2"/>
  <c r="AA1007" i="2"/>
  <c r="Y1007" i="2"/>
  <c r="W1007" i="2"/>
  <c r="U1007" i="2"/>
  <c r="S1007" i="2"/>
  <c r="Q1007" i="2"/>
  <c r="O1007" i="2"/>
  <c r="M1007" i="2"/>
  <c r="K1007" i="2"/>
  <c r="I1007" i="2"/>
  <c r="G1007" i="2"/>
  <c r="D1007" i="2"/>
  <c r="C1007" i="2"/>
  <c r="AC1006" i="2"/>
  <c r="AA1006" i="2"/>
  <c r="Y1006" i="2"/>
  <c r="W1006" i="2"/>
  <c r="U1006" i="2"/>
  <c r="S1006" i="2"/>
  <c r="Q1006" i="2"/>
  <c r="O1006" i="2"/>
  <c r="M1006" i="2"/>
  <c r="K1006" i="2"/>
  <c r="I1006" i="2"/>
  <c r="G1006" i="2"/>
  <c r="D1006" i="2"/>
  <c r="C1006" i="2"/>
  <c r="AC1005" i="2"/>
  <c r="AA1005" i="2"/>
  <c r="Y1005" i="2"/>
  <c r="W1005" i="2"/>
  <c r="U1005" i="2"/>
  <c r="S1005" i="2"/>
  <c r="Q1005" i="2"/>
  <c r="O1005" i="2"/>
  <c r="M1005" i="2"/>
  <c r="K1005" i="2"/>
  <c r="I1005" i="2"/>
  <c r="G1005" i="2"/>
  <c r="D1005" i="2"/>
  <c r="C1005" i="2"/>
  <c r="AC1004" i="2"/>
  <c r="AA1004" i="2"/>
  <c r="Y1004" i="2"/>
  <c r="W1004" i="2"/>
  <c r="U1004" i="2"/>
  <c r="S1004" i="2"/>
  <c r="Q1004" i="2"/>
  <c r="O1004" i="2"/>
  <c r="M1004" i="2"/>
  <c r="K1004" i="2"/>
  <c r="I1004" i="2"/>
  <c r="G1004" i="2"/>
  <c r="D1004" i="2"/>
  <c r="C1004" i="2"/>
  <c r="AC1003" i="2"/>
  <c r="AA1003" i="2"/>
  <c r="Y1003" i="2"/>
  <c r="W1003" i="2"/>
  <c r="U1003" i="2"/>
  <c r="S1003" i="2"/>
  <c r="Q1003" i="2"/>
  <c r="O1003" i="2"/>
  <c r="M1003" i="2"/>
  <c r="K1003" i="2"/>
  <c r="I1003" i="2"/>
  <c r="G1003" i="2"/>
  <c r="D1003" i="2"/>
  <c r="C1003" i="2"/>
  <c r="AC1002" i="2"/>
  <c r="AA1002" i="2"/>
  <c r="Y1002" i="2"/>
  <c r="W1002" i="2"/>
  <c r="U1002" i="2"/>
  <c r="S1002" i="2"/>
  <c r="Q1002" i="2"/>
  <c r="O1002" i="2"/>
  <c r="M1002" i="2"/>
  <c r="K1002" i="2"/>
  <c r="I1002" i="2"/>
  <c r="G1002" i="2"/>
  <c r="D1002" i="2"/>
  <c r="C1002" i="2"/>
  <c r="AC1001" i="2"/>
  <c r="AA1001" i="2"/>
  <c r="Y1001" i="2"/>
  <c r="W1001" i="2"/>
  <c r="U1001" i="2"/>
  <c r="S1001" i="2"/>
  <c r="Q1001" i="2"/>
  <c r="O1001" i="2"/>
  <c r="M1001" i="2"/>
  <c r="K1001" i="2"/>
  <c r="I1001" i="2"/>
  <c r="G1001" i="2"/>
  <c r="D1001" i="2"/>
  <c r="C1001" i="2"/>
  <c r="AC1000" i="2"/>
  <c r="AA1000" i="2"/>
  <c r="Y1000" i="2"/>
  <c r="W1000" i="2"/>
  <c r="U1000" i="2"/>
  <c r="S1000" i="2"/>
  <c r="Q1000" i="2"/>
  <c r="O1000" i="2"/>
  <c r="M1000" i="2"/>
  <c r="K1000" i="2"/>
  <c r="I1000" i="2"/>
  <c r="G1000" i="2"/>
  <c r="D1000" i="2"/>
  <c r="C1000" i="2"/>
  <c r="AC999" i="2"/>
  <c r="AA999" i="2"/>
  <c r="Y999" i="2"/>
  <c r="W999" i="2"/>
  <c r="U999" i="2"/>
  <c r="S999" i="2"/>
  <c r="Q999" i="2"/>
  <c r="O999" i="2"/>
  <c r="M999" i="2"/>
  <c r="K999" i="2"/>
  <c r="I999" i="2"/>
  <c r="G999" i="2"/>
  <c r="D999" i="2"/>
  <c r="C999" i="2"/>
  <c r="AC998" i="2"/>
  <c r="AA998" i="2"/>
  <c r="Y998" i="2"/>
  <c r="W998" i="2"/>
  <c r="U998" i="2"/>
  <c r="S998" i="2"/>
  <c r="Q998" i="2"/>
  <c r="O998" i="2"/>
  <c r="M998" i="2"/>
  <c r="K998" i="2"/>
  <c r="I998" i="2"/>
  <c r="G998" i="2"/>
  <c r="D998" i="2"/>
  <c r="C998" i="2"/>
  <c r="AC997" i="2"/>
  <c r="AA997" i="2"/>
  <c r="Y997" i="2"/>
  <c r="W997" i="2"/>
  <c r="U997" i="2"/>
  <c r="S997" i="2"/>
  <c r="Q997" i="2"/>
  <c r="O997" i="2"/>
  <c r="M997" i="2"/>
  <c r="K997" i="2"/>
  <c r="I997" i="2"/>
  <c r="G997" i="2"/>
  <c r="D997" i="2"/>
  <c r="C997" i="2"/>
  <c r="AC996" i="2"/>
  <c r="AA996" i="2"/>
  <c r="Y996" i="2"/>
  <c r="W996" i="2"/>
  <c r="U996" i="2"/>
  <c r="S996" i="2"/>
  <c r="Q996" i="2"/>
  <c r="O996" i="2"/>
  <c r="M996" i="2"/>
  <c r="K996" i="2"/>
  <c r="I996" i="2"/>
  <c r="G996" i="2"/>
  <c r="D996" i="2"/>
  <c r="C996" i="2"/>
  <c r="AC995" i="2"/>
  <c r="AA995" i="2"/>
  <c r="Y995" i="2"/>
  <c r="W995" i="2"/>
  <c r="U995" i="2"/>
  <c r="S995" i="2"/>
  <c r="Q995" i="2"/>
  <c r="O995" i="2"/>
  <c r="M995" i="2"/>
  <c r="K995" i="2"/>
  <c r="I995" i="2"/>
  <c r="G995" i="2"/>
  <c r="D995" i="2"/>
  <c r="C995" i="2"/>
  <c r="AC994" i="2"/>
  <c r="AA994" i="2"/>
  <c r="Y994" i="2"/>
  <c r="W994" i="2"/>
  <c r="U994" i="2"/>
  <c r="S994" i="2"/>
  <c r="Q994" i="2"/>
  <c r="O994" i="2"/>
  <c r="M994" i="2"/>
  <c r="K994" i="2"/>
  <c r="I994" i="2"/>
  <c r="G994" i="2"/>
  <c r="D994" i="2"/>
  <c r="C994" i="2"/>
  <c r="AC993" i="2"/>
  <c r="AA993" i="2"/>
  <c r="Y993" i="2"/>
  <c r="W993" i="2"/>
  <c r="U993" i="2"/>
  <c r="S993" i="2"/>
  <c r="Q993" i="2"/>
  <c r="O993" i="2"/>
  <c r="M993" i="2"/>
  <c r="K993" i="2"/>
  <c r="I993" i="2"/>
  <c r="G993" i="2"/>
  <c r="D993" i="2"/>
  <c r="C993" i="2"/>
  <c r="AC992" i="2"/>
  <c r="AA992" i="2"/>
  <c r="Y992" i="2"/>
  <c r="W992" i="2"/>
  <c r="U992" i="2"/>
  <c r="S992" i="2"/>
  <c r="Q992" i="2"/>
  <c r="O992" i="2"/>
  <c r="M992" i="2"/>
  <c r="K992" i="2"/>
  <c r="I992" i="2"/>
  <c r="G992" i="2"/>
  <c r="D992" i="2"/>
  <c r="C992" i="2"/>
  <c r="AC991" i="2"/>
  <c r="AA991" i="2"/>
  <c r="Y991" i="2"/>
  <c r="W991" i="2"/>
  <c r="U991" i="2"/>
  <c r="S991" i="2"/>
  <c r="Q991" i="2"/>
  <c r="O991" i="2"/>
  <c r="M991" i="2"/>
  <c r="K991" i="2"/>
  <c r="I991" i="2"/>
  <c r="G991" i="2"/>
  <c r="D991" i="2"/>
  <c r="C991" i="2"/>
  <c r="AC990" i="2"/>
  <c r="AA990" i="2"/>
  <c r="Y990" i="2"/>
  <c r="W990" i="2"/>
  <c r="U990" i="2"/>
  <c r="S990" i="2"/>
  <c r="Q990" i="2"/>
  <c r="O990" i="2"/>
  <c r="M990" i="2"/>
  <c r="K990" i="2"/>
  <c r="I990" i="2"/>
  <c r="G990" i="2"/>
  <c r="D990" i="2"/>
  <c r="C990" i="2"/>
  <c r="AC989" i="2"/>
  <c r="AA989" i="2"/>
  <c r="Y989" i="2"/>
  <c r="W989" i="2"/>
  <c r="U989" i="2"/>
  <c r="S989" i="2"/>
  <c r="Q989" i="2"/>
  <c r="O989" i="2"/>
  <c r="M989" i="2"/>
  <c r="K989" i="2"/>
  <c r="I989" i="2"/>
  <c r="G989" i="2"/>
  <c r="D989" i="2"/>
  <c r="C989" i="2"/>
  <c r="AC988" i="2"/>
  <c r="AA988" i="2"/>
  <c r="Y988" i="2"/>
  <c r="W988" i="2"/>
  <c r="U988" i="2"/>
  <c r="S988" i="2"/>
  <c r="Q988" i="2"/>
  <c r="O988" i="2"/>
  <c r="M988" i="2"/>
  <c r="K988" i="2"/>
  <c r="I988" i="2"/>
  <c r="G988" i="2"/>
  <c r="D988" i="2"/>
  <c r="C988" i="2"/>
  <c r="AC987" i="2"/>
  <c r="AA987" i="2"/>
  <c r="Y987" i="2"/>
  <c r="W987" i="2"/>
  <c r="U987" i="2"/>
  <c r="S987" i="2"/>
  <c r="Q987" i="2"/>
  <c r="O987" i="2"/>
  <c r="M987" i="2"/>
  <c r="K987" i="2"/>
  <c r="I987" i="2"/>
  <c r="G987" i="2"/>
  <c r="D987" i="2"/>
  <c r="C987" i="2"/>
  <c r="AC986" i="2"/>
  <c r="AA986" i="2"/>
  <c r="Y986" i="2"/>
  <c r="W986" i="2"/>
  <c r="U986" i="2"/>
  <c r="S986" i="2"/>
  <c r="Q986" i="2"/>
  <c r="O986" i="2"/>
  <c r="M986" i="2"/>
  <c r="K986" i="2"/>
  <c r="I986" i="2"/>
  <c r="G986" i="2"/>
  <c r="D986" i="2"/>
  <c r="C986" i="2"/>
  <c r="AC985" i="2"/>
  <c r="AA985" i="2"/>
  <c r="Y985" i="2"/>
  <c r="W985" i="2"/>
  <c r="U985" i="2"/>
  <c r="S985" i="2"/>
  <c r="Q985" i="2"/>
  <c r="O985" i="2"/>
  <c r="M985" i="2"/>
  <c r="K985" i="2"/>
  <c r="I985" i="2"/>
  <c r="G985" i="2"/>
  <c r="D985" i="2"/>
  <c r="C985" i="2"/>
  <c r="AC984" i="2"/>
  <c r="AA984" i="2"/>
  <c r="Y984" i="2"/>
  <c r="W984" i="2"/>
  <c r="U984" i="2"/>
  <c r="S984" i="2"/>
  <c r="Q984" i="2"/>
  <c r="O984" i="2"/>
  <c r="M984" i="2"/>
  <c r="K984" i="2"/>
  <c r="I984" i="2"/>
  <c r="G984" i="2"/>
  <c r="D984" i="2"/>
  <c r="C984" i="2"/>
  <c r="AC983" i="2"/>
  <c r="AA983" i="2"/>
  <c r="Y983" i="2"/>
  <c r="W983" i="2"/>
  <c r="U983" i="2"/>
  <c r="S983" i="2"/>
  <c r="Q983" i="2"/>
  <c r="O983" i="2"/>
  <c r="M983" i="2"/>
  <c r="K983" i="2"/>
  <c r="I983" i="2"/>
  <c r="G983" i="2"/>
  <c r="D983" i="2"/>
  <c r="C983" i="2"/>
  <c r="AC982" i="2"/>
  <c r="AA982" i="2"/>
  <c r="Y982" i="2"/>
  <c r="W982" i="2"/>
  <c r="U982" i="2"/>
  <c r="S982" i="2"/>
  <c r="Q982" i="2"/>
  <c r="O982" i="2"/>
  <c r="M982" i="2"/>
  <c r="K982" i="2"/>
  <c r="I982" i="2"/>
  <c r="G982" i="2"/>
  <c r="D982" i="2"/>
  <c r="C982" i="2"/>
  <c r="AC981" i="2"/>
  <c r="AA981" i="2"/>
  <c r="Y981" i="2"/>
  <c r="W981" i="2"/>
  <c r="U981" i="2"/>
  <c r="S981" i="2"/>
  <c r="Q981" i="2"/>
  <c r="O981" i="2"/>
  <c r="M981" i="2"/>
  <c r="K981" i="2"/>
  <c r="I981" i="2"/>
  <c r="G981" i="2"/>
  <c r="D981" i="2"/>
  <c r="C981" i="2"/>
  <c r="AC980" i="2"/>
  <c r="AA980" i="2"/>
  <c r="Y980" i="2"/>
  <c r="W980" i="2"/>
  <c r="U980" i="2"/>
  <c r="S980" i="2"/>
  <c r="Q980" i="2"/>
  <c r="O980" i="2"/>
  <c r="M980" i="2"/>
  <c r="K980" i="2"/>
  <c r="I980" i="2"/>
  <c r="G980" i="2"/>
  <c r="D980" i="2"/>
  <c r="C980" i="2"/>
  <c r="AC979" i="2"/>
  <c r="AA979" i="2"/>
  <c r="Y979" i="2"/>
  <c r="W979" i="2"/>
  <c r="U979" i="2"/>
  <c r="S979" i="2"/>
  <c r="Q979" i="2"/>
  <c r="O979" i="2"/>
  <c r="M979" i="2"/>
  <c r="K979" i="2"/>
  <c r="I979" i="2"/>
  <c r="G979" i="2"/>
  <c r="D979" i="2"/>
  <c r="C979" i="2"/>
  <c r="AC978" i="2"/>
  <c r="AA978" i="2"/>
  <c r="Y978" i="2"/>
  <c r="W978" i="2"/>
  <c r="U978" i="2"/>
  <c r="S978" i="2"/>
  <c r="Q978" i="2"/>
  <c r="O978" i="2"/>
  <c r="M978" i="2"/>
  <c r="K978" i="2"/>
  <c r="I978" i="2"/>
  <c r="G978" i="2"/>
  <c r="D978" i="2"/>
  <c r="C978" i="2"/>
  <c r="AC977" i="2"/>
  <c r="AA977" i="2"/>
  <c r="Y977" i="2"/>
  <c r="W977" i="2"/>
  <c r="U977" i="2"/>
  <c r="S977" i="2"/>
  <c r="Q977" i="2"/>
  <c r="O977" i="2"/>
  <c r="M977" i="2"/>
  <c r="K977" i="2"/>
  <c r="I977" i="2"/>
  <c r="G977" i="2"/>
  <c r="D977" i="2"/>
  <c r="C977" i="2"/>
  <c r="AC976" i="2"/>
  <c r="AA976" i="2"/>
  <c r="Y976" i="2"/>
  <c r="W976" i="2"/>
  <c r="U976" i="2"/>
  <c r="S976" i="2"/>
  <c r="Q976" i="2"/>
  <c r="O976" i="2"/>
  <c r="M976" i="2"/>
  <c r="K976" i="2"/>
  <c r="I976" i="2"/>
  <c r="G976" i="2"/>
  <c r="D976" i="2"/>
  <c r="C976" i="2"/>
  <c r="AC975" i="2"/>
  <c r="AA975" i="2"/>
  <c r="Y975" i="2"/>
  <c r="W975" i="2"/>
  <c r="U975" i="2"/>
  <c r="S975" i="2"/>
  <c r="Q975" i="2"/>
  <c r="O975" i="2"/>
  <c r="M975" i="2"/>
  <c r="K975" i="2"/>
  <c r="I975" i="2"/>
  <c r="G975" i="2"/>
  <c r="D975" i="2"/>
  <c r="C975" i="2"/>
  <c r="AC974" i="2"/>
  <c r="AA974" i="2"/>
  <c r="Y974" i="2"/>
  <c r="W974" i="2"/>
  <c r="U974" i="2"/>
  <c r="S974" i="2"/>
  <c r="Q974" i="2"/>
  <c r="O974" i="2"/>
  <c r="M974" i="2"/>
  <c r="K974" i="2"/>
  <c r="I974" i="2"/>
  <c r="G974" i="2"/>
  <c r="D974" i="2"/>
  <c r="C974" i="2"/>
  <c r="AC973" i="2"/>
  <c r="AA973" i="2"/>
  <c r="Y973" i="2"/>
  <c r="W973" i="2"/>
  <c r="U973" i="2"/>
  <c r="S973" i="2"/>
  <c r="Q973" i="2"/>
  <c r="O973" i="2"/>
  <c r="M973" i="2"/>
  <c r="K973" i="2"/>
  <c r="I973" i="2"/>
  <c r="G973" i="2"/>
  <c r="D973" i="2"/>
  <c r="C973" i="2"/>
  <c r="AC972" i="2"/>
  <c r="AA972" i="2"/>
  <c r="Y972" i="2"/>
  <c r="W972" i="2"/>
  <c r="U972" i="2"/>
  <c r="S972" i="2"/>
  <c r="Q972" i="2"/>
  <c r="O972" i="2"/>
  <c r="M972" i="2"/>
  <c r="K972" i="2"/>
  <c r="I972" i="2"/>
  <c r="G972" i="2"/>
  <c r="D972" i="2"/>
  <c r="C972" i="2"/>
  <c r="AC971" i="2"/>
  <c r="AA971" i="2"/>
  <c r="Y971" i="2"/>
  <c r="W971" i="2"/>
  <c r="U971" i="2"/>
  <c r="S971" i="2"/>
  <c r="Q971" i="2"/>
  <c r="O971" i="2"/>
  <c r="M971" i="2"/>
  <c r="K971" i="2"/>
  <c r="I971" i="2"/>
  <c r="G971" i="2"/>
  <c r="D971" i="2"/>
  <c r="C971" i="2"/>
  <c r="AC970" i="2"/>
  <c r="AA970" i="2"/>
  <c r="Y970" i="2"/>
  <c r="W970" i="2"/>
  <c r="U970" i="2"/>
  <c r="S970" i="2"/>
  <c r="Q970" i="2"/>
  <c r="O970" i="2"/>
  <c r="M970" i="2"/>
  <c r="K970" i="2"/>
  <c r="I970" i="2"/>
  <c r="G970" i="2"/>
  <c r="D970" i="2"/>
  <c r="C970" i="2"/>
  <c r="AC969" i="2"/>
  <c r="AA969" i="2"/>
  <c r="Y969" i="2"/>
  <c r="W969" i="2"/>
  <c r="U969" i="2"/>
  <c r="S969" i="2"/>
  <c r="Q969" i="2"/>
  <c r="O969" i="2"/>
  <c r="M969" i="2"/>
  <c r="K969" i="2"/>
  <c r="I969" i="2"/>
  <c r="G969" i="2"/>
  <c r="D969" i="2"/>
  <c r="C969" i="2"/>
  <c r="AC968" i="2"/>
  <c r="AA968" i="2"/>
  <c r="Y968" i="2"/>
  <c r="W968" i="2"/>
  <c r="U968" i="2"/>
  <c r="S968" i="2"/>
  <c r="Q968" i="2"/>
  <c r="O968" i="2"/>
  <c r="M968" i="2"/>
  <c r="K968" i="2"/>
  <c r="I968" i="2"/>
  <c r="G968" i="2"/>
  <c r="D968" i="2"/>
  <c r="C968" i="2"/>
  <c r="AC967" i="2"/>
  <c r="AA967" i="2"/>
  <c r="Y967" i="2"/>
  <c r="W967" i="2"/>
  <c r="U967" i="2"/>
  <c r="S967" i="2"/>
  <c r="Q967" i="2"/>
  <c r="O967" i="2"/>
  <c r="M967" i="2"/>
  <c r="K967" i="2"/>
  <c r="I967" i="2"/>
  <c r="G967" i="2"/>
  <c r="D967" i="2"/>
  <c r="C967" i="2"/>
  <c r="AC966" i="2"/>
  <c r="AA966" i="2"/>
  <c r="Y966" i="2"/>
  <c r="W966" i="2"/>
  <c r="U966" i="2"/>
  <c r="S966" i="2"/>
  <c r="Q966" i="2"/>
  <c r="O966" i="2"/>
  <c r="M966" i="2"/>
  <c r="K966" i="2"/>
  <c r="I966" i="2"/>
  <c r="G966" i="2"/>
  <c r="D966" i="2"/>
  <c r="C966" i="2"/>
  <c r="AC965" i="2"/>
  <c r="AA965" i="2"/>
  <c r="Y965" i="2"/>
  <c r="W965" i="2"/>
  <c r="U965" i="2"/>
  <c r="S965" i="2"/>
  <c r="Q965" i="2"/>
  <c r="O965" i="2"/>
  <c r="M965" i="2"/>
  <c r="K965" i="2"/>
  <c r="I965" i="2"/>
  <c r="G965" i="2"/>
  <c r="D965" i="2"/>
  <c r="C965" i="2"/>
  <c r="AC964" i="2"/>
  <c r="AA964" i="2"/>
  <c r="Y964" i="2"/>
  <c r="W964" i="2"/>
  <c r="U964" i="2"/>
  <c r="S964" i="2"/>
  <c r="Q964" i="2"/>
  <c r="O964" i="2"/>
  <c r="M964" i="2"/>
  <c r="K964" i="2"/>
  <c r="I964" i="2"/>
  <c r="G964" i="2"/>
  <c r="D964" i="2"/>
  <c r="C964" i="2"/>
  <c r="AC963" i="2"/>
  <c r="AA963" i="2"/>
  <c r="Y963" i="2"/>
  <c r="W963" i="2"/>
  <c r="U963" i="2"/>
  <c r="S963" i="2"/>
  <c r="Q963" i="2"/>
  <c r="O963" i="2"/>
  <c r="M963" i="2"/>
  <c r="K963" i="2"/>
  <c r="I963" i="2"/>
  <c r="G963" i="2"/>
  <c r="D963" i="2"/>
  <c r="C963" i="2"/>
  <c r="AC962" i="2"/>
  <c r="AA962" i="2"/>
  <c r="Y962" i="2"/>
  <c r="W962" i="2"/>
  <c r="U962" i="2"/>
  <c r="S962" i="2"/>
  <c r="Q962" i="2"/>
  <c r="O962" i="2"/>
  <c r="M962" i="2"/>
  <c r="K962" i="2"/>
  <c r="I962" i="2"/>
  <c r="G962" i="2"/>
  <c r="D962" i="2"/>
  <c r="C962" i="2"/>
  <c r="AC961" i="2"/>
  <c r="AA961" i="2"/>
  <c r="Y961" i="2"/>
  <c r="W961" i="2"/>
  <c r="U961" i="2"/>
  <c r="S961" i="2"/>
  <c r="Q961" i="2"/>
  <c r="O961" i="2"/>
  <c r="M961" i="2"/>
  <c r="K961" i="2"/>
  <c r="I961" i="2"/>
  <c r="G961" i="2"/>
  <c r="D961" i="2"/>
  <c r="C961" i="2"/>
  <c r="AC960" i="2"/>
  <c r="AA960" i="2"/>
  <c r="Y960" i="2"/>
  <c r="W960" i="2"/>
  <c r="U960" i="2"/>
  <c r="S960" i="2"/>
  <c r="Q960" i="2"/>
  <c r="O960" i="2"/>
  <c r="M960" i="2"/>
  <c r="K960" i="2"/>
  <c r="I960" i="2"/>
  <c r="G960" i="2"/>
  <c r="D960" i="2"/>
  <c r="C960" i="2"/>
  <c r="AC959" i="2"/>
  <c r="AA959" i="2"/>
  <c r="Y959" i="2"/>
  <c r="W959" i="2"/>
  <c r="U959" i="2"/>
  <c r="S959" i="2"/>
  <c r="Q959" i="2"/>
  <c r="O959" i="2"/>
  <c r="M959" i="2"/>
  <c r="K959" i="2"/>
  <c r="I959" i="2"/>
  <c r="G959" i="2"/>
  <c r="D959" i="2"/>
  <c r="C959" i="2"/>
  <c r="AC958" i="2"/>
  <c r="AA958" i="2"/>
  <c r="Y958" i="2"/>
  <c r="W958" i="2"/>
  <c r="U958" i="2"/>
  <c r="S958" i="2"/>
  <c r="Q958" i="2"/>
  <c r="O958" i="2"/>
  <c r="M958" i="2"/>
  <c r="K958" i="2"/>
  <c r="I958" i="2"/>
  <c r="G958" i="2"/>
  <c r="D958" i="2"/>
  <c r="C958" i="2"/>
  <c r="AC957" i="2"/>
  <c r="AA957" i="2"/>
  <c r="Y957" i="2"/>
  <c r="W957" i="2"/>
  <c r="U957" i="2"/>
  <c r="S957" i="2"/>
  <c r="Q957" i="2"/>
  <c r="O957" i="2"/>
  <c r="M957" i="2"/>
  <c r="K957" i="2"/>
  <c r="I957" i="2"/>
  <c r="G957" i="2"/>
  <c r="D957" i="2"/>
  <c r="C957" i="2"/>
  <c r="AC956" i="2"/>
  <c r="AA956" i="2"/>
  <c r="Y956" i="2"/>
  <c r="W956" i="2"/>
  <c r="U956" i="2"/>
  <c r="S956" i="2"/>
  <c r="Q956" i="2"/>
  <c r="O956" i="2"/>
  <c r="M956" i="2"/>
  <c r="K956" i="2"/>
  <c r="I956" i="2"/>
  <c r="G956" i="2"/>
  <c r="D956" i="2"/>
  <c r="C956" i="2"/>
  <c r="AC955" i="2"/>
  <c r="AA955" i="2"/>
  <c r="Y955" i="2"/>
  <c r="W955" i="2"/>
  <c r="U955" i="2"/>
  <c r="S955" i="2"/>
  <c r="Q955" i="2"/>
  <c r="O955" i="2"/>
  <c r="M955" i="2"/>
  <c r="K955" i="2"/>
  <c r="I955" i="2"/>
  <c r="G955" i="2"/>
  <c r="D955" i="2"/>
  <c r="C955" i="2"/>
  <c r="AC954" i="2"/>
  <c r="AA954" i="2"/>
  <c r="Y954" i="2"/>
  <c r="W954" i="2"/>
  <c r="U954" i="2"/>
  <c r="S954" i="2"/>
  <c r="Q954" i="2"/>
  <c r="O954" i="2"/>
  <c r="M954" i="2"/>
  <c r="K954" i="2"/>
  <c r="I954" i="2"/>
  <c r="G954" i="2"/>
  <c r="D954" i="2"/>
  <c r="C954" i="2"/>
  <c r="AC953" i="2"/>
  <c r="AA953" i="2"/>
  <c r="Y953" i="2"/>
  <c r="W953" i="2"/>
  <c r="U953" i="2"/>
  <c r="S953" i="2"/>
  <c r="Q953" i="2"/>
  <c r="O953" i="2"/>
  <c r="M953" i="2"/>
  <c r="K953" i="2"/>
  <c r="I953" i="2"/>
  <c r="G953" i="2"/>
  <c r="D953" i="2"/>
  <c r="C953" i="2"/>
  <c r="AC952" i="2"/>
  <c r="AA952" i="2"/>
  <c r="Y952" i="2"/>
  <c r="W952" i="2"/>
  <c r="U952" i="2"/>
  <c r="S952" i="2"/>
  <c r="Q952" i="2"/>
  <c r="O952" i="2"/>
  <c r="M952" i="2"/>
  <c r="K952" i="2"/>
  <c r="I952" i="2"/>
  <c r="G952" i="2"/>
  <c r="D952" i="2"/>
  <c r="C952" i="2"/>
  <c r="AC951" i="2"/>
  <c r="AA951" i="2"/>
  <c r="Y951" i="2"/>
  <c r="W951" i="2"/>
  <c r="U951" i="2"/>
  <c r="S951" i="2"/>
  <c r="Q951" i="2"/>
  <c r="O951" i="2"/>
  <c r="M951" i="2"/>
  <c r="K951" i="2"/>
  <c r="I951" i="2"/>
  <c r="G951" i="2"/>
  <c r="D951" i="2"/>
  <c r="C951" i="2"/>
  <c r="AC950" i="2"/>
  <c r="AA950" i="2"/>
  <c r="Y950" i="2"/>
  <c r="W950" i="2"/>
  <c r="U950" i="2"/>
  <c r="S950" i="2"/>
  <c r="Q950" i="2"/>
  <c r="O950" i="2"/>
  <c r="M950" i="2"/>
  <c r="K950" i="2"/>
  <c r="I950" i="2"/>
  <c r="G950" i="2"/>
  <c r="D950" i="2"/>
  <c r="C950" i="2"/>
  <c r="AC949" i="2"/>
  <c r="AA949" i="2"/>
  <c r="Y949" i="2"/>
  <c r="W949" i="2"/>
  <c r="U949" i="2"/>
  <c r="S949" i="2"/>
  <c r="Q949" i="2"/>
  <c r="O949" i="2"/>
  <c r="M949" i="2"/>
  <c r="K949" i="2"/>
  <c r="I949" i="2"/>
  <c r="G949" i="2"/>
  <c r="D949" i="2"/>
  <c r="C949" i="2"/>
  <c r="AC948" i="2"/>
  <c r="AA948" i="2"/>
  <c r="Y948" i="2"/>
  <c r="W948" i="2"/>
  <c r="U948" i="2"/>
  <c r="S948" i="2"/>
  <c r="Q948" i="2"/>
  <c r="O948" i="2"/>
  <c r="M948" i="2"/>
  <c r="K948" i="2"/>
  <c r="I948" i="2"/>
  <c r="G948" i="2"/>
  <c r="D948" i="2"/>
  <c r="C948" i="2"/>
  <c r="AC947" i="2"/>
  <c r="AA947" i="2"/>
  <c r="Y947" i="2"/>
  <c r="W947" i="2"/>
  <c r="U947" i="2"/>
  <c r="S947" i="2"/>
  <c r="Q947" i="2"/>
  <c r="O947" i="2"/>
  <c r="M947" i="2"/>
  <c r="K947" i="2"/>
  <c r="I947" i="2"/>
  <c r="G947" i="2"/>
  <c r="D947" i="2"/>
  <c r="C947" i="2"/>
  <c r="AC946" i="2"/>
  <c r="AA946" i="2"/>
  <c r="Y946" i="2"/>
  <c r="W946" i="2"/>
  <c r="U946" i="2"/>
  <c r="S946" i="2"/>
  <c r="Q946" i="2"/>
  <c r="O946" i="2"/>
  <c r="M946" i="2"/>
  <c r="K946" i="2"/>
  <c r="I946" i="2"/>
  <c r="G946" i="2"/>
  <c r="D946" i="2"/>
  <c r="C946" i="2"/>
  <c r="AC945" i="2"/>
  <c r="AA945" i="2"/>
  <c r="Y945" i="2"/>
  <c r="W945" i="2"/>
  <c r="U945" i="2"/>
  <c r="S945" i="2"/>
  <c r="Q945" i="2"/>
  <c r="O945" i="2"/>
  <c r="M945" i="2"/>
  <c r="K945" i="2"/>
  <c r="I945" i="2"/>
  <c r="G945" i="2"/>
  <c r="D945" i="2"/>
  <c r="C945" i="2"/>
  <c r="AC944" i="2"/>
  <c r="AA944" i="2"/>
  <c r="Y944" i="2"/>
  <c r="W944" i="2"/>
  <c r="U944" i="2"/>
  <c r="S944" i="2"/>
  <c r="Q944" i="2"/>
  <c r="O944" i="2"/>
  <c r="M944" i="2"/>
  <c r="K944" i="2"/>
  <c r="I944" i="2"/>
  <c r="G944" i="2"/>
  <c r="D944" i="2"/>
  <c r="C944" i="2"/>
  <c r="AC943" i="2"/>
  <c r="AA943" i="2"/>
  <c r="Y943" i="2"/>
  <c r="W943" i="2"/>
  <c r="U943" i="2"/>
  <c r="S943" i="2"/>
  <c r="Q943" i="2"/>
  <c r="O943" i="2"/>
  <c r="M943" i="2"/>
  <c r="K943" i="2"/>
  <c r="I943" i="2"/>
  <c r="G943" i="2"/>
  <c r="D943" i="2"/>
  <c r="C943" i="2"/>
  <c r="AC942" i="2"/>
  <c r="AA942" i="2"/>
  <c r="Y942" i="2"/>
  <c r="W942" i="2"/>
  <c r="U942" i="2"/>
  <c r="S942" i="2"/>
  <c r="Q942" i="2"/>
  <c r="O942" i="2"/>
  <c r="M942" i="2"/>
  <c r="K942" i="2"/>
  <c r="I942" i="2"/>
  <c r="G942" i="2"/>
  <c r="D942" i="2"/>
  <c r="C942" i="2"/>
  <c r="AC941" i="2"/>
  <c r="AA941" i="2"/>
  <c r="Y941" i="2"/>
  <c r="W941" i="2"/>
  <c r="U941" i="2"/>
  <c r="S941" i="2"/>
  <c r="Q941" i="2"/>
  <c r="O941" i="2"/>
  <c r="M941" i="2"/>
  <c r="K941" i="2"/>
  <c r="I941" i="2"/>
  <c r="G941" i="2"/>
  <c r="D941" i="2"/>
  <c r="C941" i="2"/>
  <c r="AC940" i="2"/>
  <c r="AA940" i="2"/>
  <c r="Y940" i="2"/>
  <c r="W940" i="2"/>
  <c r="U940" i="2"/>
  <c r="S940" i="2"/>
  <c r="Q940" i="2"/>
  <c r="O940" i="2"/>
  <c r="M940" i="2"/>
  <c r="K940" i="2"/>
  <c r="I940" i="2"/>
  <c r="G940" i="2"/>
  <c r="D940" i="2"/>
  <c r="C940" i="2"/>
  <c r="AC939" i="2"/>
  <c r="AA939" i="2"/>
  <c r="Y939" i="2"/>
  <c r="W939" i="2"/>
  <c r="U939" i="2"/>
  <c r="S939" i="2"/>
  <c r="Q939" i="2"/>
  <c r="O939" i="2"/>
  <c r="M939" i="2"/>
  <c r="K939" i="2"/>
  <c r="I939" i="2"/>
  <c r="G939" i="2"/>
  <c r="D939" i="2"/>
  <c r="C939" i="2"/>
  <c r="AC938" i="2"/>
  <c r="AA938" i="2"/>
  <c r="Y938" i="2"/>
  <c r="W938" i="2"/>
  <c r="U938" i="2"/>
  <c r="S938" i="2"/>
  <c r="Q938" i="2"/>
  <c r="O938" i="2"/>
  <c r="M938" i="2"/>
  <c r="K938" i="2"/>
  <c r="I938" i="2"/>
  <c r="G938" i="2"/>
  <c r="D938" i="2"/>
  <c r="C938" i="2"/>
  <c r="AC937" i="2"/>
  <c r="AA937" i="2"/>
  <c r="Y937" i="2"/>
  <c r="W937" i="2"/>
  <c r="U937" i="2"/>
  <c r="S937" i="2"/>
  <c r="Q937" i="2"/>
  <c r="O937" i="2"/>
  <c r="M937" i="2"/>
  <c r="K937" i="2"/>
  <c r="I937" i="2"/>
  <c r="G937" i="2"/>
  <c r="D937" i="2"/>
  <c r="C937" i="2"/>
  <c r="AC936" i="2"/>
  <c r="AA936" i="2"/>
  <c r="Y936" i="2"/>
  <c r="W936" i="2"/>
  <c r="U936" i="2"/>
  <c r="S936" i="2"/>
  <c r="Q936" i="2"/>
  <c r="O936" i="2"/>
  <c r="M936" i="2"/>
  <c r="K936" i="2"/>
  <c r="I936" i="2"/>
  <c r="G936" i="2"/>
  <c r="D936" i="2"/>
  <c r="C936" i="2"/>
  <c r="AC935" i="2"/>
  <c r="AA935" i="2"/>
  <c r="Y935" i="2"/>
  <c r="W935" i="2"/>
  <c r="U935" i="2"/>
  <c r="S935" i="2"/>
  <c r="Q935" i="2"/>
  <c r="O935" i="2"/>
  <c r="M935" i="2"/>
  <c r="K935" i="2"/>
  <c r="I935" i="2"/>
  <c r="G935" i="2"/>
  <c r="D935" i="2"/>
  <c r="C935" i="2"/>
  <c r="AC934" i="2"/>
  <c r="AA934" i="2"/>
  <c r="Y934" i="2"/>
  <c r="W934" i="2"/>
  <c r="U934" i="2"/>
  <c r="S934" i="2"/>
  <c r="Q934" i="2"/>
  <c r="O934" i="2"/>
  <c r="M934" i="2"/>
  <c r="K934" i="2"/>
  <c r="I934" i="2"/>
  <c r="G934" i="2"/>
  <c r="D934" i="2"/>
  <c r="C934" i="2"/>
  <c r="AC933" i="2"/>
  <c r="AA933" i="2"/>
  <c r="Y933" i="2"/>
  <c r="W933" i="2"/>
  <c r="U933" i="2"/>
  <c r="S933" i="2"/>
  <c r="Q933" i="2"/>
  <c r="O933" i="2"/>
  <c r="M933" i="2"/>
  <c r="K933" i="2"/>
  <c r="I933" i="2"/>
  <c r="G933" i="2"/>
  <c r="D933" i="2"/>
  <c r="C933" i="2"/>
  <c r="AC932" i="2"/>
  <c r="AA932" i="2"/>
  <c r="Y932" i="2"/>
  <c r="W932" i="2"/>
  <c r="U932" i="2"/>
  <c r="S932" i="2"/>
  <c r="Q932" i="2"/>
  <c r="O932" i="2"/>
  <c r="M932" i="2"/>
  <c r="K932" i="2"/>
  <c r="I932" i="2"/>
  <c r="G932" i="2"/>
  <c r="D932" i="2"/>
  <c r="C932" i="2"/>
  <c r="AC931" i="2"/>
  <c r="AA931" i="2"/>
  <c r="Y931" i="2"/>
  <c r="W931" i="2"/>
  <c r="U931" i="2"/>
  <c r="S931" i="2"/>
  <c r="Q931" i="2"/>
  <c r="O931" i="2"/>
  <c r="M931" i="2"/>
  <c r="K931" i="2"/>
  <c r="I931" i="2"/>
  <c r="G931" i="2"/>
  <c r="D931" i="2"/>
  <c r="C931" i="2"/>
  <c r="AC930" i="2"/>
  <c r="AA930" i="2"/>
  <c r="Y930" i="2"/>
  <c r="W930" i="2"/>
  <c r="U930" i="2"/>
  <c r="S930" i="2"/>
  <c r="Q930" i="2"/>
  <c r="O930" i="2"/>
  <c r="M930" i="2"/>
  <c r="K930" i="2"/>
  <c r="I930" i="2"/>
  <c r="G930" i="2"/>
  <c r="D930" i="2"/>
  <c r="C930" i="2"/>
  <c r="AC929" i="2"/>
  <c r="AA929" i="2"/>
  <c r="Y929" i="2"/>
  <c r="W929" i="2"/>
  <c r="U929" i="2"/>
  <c r="S929" i="2"/>
  <c r="Q929" i="2"/>
  <c r="O929" i="2"/>
  <c r="M929" i="2"/>
  <c r="K929" i="2"/>
  <c r="I929" i="2"/>
  <c r="G929" i="2"/>
  <c r="D929" i="2"/>
  <c r="C929" i="2"/>
  <c r="AC928" i="2"/>
  <c r="AA928" i="2"/>
  <c r="Y928" i="2"/>
  <c r="W928" i="2"/>
  <c r="U928" i="2"/>
  <c r="S928" i="2"/>
  <c r="Q928" i="2"/>
  <c r="O928" i="2"/>
  <c r="M928" i="2"/>
  <c r="K928" i="2"/>
  <c r="I928" i="2"/>
  <c r="G928" i="2"/>
  <c r="D928" i="2"/>
  <c r="C928" i="2"/>
  <c r="AC927" i="2"/>
  <c r="AA927" i="2"/>
  <c r="Y927" i="2"/>
  <c r="W927" i="2"/>
  <c r="U927" i="2"/>
  <c r="S927" i="2"/>
  <c r="Q927" i="2"/>
  <c r="O927" i="2"/>
  <c r="M927" i="2"/>
  <c r="K927" i="2"/>
  <c r="I927" i="2"/>
  <c r="G927" i="2"/>
  <c r="D927" i="2"/>
  <c r="C927" i="2"/>
  <c r="AC926" i="2"/>
  <c r="AA926" i="2"/>
  <c r="Y926" i="2"/>
  <c r="W926" i="2"/>
  <c r="U926" i="2"/>
  <c r="S926" i="2"/>
  <c r="Q926" i="2"/>
  <c r="O926" i="2"/>
  <c r="M926" i="2"/>
  <c r="K926" i="2"/>
  <c r="I926" i="2"/>
  <c r="G926" i="2"/>
  <c r="D926" i="2"/>
  <c r="C926" i="2"/>
  <c r="AC925" i="2"/>
  <c r="AA925" i="2"/>
  <c r="Y925" i="2"/>
  <c r="W925" i="2"/>
  <c r="U925" i="2"/>
  <c r="S925" i="2"/>
  <c r="Q925" i="2"/>
  <c r="O925" i="2"/>
  <c r="M925" i="2"/>
  <c r="K925" i="2"/>
  <c r="I925" i="2"/>
  <c r="G925" i="2"/>
  <c r="D925" i="2"/>
  <c r="C925" i="2"/>
  <c r="AC924" i="2"/>
  <c r="AA924" i="2"/>
  <c r="Y924" i="2"/>
  <c r="W924" i="2"/>
  <c r="U924" i="2"/>
  <c r="S924" i="2"/>
  <c r="Q924" i="2"/>
  <c r="O924" i="2"/>
  <c r="M924" i="2"/>
  <c r="K924" i="2"/>
  <c r="I924" i="2"/>
  <c r="G924" i="2"/>
  <c r="D924" i="2"/>
  <c r="C924" i="2"/>
  <c r="AC923" i="2"/>
  <c r="AA923" i="2"/>
  <c r="Y923" i="2"/>
  <c r="W923" i="2"/>
  <c r="U923" i="2"/>
  <c r="S923" i="2"/>
  <c r="Q923" i="2"/>
  <c r="O923" i="2"/>
  <c r="M923" i="2"/>
  <c r="K923" i="2"/>
  <c r="I923" i="2"/>
  <c r="G923" i="2"/>
  <c r="D923" i="2"/>
  <c r="C923" i="2"/>
  <c r="AC922" i="2"/>
  <c r="AA922" i="2"/>
  <c r="Y922" i="2"/>
  <c r="W922" i="2"/>
  <c r="U922" i="2"/>
  <c r="S922" i="2"/>
  <c r="Q922" i="2"/>
  <c r="O922" i="2"/>
  <c r="M922" i="2"/>
  <c r="K922" i="2"/>
  <c r="I922" i="2"/>
  <c r="G922" i="2"/>
  <c r="D922" i="2"/>
  <c r="C922" i="2"/>
  <c r="AC921" i="2"/>
  <c r="AA921" i="2"/>
  <c r="Y921" i="2"/>
  <c r="W921" i="2"/>
  <c r="U921" i="2"/>
  <c r="S921" i="2"/>
  <c r="Q921" i="2"/>
  <c r="O921" i="2"/>
  <c r="M921" i="2"/>
  <c r="K921" i="2"/>
  <c r="I921" i="2"/>
  <c r="G921" i="2"/>
  <c r="D921" i="2"/>
  <c r="C921" i="2"/>
  <c r="AC920" i="2"/>
  <c r="AA920" i="2"/>
  <c r="Y920" i="2"/>
  <c r="W920" i="2"/>
  <c r="U920" i="2"/>
  <c r="S920" i="2"/>
  <c r="Q920" i="2"/>
  <c r="O920" i="2"/>
  <c r="M920" i="2"/>
  <c r="K920" i="2"/>
  <c r="I920" i="2"/>
  <c r="G920" i="2"/>
  <c r="D920" i="2"/>
  <c r="C920" i="2"/>
  <c r="AC919" i="2"/>
  <c r="AA919" i="2"/>
  <c r="Y919" i="2"/>
  <c r="W919" i="2"/>
  <c r="U919" i="2"/>
  <c r="S919" i="2"/>
  <c r="Q919" i="2"/>
  <c r="O919" i="2"/>
  <c r="M919" i="2"/>
  <c r="K919" i="2"/>
  <c r="I919" i="2"/>
  <c r="G919" i="2"/>
  <c r="D919" i="2"/>
  <c r="C919" i="2"/>
  <c r="AC918" i="2"/>
  <c r="AA918" i="2"/>
  <c r="Y918" i="2"/>
  <c r="W918" i="2"/>
  <c r="U918" i="2"/>
  <c r="S918" i="2"/>
  <c r="Q918" i="2"/>
  <c r="O918" i="2"/>
  <c r="M918" i="2"/>
  <c r="K918" i="2"/>
  <c r="I918" i="2"/>
  <c r="G918" i="2"/>
  <c r="D918" i="2"/>
  <c r="C918" i="2"/>
  <c r="AC917" i="2"/>
  <c r="AA917" i="2"/>
  <c r="Y917" i="2"/>
  <c r="W917" i="2"/>
  <c r="U917" i="2"/>
  <c r="S917" i="2"/>
  <c r="Q917" i="2"/>
  <c r="O917" i="2"/>
  <c r="M917" i="2"/>
  <c r="K917" i="2"/>
  <c r="I917" i="2"/>
  <c r="G917" i="2"/>
  <c r="D917" i="2"/>
  <c r="C917" i="2"/>
  <c r="AC916" i="2"/>
  <c r="AA916" i="2"/>
  <c r="Y916" i="2"/>
  <c r="W916" i="2"/>
  <c r="U916" i="2"/>
  <c r="S916" i="2"/>
  <c r="Q916" i="2"/>
  <c r="O916" i="2"/>
  <c r="M916" i="2"/>
  <c r="K916" i="2"/>
  <c r="I916" i="2"/>
  <c r="G916" i="2"/>
  <c r="D916" i="2"/>
  <c r="C916" i="2"/>
  <c r="AC915" i="2"/>
  <c r="AA915" i="2"/>
  <c r="Y915" i="2"/>
  <c r="W915" i="2"/>
  <c r="U915" i="2"/>
  <c r="S915" i="2"/>
  <c r="Q915" i="2"/>
  <c r="O915" i="2"/>
  <c r="M915" i="2"/>
  <c r="K915" i="2"/>
  <c r="I915" i="2"/>
  <c r="G915" i="2"/>
  <c r="D915" i="2"/>
  <c r="C915" i="2"/>
  <c r="AC914" i="2"/>
  <c r="AA914" i="2"/>
  <c r="Y914" i="2"/>
  <c r="W914" i="2"/>
  <c r="U914" i="2"/>
  <c r="S914" i="2"/>
  <c r="Q914" i="2"/>
  <c r="O914" i="2"/>
  <c r="M914" i="2"/>
  <c r="K914" i="2"/>
  <c r="I914" i="2"/>
  <c r="G914" i="2"/>
  <c r="D914" i="2"/>
  <c r="C914" i="2"/>
  <c r="AC913" i="2"/>
  <c r="AA913" i="2"/>
  <c r="Y913" i="2"/>
  <c r="W913" i="2"/>
  <c r="U913" i="2"/>
  <c r="S913" i="2"/>
  <c r="Q913" i="2"/>
  <c r="O913" i="2"/>
  <c r="M913" i="2"/>
  <c r="K913" i="2"/>
  <c r="I913" i="2"/>
  <c r="G913" i="2"/>
  <c r="D913" i="2"/>
  <c r="C913" i="2"/>
  <c r="AC912" i="2"/>
  <c r="AA912" i="2"/>
  <c r="Y912" i="2"/>
  <c r="W912" i="2"/>
  <c r="U912" i="2"/>
  <c r="S912" i="2"/>
  <c r="Q912" i="2"/>
  <c r="O912" i="2"/>
  <c r="M912" i="2"/>
  <c r="K912" i="2"/>
  <c r="I912" i="2"/>
  <c r="G912" i="2"/>
  <c r="D912" i="2"/>
  <c r="C912" i="2"/>
  <c r="AC911" i="2"/>
  <c r="AA911" i="2"/>
  <c r="Y911" i="2"/>
  <c r="W911" i="2"/>
  <c r="U911" i="2"/>
  <c r="S911" i="2"/>
  <c r="Q911" i="2"/>
  <c r="O911" i="2"/>
  <c r="M911" i="2"/>
  <c r="K911" i="2"/>
  <c r="I911" i="2"/>
  <c r="G911" i="2"/>
  <c r="D911" i="2"/>
  <c r="C911" i="2"/>
  <c r="AC910" i="2"/>
  <c r="AA910" i="2"/>
  <c r="Y910" i="2"/>
  <c r="W910" i="2"/>
  <c r="U910" i="2"/>
  <c r="S910" i="2"/>
  <c r="Q910" i="2"/>
  <c r="O910" i="2"/>
  <c r="M910" i="2"/>
  <c r="K910" i="2"/>
  <c r="I910" i="2"/>
  <c r="G910" i="2"/>
  <c r="D910" i="2"/>
  <c r="C910" i="2"/>
  <c r="AC909" i="2"/>
  <c r="AA909" i="2"/>
  <c r="Y909" i="2"/>
  <c r="W909" i="2"/>
  <c r="U909" i="2"/>
  <c r="S909" i="2"/>
  <c r="Q909" i="2"/>
  <c r="O909" i="2"/>
  <c r="M909" i="2"/>
  <c r="K909" i="2"/>
  <c r="I909" i="2"/>
  <c r="G909" i="2"/>
  <c r="D909" i="2"/>
  <c r="C909" i="2"/>
  <c r="AC908" i="2"/>
  <c r="AA908" i="2"/>
  <c r="Y908" i="2"/>
  <c r="W908" i="2"/>
  <c r="U908" i="2"/>
  <c r="S908" i="2"/>
  <c r="Q908" i="2"/>
  <c r="O908" i="2"/>
  <c r="M908" i="2"/>
  <c r="K908" i="2"/>
  <c r="I908" i="2"/>
  <c r="G908" i="2"/>
  <c r="D908" i="2"/>
  <c r="C908" i="2"/>
  <c r="AC907" i="2"/>
  <c r="AA907" i="2"/>
  <c r="Y907" i="2"/>
  <c r="W907" i="2"/>
  <c r="U907" i="2"/>
  <c r="S907" i="2"/>
  <c r="Q907" i="2"/>
  <c r="O907" i="2"/>
  <c r="M907" i="2"/>
  <c r="K907" i="2"/>
  <c r="I907" i="2"/>
  <c r="G907" i="2"/>
  <c r="D907" i="2"/>
  <c r="C907" i="2"/>
  <c r="AC906" i="2"/>
  <c r="AA906" i="2"/>
  <c r="Y906" i="2"/>
  <c r="W906" i="2"/>
  <c r="U906" i="2"/>
  <c r="S906" i="2"/>
  <c r="Q906" i="2"/>
  <c r="O906" i="2"/>
  <c r="M906" i="2"/>
  <c r="K906" i="2"/>
  <c r="I906" i="2"/>
  <c r="G906" i="2"/>
  <c r="D906" i="2"/>
  <c r="C906" i="2"/>
  <c r="AC905" i="2"/>
  <c r="AA905" i="2"/>
  <c r="Y905" i="2"/>
  <c r="W905" i="2"/>
  <c r="U905" i="2"/>
  <c r="S905" i="2"/>
  <c r="Q905" i="2"/>
  <c r="O905" i="2"/>
  <c r="M905" i="2"/>
  <c r="K905" i="2"/>
  <c r="I905" i="2"/>
  <c r="G905" i="2"/>
  <c r="D905" i="2"/>
  <c r="C905" i="2"/>
  <c r="AC904" i="2"/>
  <c r="AA904" i="2"/>
  <c r="Y904" i="2"/>
  <c r="W904" i="2"/>
  <c r="U904" i="2"/>
  <c r="S904" i="2"/>
  <c r="Q904" i="2"/>
  <c r="O904" i="2"/>
  <c r="M904" i="2"/>
  <c r="K904" i="2"/>
  <c r="I904" i="2"/>
  <c r="G904" i="2"/>
  <c r="D904" i="2"/>
  <c r="C904" i="2"/>
  <c r="AC903" i="2"/>
  <c r="AA903" i="2"/>
  <c r="Y903" i="2"/>
  <c r="W903" i="2"/>
  <c r="U903" i="2"/>
  <c r="S903" i="2"/>
  <c r="Q903" i="2"/>
  <c r="O903" i="2"/>
  <c r="M903" i="2"/>
  <c r="K903" i="2"/>
  <c r="I903" i="2"/>
  <c r="G903" i="2"/>
  <c r="D903" i="2"/>
  <c r="C903" i="2"/>
  <c r="AC902" i="2"/>
  <c r="AA902" i="2"/>
  <c r="Y902" i="2"/>
  <c r="W902" i="2"/>
  <c r="U902" i="2"/>
  <c r="S902" i="2"/>
  <c r="Q902" i="2"/>
  <c r="O902" i="2"/>
  <c r="M902" i="2"/>
  <c r="K902" i="2"/>
  <c r="I902" i="2"/>
  <c r="G902" i="2"/>
  <c r="D902" i="2"/>
  <c r="C902" i="2"/>
  <c r="AC901" i="2"/>
  <c r="AA901" i="2"/>
  <c r="Y901" i="2"/>
  <c r="W901" i="2"/>
  <c r="U901" i="2"/>
  <c r="S901" i="2"/>
  <c r="Q901" i="2"/>
  <c r="O901" i="2"/>
  <c r="M901" i="2"/>
  <c r="K901" i="2"/>
  <c r="I901" i="2"/>
  <c r="G901" i="2"/>
  <c r="D901" i="2"/>
  <c r="C901" i="2"/>
  <c r="AC900" i="2"/>
  <c r="AA900" i="2"/>
  <c r="Y900" i="2"/>
  <c r="W900" i="2"/>
  <c r="U900" i="2"/>
  <c r="S900" i="2"/>
  <c r="Q900" i="2"/>
  <c r="O900" i="2"/>
  <c r="M900" i="2"/>
  <c r="K900" i="2"/>
  <c r="I900" i="2"/>
  <c r="G900" i="2"/>
  <c r="D900" i="2"/>
  <c r="C900" i="2"/>
  <c r="AC899" i="2"/>
  <c r="AA899" i="2"/>
  <c r="Y899" i="2"/>
  <c r="W899" i="2"/>
  <c r="U899" i="2"/>
  <c r="S899" i="2"/>
  <c r="Q899" i="2"/>
  <c r="O899" i="2"/>
  <c r="M899" i="2"/>
  <c r="K899" i="2"/>
  <c r="I899" i="2"/>
  <c r="G899" i="2"/>
  <c r="D899" i="2"/>
  <c r="C899" i="2"/>
  <c r="AC898" i="2"/>
  <c r="AA898" i="2"/>
  <c r="Y898" i="2"/>
  <c r="W898" i="2"/>
  <c r="U898" i="2"/>
  <c r="S898" i="2"/>
  <c r="Q898" i="2"/>
  <c r="O898" i="2"/>
  <c r="M898" i="2"/>
  <c r="K898" i="2"/>
  <c r="I898" i="2"/>
  <c r="G898" i="2"/>
  <c r="D898" i="2"/>
  <c r="C898" i="2"/>
  <c r="AC897" i="2"/>
  <c r="AA897" i="2"/>
  <c r="Y897" i="2"/>
  <c r="W897" i="2"/>
  <c r="U897" i="2"/>
  <c r="S897" i="2"/>
  <c r="Q897" i="2"/>
  <c r="O897" i="2"/>
  <c r="M897" i="2"/>
  <c r="K897" i="2"/>
  <c r="I897" i="2"/>
  <c r="G897" i="2"/>
  <c r="D897" i="2"/>
  <c r="C897" i="2"/>
  <c r="AC896" i="2"/>
  <c r="AA896" i="2"/>
  <c r="Y896" i="2"/>
  <c r="W896" i="2"/>
  <c r="U896" i="2"/>
  <c r="S896" i="2"/>
  <c r="Q896" i="2"/>
  <c r="O896" i="2"/>
  <c r="M896" i="2"/>
  <c r="K896" i="2"/>
  <c r="I896" i="2"/>
  <c r="G896" i="2"/>
  <c r="D896" i="2"/>
  <c r="C896" i="2"/>
  <c r="AC895" i="2"/>
  <c r="AA895" i="2"/>
  <c r="Y895" i="2"/>
  <c r="W895" i="2"/>
  <c r="U895" i="2"/>
  <c r="S895" i="2"/>
  <c r="Q895" i="2"/>
  <c r="O895" i="2"/>
  <c r="M895" i="2"/>
  <c r="K895" i="2"/>
  <c r="I895" i="2"/>
  <c r="G895" i="2"/>
  <c r="D895" i="2"/>
  <c r="C895" i="2"/>
  <c r="AC894" i="2"/>
  <c r="AA894" i="2"/>
  <c r="Y894" i="2"/>
  <c r="W894" i="2"/>
  <c r="U894" i="2"/>
  <c r="S894" i="2"/>
  <c r="Q894" i="2"/>
  <c r="O894" i="2"/>
  <c r="M894" i="2"/>
  <c r="K894" i="2"/>
  <c r="I894" i="2"/>
  <c r="G894" i="2"/>
  <c r="D894" i="2"/>
  <c r="C894" i="2"/>
  <c r="AC893" i="2"/>
  <c r="AA893" i="2"/>
  <c r="Y893" i="2"/>
  <c r="W893" i="2"/>
  <c r="U893" i="2"/>
  <c r="S893" i="2"/>
  <c r="Q893" i="2"/>
  <c r="O893" i="2"/>
  <c r="M893" i="2"/>
  <c r="K893" i="2"/>
  <c r="I893" i="2"/>
  <c r="G893" i="2"/>
  <c r="D893" i="2"/>
  <c r="C893" i="2"/>
  <c r="AC892" i="2"/>
  <c r="AA892" i="2"/>
  <c r="Y892" i="2"/>
  <c r="W892" i="2"/>
  <c r="U892" i="2"/>
  <c r="S892" i="2"/>
  <c r="Q892" i="2"/>
  <c r="O892" i="2"/>
  <c r="M892" i="2"/>
  <c r="K892" i="2"/>
  <c r="I892" i="2"/>
  <c r="G892" i="2"/>
  <c r="D892" i="2"/>
  <c r="C892" i="2"/>
  <c r="AC891" i="2"/>
  <c r="AA891" i="2"/>
  <c r="Y891" i="2"/>
  <c r="W891" i="2"/>
  <c r="U891" i="2"/>
  <c r="S891" i="2"/>
  <c r="Q891" i="2"/>
  <c r="O891" i="2"/>
  <c r="M891" i="2"/>
  <c r="K891" i="2"/>
  <c r="I891" i="2"/>
  <c r="G891" i="2"/>
  <c r="D891" i="2"/>
  <c r="C891" i="2"/>
  <c r="AC890" i="2"/>
  <c r="AA890" i="2"/>
  <c r="Y890" i="2"/>
  <c r="W890" i="2"/>
  <c r="U890" i="2"/>
  <c r="S890" i="2"/>
  <c r="Q890" i="2"/>
  <c r="O890" i="2"/>
  <c r="M890" i="2"/>
  <c r="K890" i="2"/>
  <c r="I890" i="2"/>
  <c r="G890" i="2"/>
  <c r="D890" i="2"/>
  <c r="C890" i="2"/>
  <c r="AC889" i="2"/>
  <c r="AA889" i="2"/>
  <c r="Y889" i="2"/>
  <c r="W889" i="2"/>
  <c r="U889" i="2"/>
  <c r="S889" i="2"/>
  <c r="Q889" i="2"/>
  <c r="O889" i="2"/>
  <c r="M889" i="2"/>
  <c r="K889" i="2"/>
  <c r="I889" i="2"/>
  <c r="G889" i="2"/>
  <c r="D889" i="2"/>
  <c r="C889" i="2"/>
  <c r="AC888" i="2"/>
  <c r="AA888" i="2"/>
  <c r="Y888" i="2"/>
  <c r="W888" i="2"/>
  <c r="U888" i="2"/>
  <c r="S888" i="2"/>
  <c r="Q888" i="2"/>
  <c r="O888" i="2"/>
  <c r="M888" i="2"/>
  <c r="K888" i="2"/>
  <c r="I888" i="2"/>
  <c r="G888" i="2"/>
  <c r="D888" i="2"/>
  <c r="C888" i="2"/>
  <c r="AC887" i="2"/>
  <c r="AA887" i="2"/>
  <c r="Y887" i="2"/>
  <c r="W887" i="2"/>
  <c r="U887" i="2"/>
  <c r="S887" i="2"/>
  <c r="Q887" i="2"/>
  <c r="O887" i="2"/>
  <c r="M887" i="2"/>
  <c r="K887" i="2"/>
  <c r="I887" i="2"/>
  <c r="G887" i="2"/>
  <c r="D887" i="2"/>
  <c r="C887" i="2"/>
  <c r="AC886" i="2"/>
  <c r="AA886" i="2"/>
  <c r="Y886" i="2"/>
  <c r="W886" i="2"/>
  <c r="U886" i="2"/>
  <c r="S886" i="2"/>
  <c r="Q886" i="2"/>
  <c r="O886" i="2"/>
  <c r="M886" i="2"/>
  <c r="K886" i="2"/>
  <c r="I886" i="2"/>
  <c r="G886" i="2"/>
  <c r="D886" i="2"/>
  <c r="C886" i="2"/>
  <c r="AC885" i="2"/>
  <c r="AA885" i="2"/>
  <c r="Y885" i="2"/>
  <c r="W885" i="2"/>
  <c r="U885" i="2"/>
  <c r="S885" i="2"/>
  <c r="Q885" i="2"/>
  <c r="O885" i="2"/>
  <c r="M885" i="2"/>
  <c r="K885" i="2"/>
  <c r="I885" i="2"/>
  <c r="G885" i="2"/>
  <c r="D885" i="2"/>
  <c r="C885" i="2"/>
  <c r="AC884" i="2"/>
  <c r="AA884" i="2"/>
  <c r="Y884" i="2"/>
  <c r="W884" i="2"/>
  <c r="U884" i="2"/>
  <c r="S884" i="2"/>
  <c r="Q884" i="2"/>
  <c r="O884" i="2"/>
  <c r="M884" i="2"/>
  <c r="K884" i="2"/>
  <c r="I884" i="2"/>
  <c r="G884" i="2"/>
  <c r="D884" i="2"/>
  <c r="C884" i="2"/>
  <c r="AC883" i="2"/>
  <c r="AA883" i="2"/>
  <c r="Y883" i="2"/>
  <c r="W883" i="2"/>
  <c r="U883" i="2"/>
  <c r="S883" i="2"/>
  <c r="Q883" i="2"/>
  <c r="O883" i="2"/>
  <c r="M883" i="2"/>
  <c r="K883" i="2"/>
  <c r="I883" i="2"/>
  <c r="G883" i="2"/>
  <c r="D883" i="2"/>
  <c r="C883" i="2"/>
  <c r="AC882" i="2"/>
  <c r="AA882" i="2"/>
  <c r="Y882" i="2"/>
  <c r="W882" i="2"/>
  <c r="U882" i="2"/>
  <c r="S882" i="2"/>
  <c r="Q882" i="2"/>
  <c r="O882" i="2"/>
  <c r="M882" i="2"/>
  <c r="K882" i="2"/>
  <c r="I882" i="2"/>
  <c r="G882" i="2"/>
  <c r="D882" i="2"/>
  <c r="C882" i="2"/>
  <c r="AC881" i="2"/>
  <c r="AA881" i="2"/>
  <c r="Y881" i="2"/>
  <c r="W881" i="2"/>
  <c r="U881" i="2"/>
  <c r="S881" i="2"/>
  <c r="Q881" i="2"/>
  <c r="O881" i="2"/>
  <c r="M881" i="2"/>
  <c r="K881" i="2"/>
  <c r="I881" i="2"/>
  <c r="G881" i="2"/>
  <c r="D881" i="2"/>
  <c r="C881" i="2"/>
  <c r="AC880" i="2"/>
  <c r="AA880" i="2"/>
  <c r="Y880" i="2"/>
  <c r="W880" i="2"/>
  <c r="U880" i="2"/>
  <c r="S880" i="2"/>
  <c r="Q880" i="2"/>
  <c r="O880" i="2"/>
  <c r="M880" i="2"/>
  <c r="K880" i="2"/>
  <c r="I880" i="2"/>
  <c r="G880" i="2"/>
  <c r="D880" i="2"/>
  <c r="C880" i="2"/>
  <c r="AC879" i="2"/>
  <c r="AA879" i="2"/>
  <c r="Y879" i="2"/>
  <c r="W879" i="2"/>
  <c r="U879" i="2"/>
  <c r="S879" i="2"/>
  <c r="Q879" i="2"/>
  <c r="O879" i="2"/>
  <c r="M879" i="2"/>
  <c r="K879" i="2"/>
  <c r="I879" i="2"/>
  <c r="G879" i="2"/>
  <c r="D879" i="2"/>
  <c r="C879" i="2"/>
  <c r="AC878" i="2"/>
  <c r="AA878" i="2"/>
  <c r="Y878" i="2"/>
  <c r="W878" i="2"/>
  <c r="U878" i="2"/>
  <c r="S878" i="2"/>
  <c r="Q878" i="2"/>
  <c r="O878" i="2"/>
  <c r="M878" i="2"/>
  <c r="K878" i="2"/>
  <c r="I878" i="2"/>
  <c r="G878" i="2"/>
  <c r="D878" i="2"/>
  <c r="C878" i="2"/>
  <c r="AC877" i="2"/>
  <c r="AA877" i="2"/>
  <c r="Y877" i="2"/>
  <c r="W877" i="2"/>
  <c r="U877" i="2"/>
  <c r="S877" i="2"/>
  <c r="Q877" i="2"/>
  <c r="O877" i="2"/>
  <c r="M877" i="2"/>
  <c r="K877" i="2"/>
  <c r="I877" i="2"/>
  <c r="G877" i="2"/>
  <c r="D877" i="2"/>
  <c r="C877" i="2"/>
  <c r="AC876" i="2"/>
  <c r="AA876" i="2"/>
  <c r="Y876" i="2"/>
  <c r="W876" i="2"/>
  <c r="U876" i="2"/>
  <c r="S876" i="2"/>
  <c r="Q876" i="2"/>
  <c r="O876" i="2"/>
  <c r="M876" i="2"/>
  <c r="K876" i="2"/>
  <c r="I876" i="2"/>
  <c r="G876" i="2"/>
  <c r="D876" i="2"/>
  <c r="C876" i="2"/>
  <c r="AC875" i="2"/>
  <c r="AA875" i="2"/>
  <c r="Y875" i="2"/>
  <c r="W875" i="2"/>
  <c r="U875" i="2"/>
  <c r="S875" i="2"/>
  <c r="Q875" i="2"/>
  <c r="O875" i="2"/>
  <c r="M875" i="2"/>
  <c r="K875" i="2"/>
  <c r="I875" i="2"/>
  <c r="G875" i="2"/>
  <c r="D875" i="2"/>
  <c r="C875" i="2"/>
  <c r="AC874" i="2"/>
  <c r="AA874" i="2"/>
  <c r="Y874" i="2"/>
  <c r="W874" i="2"/>
  <c r="U874" i="2"/>
  <c r="S874" i="2"/>
  <c r="Q874" i="2"/>
  <c r="O874" i="2"/>
  <c r="M874" i="2"/>
  <c r="K874" i="2"/>
  <c r="I874" i="2"/>
  <c r="G874" i="2"/>
  <c r="D874" i="2"/>
  <c r="C874" i="2"/>
  <c r="AC873" i="2"/>
  <c r="AA873" i="2"/>
  <c r="Y873" i="2"/>
  <c r="W873" i="2"/>
  <c r="U873" i="2"/>
  <c r="S873" i="2"/>
  <c r="Q873" i="2"/>
  <c r="O873" i="2"/>
  <c r="M873" i="2"/>
  <c r="K873" i="2"/>
  <c r="I873" i="2"/>
  <c r="G873" i="2"/>
  <c r="D873" i="2"/>
  <c r="C873" i="2"/>
  <c r="AC872" i="2"/>
  <c r="AA872" i="2"/>
  <c r="Y872" i="2"/>
  <c r="W872" i="2"/>
  <c r="U872" i="2"/>
  <c r="S872" i="2"/>
  <c r="Q872" i="2"/>
  <c r="O872" i="2"/>
  <c r="M872" i="2"/>
  <c r="K872" i="2"/>
  <c r="I872" i="2"/>
  <c r="G872" i="2"/>
  <c r="D872" i="2"/>
  <c r="C872" i="2"/>
  <c r="AC871" i="2"/>
  <c r="AA871" i="2"/>
  <c r="Y871" i="2"/>
  <c r="W871" i="2"/>
  <c r="U871" i="2"/>
  <c r="S871" i="2"/>
  <c r="Q871" i="2"/>
  <c r="O871" i="2"/>
  <c r="M871" i="2"/>
  <c r="K871" i="2"/>
  <c r="I871" i="2"/>
  <c r="G871" i="2"/>
  <c r="D871" i="2"/>
  <c r="C871" i="2"/>
  <c r="AC870" i="2"/>
  <c r="AA870" i="2"/>
  <c r="Y870" i="2"/>
  <c r="W870" i="2"/>
  <c r="U870" i="2"/>
  <c r="S870" i="2"/>
  <c r="Q870" i="2"/>
  <c r="O870" i="2"/>
  <c r="M870" i="2"/>
  <c r="K870" i="2"/>
  <c r="I870" i="2"/>
  <c r="G870" i="2"/>
  <c r="D870" i="2"/>
  <c r="C870" i="2"/>
  <c r="AC869" i="2"/>
  <c r="AA869" i="2"/>
  <c r="Y869" i="2"/>
  <c r="W869" i="2"/>
  <c r="U869" i="2"/>
  <c r="S869" i="2"/>
  <c r="Q869" i="2"/>
  <c r="O869" i="2"/>
  <c r="M869" i="2"/>
  <c r="K869" i="2"/>
  <c r="I869" i="2"/>
  <c r="G869" i="2"/>
  <c r="D869" i="2"/>
  <c r="C869" i="2"/>
  <c r="AC868" i="2"/>
  <c r="AA868" i="2"/>
  <c r="Y868" i="2"/>
  <c r="W868" i="2"/>
  <c r="U868" i="2"/>
  <c r="S868" i="2"/>
  <c r="Q868" i="2"/>
  <c r="O868" i="2"/>
  <c r="M868" i="2"/>
  <c r="K868" i="2"/>
  <c r="I868" i="2"/>
  <c r="G868" i="2"/>
  <c r="D868" i="2"/>
  <c r="C868" i="2"/>
  <c r="AC867" i="2"/>
  <c r="AA867" i="2"/>
  <c r="Y867" i="2"/>
  <c r="W867" i="2"/>
  <c r="U867" i="2"/>
  <c r="S867" i="2"/>
  <c r="Q867" i="2"/>
  <c r="O867" i="2"/>
  <c r="M867" i="2"/>
  <c r="K867" i="2"/>
  <c r="I867" i="2"/>
  <c r="G867" i="2"/>
  <c r="D867" i="2"/>
  <c r="C867" i="2"/>
  <c r="AC866" i="2"/>
  <c r="AA866" i="2"/>
  <c r="Y866" i="2"/>
  <c r="W866" i="2"/>
  <c r="U866" i="2"/>
  <c r="S866" i="2"/>
  <c r="Q866" i="2"/>
  <c r="O866" i="2"/>
  <c r="M866" i="2"/>
  <c r="K866" i="2"/>
  <c r="I866" i="2"/>
  <c r="G866" i="2"/>
  <c r="D866" i="2"/>
  <c r="C866" i="2"/>
  <c r="AC865" i="2"/>
  <c r="AA865" i="2"/>
  <c r="Y865" i="2"/>
  <c r="W865" i="2"/>
  <c r="U865" i="2"/>
  <c r="S865" i="2"/>
  <c r="Q865" i="2"/>
  <c r="O865" i="2"/>
  <c r="M865" i="2"/>
  <c r="K865" i="2"/>
  <c r="I865" i="2"/>
  <c r="G865" i="2"/>
  <c r="D865" i="2"/>
  <c r="C865" i="2"/>
  <c r="AC864" i="2"/>
  <c r="AA864" i="2"/>
  <c r="Y864" i="2"/>
  <c r="W864" i="2"/>
  <c r="U864" i="2"/>
  <c r="S864" i="2"/>
  <c r="Q864" i="2"/>
  <c r="O864" i="2"/>
  <c r="M864" i="2"/>
  <c r="K864" i="2"/>
  <c r="I864" i="2"/>
  <c r="G864" i="2"/>
  <c r="D864" i="2"/>
  <c r="C864" i="2"/>
  <c r="AC863" i="2"/>
  <c r="AA863" i="2"/>
  <c r="Y863" i="2"/>
  <c r="W863" i="2"/>
  <c r="U863" i="2"/>
  <c r="S863" i="2"/>
  <c r="Q863" i="2"/>
  <c r="O863" i="2"/>
  <c r="M863" i="2"/>
  <c r="K863" i="2"/>
  <c r="I863" i="2"/>
  <c r="G863" i="2"/>
  <c r="D863" i="2"/>
  <c r="C863" i="2"/>
  <c r="AC862" i="2"/>
  <c r="AA862" i="2"/>
  <c r="Y862" i="2"/>
  <c r="W862" i="2"/>
  <c r="U862" i="2"/>
  <c r="S862" i="2"/>
  <c r="Q862" i="2"/>
  <c r="O862" i="2"/>
  <c r="M862" i="2"/>
  <c r="K862" i="2"/>
  <c r="I862" i="2"/>
  <c r="G862" i="2"/>
  <c r="D862" i="2"/>
  <c r="C862" i="2"/>
  <c r="AC861" i="2"/>
  <c r="AA861" i="2"/>
  <c r="Y861" i="2"/>
  <c r="W861" i="2"/>
  <c r="U861" i="2"/>
  <c r="S861" i="2"/>
  <c r="Q861" i="2"/>
  <c r="O861" i="2"/>
  <c r="M861" i="2"/>
  <c r="K861" i="2"/>
  <c r="I861" i="2"/>
  <c r="G861" i="2"/>
  <c r="D861" i="2"/>
  <c r="C861" i="2"/>
  <c r="AC860" i="2"/>
  <c r="AA860" i="2"/>
  <c r="Y860" i="2"/>
  <c r="W860" i="2"/>
  <c r="U860" i="2"/>
  <c r="S860" i="2"/>
  <c r="Q860" i="2"/>
  <c r="O860" i="2"/>
  <c r="M860" i="2"/>
  <c r="K860" i="2"/>
  <c r="I860" i="2"/>
  <c r="G860" i="2"/>
  <c r="D860" i="2"/>
  <c r="C860" i="2"/>
  <c r="AC859" i="2"/>
  <c r="AA859" i="2"/>
  <c r="Y859" i="2"/>
  <c r="W859" i="2"/>
  <c r="U859" i="2"/>
  <c r="S859" i="2"/>
  <c r="Q859" i="2"/>
  <c r="O859" i="2"/>
  <c r="M859" i="2"/>
  <c r="K859" i="2"/>
  <c r="I859" i="2"/>
  <c r="G859" i="2"/>
  <c r="D859" i="2"/>
  <c r="C859" i="2"/>
  <c r="AC858" i="2"/>
  <c r="AA858" i="2"/>
  <c r="Y858" i="2"/>
  <c r="W858" i="2"/>
  <c r="U858" i="2"/>
  <c r="S858" i="2"/>
  <c r="Q858" i="2"/>
  <c r="O858" i="2"/>
  <c r="M858" i="2"/>
  <c r="K858" i="2"/>
  <c r="I858" i="2"/>
  <c r="G858" i="2"/>
  <c r="D858" i="2"/>
  <c r="C858" i="2"/>
  <c r="AC857" i="2"/>
  <c r="AA857" i="2"/>
  <c r="Y857" i="2"/>
  <c r="W857" i="2"/>
  <c r="U857" i="2"/>
  <c r="S857" i="2"/>
  <c r="Q857" i="2"/>
  <c r="O857" i="2"/>
  <c r="M857" i="2"/>
  <c r="K857" i="2"/>
  <c r="I857" i="2"/>
  <c r="G857" i="2"/>
  <c r="D857" i="2"/>
  <c r="C857" i="2"/>
  <c r="AC856" i="2"/>
  <c r="AA856" i="2"/>
  <c r="Y856" i="2"/>
  <c r="W856" i="2"/>
  <c r="U856" i="2"/>
  <c r="S856" i="2"/>
  <c r="Q856" i="2"/>
  <c r="O856" i="2"/>
  <c r="M856" i="2"/>
  <c r="K856" i="2"/>
  <c r="I856" i="2"/>
  <c r="G856" i="2"/>
  <c r="D856" i="2"/>
  <c r="C856" i="2"/>
  <c r="AC855" i="2"/>
  <c r="AA855" i="2"/>
  <c r="Y855" i="2"/>
  <c r="W855" i="2"/>
  <c r="U855" i="2"/>
  <c r="S855" i="2"/>
  <c r="Q855" i="2"/>
  <c r="O855" i="2"/>
  <c r="M855" i="2"/>
  <c r="K855" i="2"/>
  <c r="I855" i="2"/>
  <c r="G855" i="2"/>
  <c r="D855" i="2"/>
  <c r="C855" i="2"/>
  <c r="AC854" i="2"/>
  <c r="AA854" i="2"/>
  <c r="Y854" i="2"/>
  <c r="W854" i="2"/>
  <c r="U854" i="2"/>
  <c r="S854" i="2"/>
  <c r="Q854" i="2"/>
  <c r="O854" i="2"/>
  <c r="M854" i="2"/>
  <c r="K854" i="2"/>
  <c r="I854" i="2"/>
  <c r="G854" i="2"/>
  <c r="D854" i="2"/>
  <c r="C854" i="2"/>
  <c r="AC853" i="2"/>
  <c r="AA853" i="2"/>
  <c r="Y853" i="2"/>
  <c r="W853" i="2"/>
  <c r="U853" i="2"/>
  <c r="S853" i="2"/>
  <c r="Q853" i="2"/>
  <c r="O853" i="2"/>
  <c r="M853" i="2"/>
  <c r="K853" i="2"/>
  <c r="I853" i="2"/>
  <c r="G853" i="2"/>
  <c r="D853" i="2"/>
  <c r="C853" i="2"/>
  <c r="AC852" i="2"/>
  <c r="AA852" i="2"/>
  <c r="Y852" i="2"/>
  <c r="W852" i="2"/>
  <c r="U852" i="2"/>
  <c r="S852" i="2"/>
  <c r="Q852" i="2"/>
  <c r="O852" i="2"/>
  <c r="M852" i="2"/>
  <c r="K852" i="2"/>
  <c r="I852" i="2"/>
  <c r="G852" i="2"/>
  <c r="D852" i="2"/>
  <c r="C852" i="2"/>
  <c r="AC851" i="2"/>
  <c r="AA851" i="2"/>
  <c r="Y851" i="2"/>
  <c r="W851" i="2"/>
  <c r="U851" i="2"/>
  <c r="S851" i="2"/>
  <c r="Q851" i="2"/>
  <c r="O851" i="2"/>
  <c r="M851" i="2"/>
  <c r="K851" i="2"/>
  <c r="I851" i="2"/>
  <c r="G851" i="2"/>
  <c r="D851" i="2"/>
  <c r="C851" i="2"/>
  <c r="AC850" i="2"/>
  <c r="AA850" i="2"/>
  <c r="Y850" i="2"/>
  <c r="W850" i="2"/>
  <c r="U850" i="2"/>
  <c r="S850" i="2"/>
  <c r="Q850" i="2"/>
  <c r="O850" i="2"/>
  <c r="M850" i="2"/>
  <c r="K850" i="2"/>
  <c r="I850" i="2"/>
  <c r="G850" i="2"/>
  <c r="D850" i="2"/>
  <c r="C850" i="2"/>
  <c r="AC849" i="2"/>
  <c r="AA849" i="2"/>
  <c r="Y849" i="2"/>
  <c r="W849" i="2"/>
  <c r="U849" i="2"/>
  <c r="S849" i="2"/>
  <c r="Q849" i="2"/>
  <c r="O849" i="2"/>
  <c r="M849" i="2"/>
  <c r="K849" i="2"/>
  <c r="I849" i="2"/>
  <c r="G849" i="2"/>
  <c r="D849" i="2"/>
  <c r="C849" i="2"/>
  <c r="AC848" i="2"/>
  <c r="AA848" i="2"/>
  <c r="Y848" i="2"/>
  <c r="W848" i="2"/>
  <c r="U848" i="2"/>
  <c r="S848" i="2"/>
  <c r="Q848" i="2"/>
  <c r="O848" i="2"/>
  <c r="M848" i="2"/>
  <c r="K848" i="2"/>
  <c r="I848" i="2"/>
  <c r="G848" i="2"/>
  <c r="D848" i="2"/>
  <c r="C848" i="2"/>
  <c r="AC847" i="2"/>
  <c r="AA847" i="2"/>
  <c r="Y847" i="2"/>
  <c r="W847" i="2"/>
  <c r="U847" i="2"/>
  <c r="S847" i="2"/>
  <c r="Q847" i="2"/>
  <c r="O847" i="2"/>
  <c r="M847" i="2"/>
  <c r="K847" i="2"/>
  <c r="I847" i="2"/>
  <c r="G847" i="2"/>
  <c r="D847" i="2"/>
  <c r="C847" i="2"/>
  <c r="AC846" i="2"/>
  <c r="AA846" i="2"/>
  <c r="Y846" i="2"/>
  <c r="W846" i="2"/>
  <c r="U846" i="2"/>
  <c r="S846" i="2"/>
  <c r="Q846" i="2"/>
  <c r="O846" i="2"/>
  <c r="M846" i="2"/>
  <c r="K846" i="2"/>
  <c r="I846" i="2"/>
  <c r="G846" i="2"/>
  <c r="D846" i="2"/>
  <c r="C846" i="2"/>
  <c r="AC845" i="2"/>
  <c r="AA845" i="2"/>
  <c r="Y845" i="2"/>
  <c r="W845" i="2"/>
  <c r="U845" i="2"/>
  <c r="S845" i="2"/>
  <c r="Q845" i="2"/>
  <c r="O845" i="2"/>
  <c r="M845" i="2"/>
  <c r="K845" i="2"/>
  <c r="I845" i="2"/>
  <c r="G845" i="2"/>
  <c r="D845" i="2"/>
  <c r="C845" i="2"/>
  <c r="AC844" i="2"/>
  <c r="AA844" i="2"/>
  <c r="Y844" i="2"/>
  <c r="W844" i="2"/>
  <c r="U844" i="2"/>
  <c r="S844" i="2"/>
  <c r="Q844" i="2"/>
  <c r="O844" i="2"/>
  <c r="M844" i="2"/>
  <c r="K844" i="2"/>
  <c r="I844" i="2"/>
  <c r="G844" i="2"/>
  <c r="D844" i="2"/>
  <c r="C844" i="2"/>
  <c r="AC843" i="2"/>
  <c r="AA843" i="2"/>
  <c r="Y843" i="2"/>
  <c r="W843" i="2"/>
  <c r="U843" i="2"/>
  <c r="S843" i="2"/>
  <c r="Q843" i="2"/>
  <c r="O843" i="2"/>
  <c r="M843" i="2"/>
  <c r="K843" i="2"/>
  <c r="I843" i="2"/>
  <c r="G843" i="2"/>
  <c r="D843" i="2"/>
  <c r="C843" i="2"/>
  <c r="AC842" i="2"/>
  <c r="AA842" i="2"/>
  <c r="Y842" i="2"/>
  <c r="W842" i="2"/>
  <c r="U842" i="2"/>
  <c r="S842" i="2"/>
  <c r="Q842" i="2"/>
  <c r="O842" i="2"/>
  <c r="M842" i="2"/>
  <c r="K842" i="2"/>
  <c r="I842" i="2"/>
  <c r="G842" i="2"/>
  <c r="D842" i="2"/>
  <c r="C842" i="2"/>
  <c r="AC841" i="2"/>
  <c r="AA841" i="2"/>
  <c r="Y841" i="2"/>
  <c r="W841" i="2"/>
  <c r="U841" i="2"/>
  <c r="S841" i="2"/>
  <c r="Q841" i="2"/>
  <c r="O841" i="2"/>
  <c r="M841" i="2"/>
  <c r="K841" i="2"/>
  <c r="I841" i="2"/>
  <c r="G841" i="2"/>
  <c r="D841" i="2"/>
  <c r="C841" i="2"/>
  <c r="AC840" i="2"/>
  <c r="AA840" i="2"/>
  <c r="Y840" i="2"/>
  <c r="W840" i="2"/>
  <c r="U840" i="2"/>
  <c r="S840" i="2"/>
  <c r="Q840" i="2"/>
  <c r="O840" i="2"/>
  <c r="M840" i="2"/>
  <c r="K840" i="2"/>
  <c r="I840" i="2"/>
  <c r="G840" i="2"/>
  <c r="D840" i="2"/>
  <c r="C840" i="2"/>
  <c r="AC839" i="2"/>
  <c r="AA839" i="2"/>
  <c r="Y839" i="2"/>
  <c r="W839" i="2"/>
  <c r="U839" i="2"/>
  <c r="S839" i="2"/>
  <c r="Q839" i="2"/>
  <c r="O839" i="2"/>
  <c r="M839" i="2"/>
  <c r="K839" i="2"/>
  <c r="I839" i="2"/>
  <c r="G839" i="2"/>
  <c r="D839" i="2"/>
  <c r="C839" i="2"/>
  <c r="AC838" i="2"/>
  <c r="AA838" i="2"/>
  <c r="Y838" i="2"/>
  <c r="W838" i="2"/>
  <c r="U838" i="2"/>
  <c r="S838" i="2"/>
  <c r="Q838" i="2"/>
  <c r="O838" i="2"/>
  <c r="M838" i="2"/>
  <c r="K838" i="2"/>
  <c r="I838" i="2"/>
  <c r="G838" i="2"/>
  <c r="D838" i="2"/>
  <c r="C838" i="2"/>
  <c r="AC837" i="2"/>
  <c r="AA837" i="2"/>
  <c r="Y837" i="2"/>
  <c r="W837" i="2"/>
  <c r="U837" i="2"/>
  <c r="S837" i="2"/>
  <c r="Q837" i="2"/>
  <c r="O837" i="2"/>
  <c r="M837" i="2"/>
  <c r="K837" i="2"/>
  <c r="I837" i="2"/>
  <c r="G837" i="2"/>
  <c r="D837" i="2"/>
  <c r="C837" i="2"/>
  <c r="AC836" i="2"/>
  <c r="AA836" i="2"/>
  <c r="Y836" i="2"/>
  <c r="W836" i="2"/>
  <c r="U836" i="2"/>
  <c r="S836" i="2"/>
  <c r="Q836" i="2"/>
  <c r="O836" i="2"/>
  <c r="M836" i="2"/>
  <c r="K836" i="2"/>
  <c r="I836" i="2"/>
  <c r="G836" i="2"/>
  <c r="D836" i="2"/>
  <c r="C836" i="2"/>
  <c r="AC835" i="2"/>
  <c r="AA835" i="2"/>
  <c r="Y835" i="2"/>
  <c r="W835" i="2"/>
  <c r="U835" i="2"/>
  <c r="S835" i="2"/>
  <c r="Q835" i="2"/>
  <c r="O835" i="2"/>
  <c r="M835" i="2"/>
  <c r="K835" i="2"/>
  <c r="I835" i="2"/>
  <c r="G835" i="2"/>
  <c r="D835" i="2"/>
  <c r="C835" i="2"/>
  <c r="AC834" i="2"/>
  <c r="AA834" i="2"/>
  <c r="Y834" i="2"/>
  <c r="W834" i="2"/>
  <c r="U834" i="2"/>
  <c r="S834" i="2"/>
  <c r="Q834" i="2"/>
  <c r="O834" i="2"/>
  <c r="M834" i="2"/>
  <c r="K834" i="2"/>
  <c r="I834" i="2"/>
  <c r="G834" i="2"/>
  <c r="D834" i="2"/>
  <c r="C834" i="2"/>
  <c r="AC833" i="2"/>
  <c r="AA833" i="2"/>
  <c r="Y833" i="2"/>
  <c r="W833" i="2"/>
  <c r="U833" i="2"/>
  <c r="S833" i="2"/>
  <c r="Q833" i="2"/>
  <c r="O833" i="2"/>
  <c r="M833" i="2"/>
  <c r="K833" i="2"/>
  <c r="I833" i="2"/>
  <c r="G833" i="2"/>
  <c r="D833" i="2"/>
  <c r="C833" i="2"/>
  <c r="AC832" i="2"/>
  <c r="AA832" i="2"/>
  <c r="Y832" i="2"/>
  <c r="W832" i="2"/>
  <c r="U832" i="2"/>
  <c r="S832" i="2"/>
  <c r="Q832" i="2"/>
  <c r="O832" i="2"/>
  <c r="M832" i="2"/>
  <c r="K832" i="2"/>
  <c r="I832" i="2"/>
  <c r="G832" i="2"/>
  <c r="D832" i="2"/>
  <c r="C832" i="2"/>
  <c r="AC831" i="2"/>
  <c r="AA831" i="2"/>
  <c r="Y831" i="2"/>
  <c r="W831" i="2"/>
  <c r="U831" i="2"/>
  <c r="S831" i="2"/>
  <c r="Q831" i="2"/>
  <c r="O831" i="2"/>
  <c r="M831" i="2"/>
  <c r="K831" i="2"/>
  <c r="I831" i="2"/>
  <c r="G831" i="2"/>
  <c r="D831" i="2"/>
  <c r="C831" i="2"/>
  <c r="AC830" i="2"/>
  <c r="AA830" i="2"/>
  <c r="Y830" i="2"/>
  <c r="W830" i="2"/>
  <c r="U830" i="2"/>
  <c r="S830" i="2"/>
  <c r="Q830" i="2"/>
  <c r="O830" i="2"/>
  <c r="M830" i="2"/>
  <c r="K830" i="2"/>
  <c r="I830" i="2"/>
  <c r="G830" i="2"/>
  <c r="D830" i="2"/>
  <c r="C830" i="2"/>
  <c r="AC829" i="2"/>
  <c r="AA829" i="2"/>
  <c r="Y829" i="2"/>
  <c r="W829" i="2"/>
  <c r="U829" i="2"/>
  <c r="S829" i="2"/>
  <c r="Q829" i="2"/>
  <c r="O829" i="2"/>
  <c r="M829" i="2"/>
  <c r="K829" i="2"/>
  <c r="I829" i="2"/>
  <c r="G829" i="2"/>
  <c r="D829" i="2"/>
  <c r="C829" i="2"/>
  <c r="AC828" i="2"/>
  <c r="AA828" i="2"/>
  <c r="Y828" i="2"/>
  <c r="W828" i="2"/>
  <c r="U828" i="2"/>
  <c r="S828" i="2"/>
  <c r="Q828" i="2"/>
  <c r="O828" i="2"/>
  <c r="M828" i="2"/>
  <c r="K828" i="2"/>
  <c r="I828" i="2"/>
  <c r="G828" i="2"/>
  <c r="D828" i="2"/>
  <c r="C828" i="2"/>
  <c r="AC827" i="2"/>
  <c r="AA827" i="2"/>
  <c r="Y827" i="2"/>
  <c r="W827" i="2"/>
  <c r="U827" i="2"/>
  <c r="S827" i="2"/>
  <c r="Q827" i="2"/>
  <c r="O827" i="2"/>
  <c r="M827" i="2"/>
  <c r="K827" i="2"/>
  <c r="I827" i="2"/>
  <c r="G827" i="2"/>
  <c r="D827" i="2"/>
  <c r="C827" i="2"/>
  <c r="AC826" i="2"/>
  <c r="AA826" i="2"/>
  <c r="Y826" i="2"/>
  <c r="W826" i="2"/>
  <c r="U826" i="2"/>
  <c r="S826" i="2"/>
  <c r="Q826" i="2"/>
  <c r="O826" i="2"/>
  <c r="M826" i="2"/>
  <c r="K826" i="2"/>
  <c r="I826" i="2"/>
  <c r="G826" i="2"/>
  <c r="D826" i="2"/>
  <c r="C826" i="2"/>
  <c r="AC825" i="2"/>
  <c r="AA825" i="2"/>
  <c r="Y825" i="2"/>
  <c r="W825" i="2"/>
  <c r="U825" i="2"/>
  <c r="S825" i="2"/>
  <c r="Q825" i="2"/>
  <c r="O825" i="2"/>
  <c r="M825" i="2"/>
  <c r="K825" i="2"/>
  <c r="I825" i="2"/>
  <c r="G825" i="2"/>
  <c r="D825" i="2"/>
  <c r="C825" i="2"/>
  <c r="AC824" i="2"/>
  <c r="AA824" i="2"/>
  <c r="Y824" i="2"/>
  <c r="W824" i="2"/>
  <c r="U824" i="2"/>
  <c r="S824" i="2"/>
  <c r="Q824" i="2"/>
  <c r="O824" i="2"/>
  <c r="M824" i="2"/>
  <c r="K824" i="2"/>
  <c r="I824" i="2"/>
  <c r="G824" i="2"/>
  <c r="D824" i="2"/>
  <c r="C824" i="2"/>
  <c r="AC823" i="2"/>
  <c r="AA823" i="2"/>
  <c r="Y823" i="2"/>
  <c r="W823" i="2"/>
  <c r="U823" i="2"/>
  <c r="S823" i="2"/>
  <c r="Q823" i="2"/>
  <c r="O823" i="2"/>
  <c r="M823" i="2"/>
  <c r="K823" i="2"/>
  <c r="I823" i="2"/>
  <c r="G823" i="2"/>
  <c r="D823" i="2"/>
  <c r="C823" i="2"/>
  <c r="AC822" i="2"/>
  <c r="AA822" i="2"/>
  <c r="Y822" i="2"/>
  <c r="W822" i="2"/>
  <c r="U822" i="2"/>
  <c r="S822" i="2"/>
  <c r="Q822" i="2"/>
  <c r="O822" i="2"/>
  <c r="M822" i="2"/>
  <c r="K822" i="2"/>
  <c r="I822" i="2"/>
  <c r="G822" i="2"/>
  <c r="D822" i="2"/>
  <c r="C822" i="2"/>
  <c r="AC821" i="2"/>
  <c r="AA821" i="2"/>
  <c r="Y821" i="2"/>
  <c r="W821" i="2"/>
  <c r="U821" i="2"/>
  <c r="S821" i="2"/>
  <c r="Q821" i="2"/>
  <c r="O821" i="2"/>
  <c r="M821" i="2"/>
  <c r="K821" i="2"/>
  <c r="I821" i="2"/>
  <c r="G821" i="2"/>
  <c r="D821" i="2"/>
  <c r="C821" i="2"/>
  <c r="AC820" i="2"/>
  <c r="AA820" i="2"/>
  <c r="Y820" i="2"/>
  <c r="W820" i="2"/>
  <c r="U820" i="2"/>
  <c r="S820" i="2"/>
  <c r="Q820" i="2"/>
  <c r="O820" i="2"/>
  <c r="M820" i="2"/>
  <c r="K820" i="2"/>
  <c r="I820" i="2"/>
  <c r="G820" i="2"/>
  <c r="D820" i="2"/>
  <c r="C820" i="2"/>
  <c r="AC819" i="2"/>
  <c r="AA819" i="2"/>
  <c r="Y819" i="2"/>
  <c r="W819" i="2"/>
  <c r="U819" i="2"/>
  <c r="S819" i="2"/>
  <c r="Q819" i="2"/>
  <c r="O819" i="2"/>
  <c r="M819" i="2"/>
  <c r="K819" i="2"/>
  <c r="I819" i="2"/>
  <c r="G819" i="2"/>
  <c r="D819" i="2"/>
  <c r="C819" i="2"/>
  <c r="AC818" i="2"/>
  <c r="AA818" i="2"/>
  <c r="Y818" i="2"/>
  <c r="W818" i="2"/>
  <c r="U818" i="2"/>
  <c r="S818" i="2"/>
  <c r="Q818" i="2"/>
  <c r="O818" i="2"/>
  <c r="M818" i="2"/>
  <c r="K818" i="2"/>
  <c r="I818" i="2"/>
  <c r="G818" i="2"/>
  <c r="D818" i="2"/>
  <c r="C818" i="2"/>
  <c r="AC817" i="2"/>
  <c r="AA817" i="2"/>
  <c r="Y817" i="2"/>
  <c r="W817" i="2"/>
  <c r="U817" i="2"/>
  <c r="S817" i="2"/>
  <c r="Q817" i="2"/>
  <c r="O817" i="2"/>
  <c r="M817" i="2"/>
  <c r="K817" i="2"/>
  <c r="I817" i="2"/>
  <c r="G817" i="2"/>
  <c r="D817" i="2"/>
  <c r="C817" i="2"/>
  <c r="AC816" i="2"/>
  <c r="AA816" i="2"/>
  <c r="Y816" i="2"/>
  <c r="W816" i="2"/>
  <c r="U816" i="2"/>
  <c r="S816" i="2"/>
  <c r="Q816" i="2"/>
  <c r="O816" i="2"/>
  <c r="M816" i="2"/>
  <c r="K816" i="2"/>
  <c r="I816" i="2"/>
  <c r="G816" i="2"/>
  <c r="D816" i="2"/>
  <c r="C816" i="2"/>
  <c r="AC815" i="2"/>
  <c r="AA815" i="2"/>
  <c r="Y815" i="2"/>
  <c r="W815" i="2"/>
  <c r="U815" i="2"/>
  <c r="S815" i="2"/>
  <c r="Q815" i="2"/>
  <c r="O815" i="2"/>
  <c r="M815" i="2"/>
  <c r="K815" i="2"/>
  <c r="I815" i="2"/>
  <c r="G815" i="2"/>
  <c r="D815" i="2"/>
  <c r="C815" i="2"/>
  <c r="AC814" i="2"/>
  <c r="AA814" i="2"/>
  <c r="Y814" i="2"/>
  <c r="W814" i="2"/>
  <c r="U814" i="2"/>
  <c r="S814" i="2"/>
  <c r="Q814" i="2"/>
  <c r="O814" i="2"/>
  <c r="M814" i="2"/>
  <c r="K814" i="2"/>
  <c r="I814" i="2"/>
  <c r="G814" i="2"/>
  <c r="D814" i="2"/>
  <c r="C814" i="2"/>
  <c r="AC813" i="2"/>
  <c r="AA813" i="2"/>
  <c r="Y813" i="2"/>
  <c r="W813" i="2"/>
  <c r="U813" i="2"/>
  <c r="S813" i="2"/>
  <c r="Q813" i="2"/>
  <c r="O813" i="2"/>
  <c r="M813" i="2"/>
  <c r="K813" i="2"/>
  <c r="I813" i="2"/>
  <c r="G813" i="2"/>
  <c r="D813" i="2"/>
  <c r="C813" i="2"/>
  <c r="AC812" i="2"/>
  <c r="AA812" i="2"/>
  <c r="Y812" i="2"/>
  <c r="W812" i="2"/>
  <c r="U812" i="2"/>
  <c r="S812" i="2"/>
  <c r="Q812" i="2"/>
  <c r="O812" i="2"/>
  <c r="M812" i="2"/>
  <c r="K812" i="2"/>
  <c r="I812" i="2"/>
  <c r="G812" i="2"/>
  <c r="D812" i="2"/>
  <c r="C812" i="2"/>
  <c r="AC811" i="2"/>
  <c r="AA811" i="2"/>
  <c r="Y811" i="2"/>
  <c r="W811" i="2"/>
  <c r="U811" i="2"/>
  <c r="S811" i="2"/>
  <c r="Q811" i="2"/>
  <c r="O811" i="2"/>
  <c r="M811" i="2"/>
  <c r="K811" i="2"/>
  <c r="I811" i="2"/>
  <c r="G811" i="2"/>
  <c r="D811" i="2"/>
  <c r="C811" i="2"/>
  <c r="AC810" i="2"/>
  <c r="AA810" i="2"/>
  <c r="Y810" i="2"/>
  <c r="W810" i="2"/>
  <c r="U810" i="2"/>
  <c r="S810" i="2"/>
  <c r="Q810" i="2"/>
  <c r="O810" i="2"/>
  <c r="M810" i="2"/>
  <c r="K810" i="2"/>
  <c r="I810" i="2"/>
  <c r="G810" i="2"/>
  <c r="D810" i="2"/>
  <c r="C810" i="2"/>
  <c r="AC809" i="2"/>
  <c r="AA809" i="2"/>
  <c r="Y809" i="2"/>
  <c r="W809" i="2"/>
  <c r="U809" i="2"/>
  <c r="S809" i="2"/>
  <c r="Q809" i="2"/>
  <c r="O809" i="2"/>
  <c r="M809" i="2"/>
  <c r="K809" i="2"/>
  <c r="I809" i="2"/>
  <c r="G809" i="2"/>
  <c r="D809" i="2"/>
  <c r="C809" i="2"/>
  <c r="AC808" i="2"/>
  <c r="AA808" i="2"/>
  <c r="Y808" i="2"/>
  <c r="W808" i="2"/>
  <c r="U808" i="2"/>
  <c r="S808" i="2"/>
  <c r="Q808" i="2"/>
  <c r="O808" i="2"/>
  <c r="M808" i="2"/>
  <c r="K808" i="2"/>
  <c r="I808" i="2"/>
  <c r="G808" i="2"/>
  <c r="D808" i="2"/>
  <c r="C808" i="2"/>
  <c r="AC807" i="2"/>
  <c r="AA807" i="2"/>
  <c r="Y807" i="2"/>
  <c r="W807" i="2"/>
  <c r="U807" i="2"/>
  <c r="S807" i="2"/>
  <c r="Q807" i="2"/>
  <c r="O807" i="2"/>
  <c r="M807" i="2"/>
  <c r="K807" i="2"/>
  <c r="I807" i="2"/>
  <c r="G807" i="2"/>
  <c r="D807" i="2"/>
  <c r="C807" i="2"/>
  <c r="AC806" i="2"/>
  <c r="AA806" i="2"/>
  <c r="Y806" i="2"/>
  <c r="W806" i="2"/>
  <c r="U806" i="2"/>
  <c r="S806" i="2"/>
  <c r="Q806" i="2"/>
  <c r="O806" i="2"/>
  <c r="M806" i="2"/>
  <c r="K806" i="2"/>
  <c r="I806" i="2"/>
  <c r="G806" i="2"/>
  <c r="D806" i="2"/>
  <c r="C806" i="2"/>
  <c r="AC805" i="2"/>
  <c r="AA805" i="2"/>
  <c r="Y805" i="2"/>
  <c r="W805" i="2"/>
  <c r="U805" i="2"/>
  <c r="S805" i="2"/>
  <c r="Q805" i="2"/>
  <c r="O805" i="2"/>
  <c r="M805" i="2"/>
  <c r="K805" i="2"/>
  <c r="I805" i="2"/>
  <c r="G805" i="2"/>
  <c r="D805" i="2"/>
  <c r="C805" i="2"/>
  <c r="AC804" i="2"/>
  <c r="AA804" i="2"/>
  <c r="Y804" i="2"/>
  <c r="W804" i="2"/>
  <c r="U804" i="2"/>
  <c r="S804" i="2"/>
  <c r="Q804" i="2"/>
  <c r="O804" i="2"/>
  <c r="M804" i="2"/>
  <c r="K804" i="2"/>
  <c r="I804" i="2"/>
  <c r="G804" i="2"/>
  <c r="D804" i="2"/>
  <c r="C804" i="2"/>
  <c r="AC803" i="2"/>
  <c r="AA803" i="2"/>
  <c r="Y803" i="2"/>
  <c r="W803" i="2"/>
  <c r="U803" i="2"/>
  <c r="S803" i="2"/>
  <c r="Q803" i="2"/>
  <c r="O803" i="2"/>
  <c r="M803" i="2"/>
  <c r="K803" i="2"/>
  <c r="I803" i="2"/>
  <c r="G803" i="2"/>
  <c r="D803" i="2"/>
  <c r="C803" i="2"/>
  <c r="AC802" i="2"/>
  <c r="AA802" i="2"/>
  <c r="Y802" i="2"/>
  <c r="W802" i="2"/>
  <c r="U802" i="2"/>
  <c r="S802" i="2"/>
  <c r="Q802" i="2"/>
  <c r="O802" i="2"/>
  <c r="M802" i="2"/>
  <c r="K802" i="2"/>
  <c r="I802" i="2"/>
  <c r="G802" i="2"/>
  <c r="D802" i="2"/>
  <c r="C802" i="2"/>
  <c r="AC801" i="2"/>
  <c r="AA801" i="2"/>
  <c r="Y801" i="2"/>
  <c r="W801" i="2"/>
  <c r="U801" i="2"/>
  <c r="S801" i="2"/>
  <c r="Q801" i="2"/>
  <c r="O801" i="2"/>
  <c r="M801" i="2"/>
  <c r="K801" i="2"/>
  <c r="I801" i="2"/>
  <c r="G801" i="2"/>
  <c r="D801" i="2"/>
  <c r="C801" i="2"/>
  <c r="AC800" i="2"/>
  <c r="AA800" i="2"/>
  <c r="Y800" i="2"/>
  <c r="W800" i="2"/>
  <c r="U800" i="2"/>
  <c r="S800" i="2"/>
  <c r="Q800" i="2"/>
  <c r="O800" i="2"/>
  <c r="M800" i="2"/>
  <c r="K800" i="2"/>
  <c r="I800" i="2"/>
  <c r="G800" i="2"/>
  <c r="D800" i="2"/>
  <c r="C800" i="2"/>
  <c r="AC799" i="2"/>
  <c r="AA799" i="2"/>
  <c r="Y799" i="2"/>
  <c r="W799" i="2"/>
  <c r="U799" i="2"/>
  <c r="S799" i="2"/>
  <c r="Q799" i="2"/>
  <c r="O799" i="2"/>
  <c r="M799" i="2"/>
  <c r="K799" i="2"/>
  <c r="I799" i="2"/>
  <c r="G799" i="2"/>
  <c r="D799" i="2"/>
  <c r="C799" i="2"/>
  <c r="AC798" i="2"/>
  <c r="AA798" i="2"/>
  <c r="Y798" i="2"/>
  <c r="W798" i="2"/>
  <c r="U798" i="2"/>
  <c r="S798" i="2"/>
  <c r="Q798" i="2"/>
  <c r="O798" i="2"/>
  <c r="M798" i="2"/>
  <c r="K798" i="2"/>
  <c r="I798" i="2"/>
  <c r="G798" i="2"/>
  <c r="D798" i="2"/>
  <c r="C798" i="2"/>
  <c r="AC797" i="2"/>
  <c r="AA797" i="2"/>
  <c r="Y797" i="2"/>
  <c r="W797" i="2"/>
  <c r="U797" i="2"/>
  <c r="S797" i="2"/>
  <c r="Q797" i="2"/>
  <c r="O797" i="2"/>
  <c r="M797" i="2"/>
  <c r="K797" i="2"/>
  <c r="I797" i="2"/>
  <c r="G797" i="2"/>
  <c r="D797" i="2"/>
  <c r="C797" i="2"/>
  <c r="AC796" i="2"/>
  <c r="AA796" i="2"/>
  <c r="Y796" i="2"/>
  <c r="W796" i="2"/>
  <c r="U796" i="2"/>
  <c r="S796" i="2"/>
  <c r="Q796" i="2"/>
  <c r="O796" i="2"/>
  <c r="M796" i="2"/>
  <c r="K796" i="2"/>
  <c r="I796" i="2"/>
  <c r="G796" i="2"/>
  <c r="D796" i="2"/>
  <c r="C796" i="2"/>
  <c r="AC795" i="2"/>
  <c r="AA795" i="2"/>
  <c r="Y795" i="2"/>
  <c r="W795" i="2"/>
  <c r="U795" i="2"/>
  <c r="S795" i="2"/>
  <c r="Q795" i="2"/>
  <c r="O795" i="2"/>
  <c r="M795" i="2"/>
  <c r="K795" i="2"/>
  <c r="I795" i="2"/>
  <c r="G795" i="2"/>
  <c r="D795" i="2"/>
  <c r="C795" i="2"/>
  <c r="AC794" i="2"/>
  <c r="AA794" i="2"/>
  <c r="Y794" i="2"/>
  <c r="W794" i="2"/>
  <c r="U794" i="2"/>
  <c r="S794" i="2"/>
  <c r="Q794" i="2"/>
  <c r="O794" i="2"/>
  <c r="M794" i="2"/>
  <c r="K794" i="2"/>
  <c r="I794" i="2"/>
  <c r="G794" i="2"/>
  <c r="D794" i="2"/>
  <c r="C794" i="2"/>
  <c r="AC793" i="2"/>
  <c r="AA793" i="2"/>
  <c r="Y793" i="2"/>
  <c r="W793" i="2"/>
  <c r="U793" i="2"/>
  <c r="S793" i="2"/>
  <c r="Q793" i="2"/>
  <c r="O793" i="2"/>
  <c r="M793" i="2"/>
  <c r="K793" i="2"/>
  <c r="I793" i="2"/>
  <c r="G793" i="2"/>
  <c r="D793" i="2"/>
  <c r="C793" i="2"/>
  <c r="AC792" i="2"/>
  <c r="AA792" i="2"/>
  <c r="Y792" i="2"/>
  <c r="W792" i="2"/>
  <c r="U792" i="2"/>
  <c r="S792" i="2"/>
  <c r="Q792" i="2"/>
  <c r="O792" i="2"/>
  <c r="M792" i="2"/>
  <c r="K792" i="2"/>
  <c r="I792" i="2"/>
  <c r="G792" i="2"/>
  <c r="D792" i="2"/>
  <c r="C792" i="2"/>
  <c r="AC791" i="2"/>
  <c r="AA791" i="2"/>
  <c r="Y791" i="2"/>
  <c r="W791" i="2"/>
  <c r="U791" i="2"/>
  <c r="S791" i="2"/>
  <c r="Q791" i="2"/>
  <c r="O791" i="2"/>
  <c r="M791" i="2"/>
  <c r="K791" i="2"/>
  <c r="I791" i="2"/>
  <c r="G791" i="2"/>
  <c r="D791" i="2"/>
  <c r="C791" i="2"/>
  <c r="AC790" i="2"/>
  <c r="AA790" i="2"/>
  <c r="Y790" i="2"/>
  <c r="W790" i="2"/>
  <c r="U790" i="2"/>
  <c r="S790" i="2"/>
  <c r="Q790" i="2"/>
  <c r="O790" i="2"/>
  <c r="M790" i="2"/>
  <c r="K790" i="2"/>
  <c r="I790" i="2"/>
  <c r="G790" i="2"/>
  <c r="D790" i="2"/>
  <c r="C790" i="2"/>
  <c r="AC789" i="2"/>
  <c r="AA789" i="2"/>
  <c r="Y789" i="2"/>
  <c r="W789" i="2"/>
  <c r="U789" i="2"/>
  <c r="S789" i="2"/>
  <c r="Q789" i="2"/>
  <c r="O789" i="2"/>
  <c r="M789" i="2"/>
  <c r="K789" i="2"/>
  <c r="I789" i="2"/>
  <c r="G789" i="2"/>
  <c r="D789" i="2"/>
  <c r="C789" i="2"/>
  <c r="AC788" i="2"/>
  <c r="AA788" i="2"/>
  <c r="Y788" i="2"/>
  <c r="W788" i="2"/>
  <c r="U788" i="2"/>
  <c r="S788" i="2"/>
  <c r="Q788" i="2"/>
  <c r="O788" i="2"/>
  <c r="M788" i="2"/>
  <c r="K788" i="2"/>
  <c r="I788" i="2"/>
  <c r="G788" i="2"/>
  <c r="D788" i="2"/>
  <c r="C788" i="2"/>
  <c r="AC787" i="2"/>
  <c r="AA787" i="2"/>
  <c r="Y787" i="2"/>
  <c r="W787" i="2"/>
  <c r="U787" i="2"/>
  <c r="S787" i="2"/>
  <c r="Q787" i="2"/>
  <c r="O787" i="2"/>
  <c r="M787" i="2"/>
  <c r="K787" i="2"/>
  <c r="I787" i="2"/>
  <c r="G787" i="2"/>
  <c r="D787" i="2"/>
  <c r="C787" i="2"/>
  <c r="AC786" i="2"/>
  <c r="AA786" i="2"/>
  <c r="Y786" i="2"/>
  <c r="W786" i="2"/>
  <c r="U786" i="2"/>
  <c r="S786" i="2"/>
  <c r="Q786" i="2"/>
  <c r="O786" i="2"/>
  <c r="M786" i="2"/>
  <c r="K786" i="2"/>
  <c r="I786" i="2"/>
  <c r="G786" i="2"/>
  <c r="D786" i="2"/>
  <c r="C786" i="2"/>
  <c r="AC785" i="2"/>
  <c r="AA785" i="2"/>
  <c r="Y785" i="2"/>
  <c r="W785" i="2"/>
  <c r="U785" i="2"/>
  <c r="S785" i="2"/>
  <c r="Q785" i="2"/>
  <c r="O785" i="2"/>
  <c r="M785" i="2"/>
  <c r="K785" i="2"/>
  <c r="I785" i="2"/>
  <c r="G785" i="2"/>
  <c r="D785" i="2"/>
  <c r="C785" i="2"/>
  <c r="AC784" i="2"/>
  <c r="AA784" i="2"/>
  <c r="Y784" i="2"/>
  <c r="W784" i="2"/>
  <c r="U784" i="2"/>
  <c r="S784" i="2"/>
  <c r="Q784" i="2"/>
  <c r="O784" i="2"/>
  <c r="M784" i="2"/>
  <c r="K784" i="2"/>
  <c r="I784" i="2"/>
  <c r="G784" i="2"/>
  <c r="D784" i="2"/>
  <c r="C784" i="2"/>
  <c r="AC783" i="2"/>
  <c r="AA783" i="2"/>
  <c r="Y783" i="2"/>
  <c r="W783" i="2"/>
  <c r="U783" i="2"/>
  <c r="S783" i="2"/>
  <c r="Q783" i="2"/>
  <c r="O783" i="2"/>
  <c r="M783" i="2"/>
  <c r="K783" i="2"/>
  <c r="I783" i="2"/>
  <c r="G783" i="2"/>
  <c r="D783" i="2"/>
  <c r="C783" i="2"/>
  <c r="AC782" i="2"/>
  <c r="AA782" i="2"/>
  <c r="Y782" i="2"/>
  <c r="W782" i="2"/>
  <c r="U782" i="2"/>
  <c r="S782" i="2"/>
  <c r="Q782" i="2"/>
  <c r="O782" i="2"/>
  <c r="M782" i="2"/>
  <c r="K782" i="2"/>
  <c r="I782" i="2"/>
  <c r="G782" i="2"/>
  <c r="D782" i="2"/>
  <c r="C782" i="2"/>
  <c r="AC781" i="2"/>
  <c r="AA781" i="2"/>
  <c r="Y781" i="2"/>
  <c r="W781" i="2"/>
  <c r="U781" i="2"/>
  <c r="S781" i="2"/>
  <c r="Q781" i="2"/>
  <c r="O781" i="2"/>
  <c r="M781" i="2"/>
  <c r="K781" i="2"/>
  <c r="I781" i="2"/>
  <c r="G781" i="2"/>
  <c r="D781" i="2"/>
  <c r="C781" i="2"/>
  <c r="AC780" i="2"/>
  <c r="AA780" i="2"/>
  <c r="Y780" i="2"/>
  <c r="W780" i="2"/>
  <c r="U780" i="2"/>
  <c r="S780" i="2"/>
  <c r="Q780" i="2"/>
  <c r="O780" i="2"/>
  <c r="M780" i="2"/>
  <c r="K780" i="2"/>
  <c r="I780" i="2"/>
  <c r="G780" i="2"/>
  <c r="D780" i="2"/>
  <c r="C780" i="2"/>
  <c r="AC779" i="2"/>
  <c r="AA779" i="2"/>
  <c r="Y779" i="2"/>
  <c r="W779" i="2"/>
  <c r="U779" i="2"/>
  <c r="S779" i="2"/>
  <c r="Q779" i="2"/>
  <c r="O779" i="2"/>
  <c r="M779" i="2"/>
  <c r="K779" i="2"/>
  <c r="I779" i="2"/>
  <c r="G779" i="2"/>
  <c r="D779" i="2"/>
  <c r="C779" i="2"/>
  <c r="AC778" i="2"/>
  <c r="AA778" i="2"/>
  <c r="Y778" i="2"/>
  <c r="W778" i="2"/>
  <c r="U778" i="2"/>
  <c r="S778" i="2"/>
  <c r="Q778" i="2"/>
  <c r="O778" i="2"/>
  <c r="M778" i="2"/>
  <c r="K778" i="2"/>
  <c r="I778" i="2"/>
  <c r="G778" i="2"/>
  <c r="D778" i="2"/>
  <c r="C778" i="2"/>
  <c r="AC777" i="2"/>
  <c r="AA777" i="2"/>
  <c r="Y777" i="2"/>
  <c r="W777" i="2"/>
  <c r="U777" i="2"/>
  <c r="S777" i="2"/>
  <c r="Q777" i="2"/>
  <c r="O777" i="2"/>
  <c r="M777" i="2"/>
  <c r="K777" i="2"/>
  <c r="I777" i="2"/>
  <c r="G777" i="2"/>
  <c r="D777" i="2"/>
  <c r="C777" i="2"/>
  <c r="AC776" i="2"/>
  <c r="AA776" i="2"/>
  <c r="Y776" i="2"/>
  <c r="W776" i="2"/>
  <c r="U776" i="2"/>
  <c r="S776" i="2"/>
  <c r="Q776" i="2"/>
  <c r="O776" i="2"/>
  <c r="M776" i="2"/>
  <c r="K776" i="2"/>
  <c r="I776" i="2"/>
  <c r="G776" i="2"/>
  <c r="D776" i="2"/>
  <c r="C776" i="2"/>
  <c r="AC775" i="2"/>
  <c r="AA775" i="2"/>
  <c r="Y775" i="2"/>
  <c r="W775" i="2"/>
  <c r="U775" i="2"/>
  <c r="S775" i="2"/>
  <c r="Q775" i="2"/>
  <c r="O775" i="2"/>
  <c r="M775" i="2"/>
  <c r="K775" i="2"/>
  <c r="I775" i="2"/>
  <c r="G775" i="2"/>
  <c r="D775" i="2"/>
  <c r="C775" i="2"/>
  <c r="AC774" i="2"/>
  <c r="AA774" i="2"/>
  <c r="Y774" i="2"/>
  <c r="W774" i="2"/>
  <c r="U774" i="2"/>
  <c r="S774" i="2"/>
  <c r="Q774" i="2"/>
  <c r="O774" i="2"/>
  <c r="M774" i="2"/>
  <c r="K774" i="2"/>
  <c r="I774" i="2"/>
  <c r="G774" i="2"/>
  <c r="D774" i="2"/>
  <c r="C774" i="2"/>
  <c r="AC773" i="2"/>
  <c r="AA773" i="2"/>
  <c r="Y773" i="2"/>
  <c r="W773" i="2"/>
  <c r="U773" i="2"/>
  <c r="S773" i="2"/>
  <c r="Q773" i="2"/>
  <c r="O773" i="2"/>
  <c r="M773" i="2"/>
  <c r="K773" i="2"/>
  <c r="I773" i="2"/>
  <c r="G773" i="2"/>
  <c r="D773" i="2"/>
  <c r="C773" i="2"/>
  <c r="AC772" i="2"/>
  <c r="AA772" i="2"/>
  <c r="Y772" i="2"/>
  <c r="W772" i="2"/>
  <c r="U772" i="2"/>
  <c r="S772" i="2"/>
  <c r="Q772" i="2"/>
  <c r="O772" i="2"/>
  <c r="M772" i="2"/>
  <c r="K772" i="2"/>
  <c r="I772" i="2"/>
  <c r="G772" i="2"/>
  <c r="D772" i="2"/>
  <c r="C772" i="2"/>
  <c r="AC771" i="2"/>
  <c r="AA771" i="2"/>
  <c r="Y771" i="2"/>
  <c r="W771" i="2"/>
  <c r="U771" i="2"/>
  <c r="S771" i="2"/>
  <c r="Q771" i="2"/>
  <c r="O771" i="2"/>
  <c r="M771" i="2"/>
  <c r="K771" i="2"/>
  <c r="I771" i="2"/>
  <c r="G771" i="2"/>
  <c r="D771" i="2"/>
  <c r="C771" i="2"/>
  <c r="AC770" i="2"/>
  <c r="AA770" i="2"/>
  <c r="Y770" i="2"/>
  <c r="W770" i="2"/>
  <c r="U770" i="2"/>
  <c r="S770" i="2"/>
  <c r="Q770" i="2"/>
  <c r="O770" i="2"/>
  <c r="M770" i="2"/>
  <c r="K770" i="2"/>
  <c r="I770" i="2"/>
  <c r="G770" i="2"/>
  <c r="D770" i="2"/>
  <c r="C770" i="2"/>
  <c r="AC769" i="2"/>
  <c r="AA769" i="2"/>
  <c r="Y769" i="2"/>
  <c r="W769" i="2"/>
  <c r="U769" i="2"/>
  <c r="S769" i="2"/>
  <c r="Q769" i="2"/>
  <c r="O769" i="2"/>
  <c r="M769" i="2"/>
  <c r="K769" i="2"/>
  <c r="I769" i="2"/>
  <c r="G769" i="2"/>
  <c r="D769" i="2"/>
  <c r="C769" i="2"/>
  <c r="AC768" i="2"/>
  <c r="AA768" i="2"/>
  <c r="Y768" i="2"/>
  <c r="W768" i="2"/>
  <c r="U768" i="2"/>
  <c r="S768" i="2"/>
  <c r="Q768" i="2"/>
  <c r="O768" i="2"/>
  <c r="M768" i="2"/>
  <c r="K768" i="2"/>
  <c r="I768" i="2"/>
  <c r="G768" i="2"/>
  <c r="D768" i="2"/>
  <c r="C768" i="2"/>
  <c r="AC767" i="2"/>
  <c r="AA767" i="2"/>
  <c r="Y767" i="2"/>
  <c r="W767" i="2"/>
  <c r="U767" i="2"/>
  <c r="S767" i="2"/>
  <c r="Q767" i="2"/>
  <c r="O767" i="2"/>
  <c r="M767" i="2"/>
  <c r="K767" i="2"/>
  <c r="I767" i="2"/>
  <c r="G767" i="2"/>
  <c r="D767" i="2"/>
  <c r="C767" i="2"/>
  <c r="AC766" i="2"/>
  <c r="AA766" i="2"/>
  <c r="Y766" i="2"/>
  <c r="W766" i="2"/>
  <c r="U766" i="2"/>
  <c r="S766" i="2"/>
  <c r="Q766" i="2"/>
  <c r="O766" i="2"/>
  <c r="M766" i="2"/>
  <c r="K766" i="2"/>
  <c r="I766" i="2"/>
  <c r="G766" i="2"/>
  <c r="D766" i="2"/>
  <c r="C766" i="2"/>
  <c r="AC765" i="2"/>
  <c r="AA765" i="2"/>
  <c r="Y765" i="2"/>
  <c r="W765" i="2"/>
  <c r="U765" i="2"/>
  <c r="S765" i="2"/>
  <c r="Q765" i="2"/>
  <c r="O765" i="2"/>
  <c r="M765" i="2"/>
  <c r="K765" i="2"/>
  <c r="I765" i="2"/>
  <c r="G765" i="2"/>
  <c r="D765" i="2"/>
  <c r="C765" i="2"/>
  <c r="AC764" i="2"/>
  <c r="AA764" i="2"/>
  <c r="Y764" i="2"/>
  <c r="W764" i="2"/>
  <c r="U764" i="2"/>
  <c r="S764" i="2"/>
  <c r="Q764" i="2"/>
  <c r="O764" i="2"/>
  <c r="M764" i="2"/>
  <c r="K764" i="2"/>
  <c r="I764" i="2"/>
  <c r="G764" i="2"/>
  <c r="D764" i="2"/>
  <c r="C764" i="2"/>
  <c r="AC763" i="2"/>
  <c r="AA763" i="2"/>
  <c r="Y763" i="2"/>
  <c r="W763" i="2"/>
  <c r="U763" i="2"/>
  <c r="S763" i="2"/>
  <c r="Q763" i="2"/>
  <c r="O763" i="2"/>
  <c r="M763" i="2"/>
  <c r="K763" i="2"/>
  <c r="I763" i="2"/>
  <c r="G763" i="2"/>
  <c r="D763" i="2"/>
  <c r="C763" i="2"/>
  <c r="AC762" i="2"/>
  <c r="AA762" i="2"/>
  <c r="Y762" i="2"/>
  <c r="W762" i="2"/>
  <c r="U762" i="2"/>
  <c r="S762" i="2"/>
  <c r="Q762" i="2"/>
  <c r="O762" i="2"/>
  <c r="M762" i="2"/>
  <c r="K762" i="2"/>
  <c r="I762" i="2"/>
  <c r="G762" i="2"/>
  <c r="D762" i="2"/>
  <c r="C762" i="2"/>
  <c r="AC761" i="2"/>
  <c r="AA761" i="2"/>
  <c r="Y761" i="2"/>
  <c r="W761" i="2"/>
  <c r="U761" i="2"/>
  <c r="S761" i="2"/>
  <c r="Q761" i="2"/>
  <c r="O761" i="2"/>
  <c r="M761" i="2"/>
  <c r="K761" i="2"/>
  <c r="I761" i="2"/>
  <c r="G761" i="2"/>
  <c r="D761" i="2"/>
  <c r="C761" i="2"/>
  <c r="AC760" i="2"/>
  <c r="AA760" i="2"/>
  <c r="Y760" i="2"/>
  <c r="W760" i="2"/>
  <c r="U760" i="2"/>
  <c r="S760" i="2"/>
  <c r="Q760" i="2"/>
  <c r="O760" i="2"/>
  <c r="M760" i="2"/>
  <c r="K760" i="2"/>
  <c r="I760" i="2"/>
  <c r="G760" i="2"/>
  <c r="D760" i="2"/>
  <c r="C760" i="2"/>
  <c r="AC759" i="2"/>
  <c r="AA759" i="2"/>
  <c r="Y759" i="2"/>
  <c r="W759" i="2"/>
  <c r="U759" i="2"/>
  <c r="S759" i="2"/>
  <c r="Q759" i="2"/>
  <c r="O759" i="2"/>
  <c r="M759" i="2"/>
  <c r="K759" i="2"/>
  <c r="I759" i="2"/>
  <c r="G759" i="2"/>
  <c r="D759" i="2"/>
  <c r="C759" i="2"/>
  <c r="AC758" i="2"/>
  <c r="AA758" i="2"/>
  <c r="Y758" i="2"/>
  <c r="W758" i="2"/>
  <c r="U758" i="2"/>
  <c r="S758" i="2"/>
  <c r="Q758" i="2"/>
  <c r="O758" i="2"/>
  <c r="M758" i="2"/>
  <c r="K758" i="2"/>
  <c r="I758" i="2"/>
  <c r="G758" i="2"/>
  <c r="D758" i="2"/>
  <c r="C758" i="2"/>
  <c r="AC757" i="2"/>
  <c r="AA757" i="2"/>
  <c r="Y757" i="2"/>
  <c r="W757" i="2"/>
  <c r="U757" i="2"/>
  <c r="S757" i="2"/>
  <c r="Q757" i="2"/>
  <c r="O757" i="2"/>
  <c r="M757" i="2"/>
  <c r="K757" i="2"/>
  <c r="I757" i="2"/>
  <c r="G757" i="2"/>
  <c r="D757" i="2"/>
  <c r="C757" i="2"/>
  <c r="AC756" i="2"/>
  <c r="AA756" i="2"/>
  <c r="Y756" i="2"/>
  <c r="W756" i="2"/>
  <c r="U756" i="2"/>
  <c r="S756" i="2"/>
  <c r="Q756" i="2"/>
  <c r="O756" i="2"/>
  <c r="M756" i="2"/>
  <c r="K756" i="2"/>
  <c r="I756" i="2"/>
  <c r="G756" i="2"/>
  <c r="D756" i="2"/>
  <c r="C756" i="2"/>
  <c r="AC755" i="2"/>
  <c r="AA755" i="2"/>
  <c r="Y755" i="2"/>
  <c r="W755" i="2"/>
  <c r="U755" i="2"/>
  <c r="S755" i="2"/>
  <c r="Q755" i="2"/>
  <c r="O755" i="2"/>
  <c r="M755" i="2"/>
  <c r="K755" i="2"/>
  <c r="I755" i="2"/>
  <c r="G755" i="2"/>
  <c r="D755" i="2"/>
  <c r="C755" i="2"/>
  <c r="AC754" i="2"/>
  <c r="AA754" i="2"/>
  <c r="Y754" i="2"/>
  <c r="W754" i="2"/>
  <c r="U754" i="2"/>
  <c r="S754" i="2"/>
  <c r="Q754" i="2"/>
  <c r="O754" i="2"/>
  <c r="M754" i="2"/>
  <c r="K754" i="2"/>
  <c r="I754" i="2"/>
  <c r="G754" i="2"/>
  <c r="D754" i="2"/>
  <c r="C754" i="2"/>
  <c r="AC753" i="2"/>
  <c r="AA753" i="2"/>
  <c r="Y753" i="2"/>
  <c r="W753" i="2"/>
  <c r="U753" i="2"/>
  <c r="S753" i="2"/>
  <c r="Q753" i="2"/>
  <c r="O753" i="2"/>
  <c r="M753" i="2"/>
  <c r="K753" i="2"/>
  <c r="I753" i="2"/>
  <c r="G753" i="2"/>
  <c r="D753" i="2"/>
  <c r="C753" i="2"/>
  <c r="AC752" i="2"/>
  <c r="AA752" i="2"/>
  <c r="Y752" i="2"/>
  <c r="W752" i="2"/>
  <c r="U752" i="2"/>
  <c r="S752" i="2"/>
  <c r="Q752" i="2"/>
  <c r="O752" i="2"/>
  <c r="M752" i="2"/>
  <c r="K752" i="2"/>
  <c r="I752" i="2"/>
  <c r="G752" i="2"/>
  <c r="D752" i="2"/>
  <c r="C752" i="2"/>
  <c r="AC751" i="2"/>
  <c r="AA751" i="2"/>
  <c r="Y751" i="2"/>
  <c r="W751" i="2"/>
  <c r="U751" i="2"/>
  <c r="S751" i="2"/>
  <c r="Q751" i="2"/>
  <c r="O751" i="2"/>
  <c r="M751" i="2"/>
  <c r="K751" i="2"/>
  <c r="I751" i="2"/>
  <c r="G751" i="2"/>
  <c r="D751" i="2"/>
  <c r="C751" i="2"/>
  <c r="AC750" i="2"/>
  <c r="AA750" i="2"/>
  <c r="Y750" i="2"/>
  <c r="W750" i="2"/>
  <c r="U750" i="2"/>
  <c r="S750" i="2"/>
  <c r="Q750" i="2"/>
  <c r="O750" i="2"/>
  <c r="M750" i="2"/>
  <c r="K750" i="2"/>
  <c r="I750" i="2"/>
  <c r="G750" i="2"/>
  <c r="D750" i="2"/>
  <c r="C750" i="2"/>
  <c r="AC749" i="2"/>
  <c r="AA749" i="2"/>
  <c r="Y749" i="2"/>
  <c r="W749" i="2"/>
  <c r="U749" i="2"/>
  <c r="S749" i="2"/>
  <c r="Q749" i="2"/>
  <c r="O749" i="2"/>
  <c r="M749" i="2"/>
  <c r="K749" i="2"/>
  <c r="I749" i="2"/>
  <c r="G749" i="2"/>
  <c r="D749" i="2"/>
  <c r="C749" i="2"/>
  <c r="AC748" i="2"/>
  <c r="AA748" i="2"/>
  <c r="Y748" i="2"/>
  <c r="W748" i="2"/>
  <c r="U748" i="2"/>
  <c r="S748" i="2"/>
  <c r="Q748" i="2"/>
  <c r="O748" i="2"/>
  <c r="M748" i="2"/>
  <c r="K748" i="2"/>
  <c r="I748" i="2"/>
  <c r="G748" i="2"/>
  <c r="D748" i="2"/>
  <c r="C748" i="2"/>
  <c r="AC747" i="2"/>
  <c r="AA747" i="2"/>
  <c r="Y747" i="2"/>
  <c r="W747" i="2"/>
  <c r="U747" i="2"/>
  <c r="S747" i="2"/>
  <c r="Q747" i="2"/>
  <c r="O747" i="2"/>
  <c r="M747" i="2"/>
  <c r="K747" i="2"/>
  <c r="I747" i="2"/>
  <c r="G747" i="2"/>
  <c r="D747" i="2"/>
  <c r="C747" i="2"/>
  <c r="AC746" i="2"/>
  <c r="AA746" i="2"/>
  <c r="Y746" i="2"/>
  <c r="W746" i="2"/>
  <c r="U746" i="2"/>
  <c r="S746" i="2"/>
  <c r="Q746" i="2"/>
  <c r="O746" i="2"/>
  <c r="M746" i="2"/>
  <c r="K746" i="2"/>
  <c r="I746" i="2"/>
  <c r="G746" i="2"/>
  <c r="D746" i="2"/>
  <c r="C746" i="2"/>
  <c r="AC745" i="2"/>
  <c r="AA745" i="2"/>
  <c r="Y745" i="2"/>
  <c r="W745" i="2"/>
  <c r="U745" i="2"/>
  <c r="S745" i="2"/>
  <c r="Q745" i="2"/>
  <c r="O745" i="2"/>
  <c r="M745" i="2"/>
  <c r="K745" i="2"/>
  <c r="I745" i="2"/>
  <c r="G745" i="2"/>
  <c r="D745" i="2"/>
  <c r="C745" i="2"/>
  <c r="AC744" i="2"/>
  <c r="AA744" i="2"/>
  <c r="Y744" i="2"/>
  <c r="W744" i="2"/>
  <c r="U744" i="2"/>
  <c r="S744" i="2"/>
  <c r="Q744" i="2"/>
  <c r="O744" i="2"/>
  <c r="M744" i="2"/>
  <c r="K744" i="2"/>
  <c r="I744" i="2"/>
  <c r="G744" i="2"/>
  <c r="D744" i="2"/>
  <c r="C744" i="2"/>
  <c r="AC743" i="2"/>
  <c r="AA743" i="2"/>
  <c r="Y743" i="2"/>
  <c r="W743" i="2"/>
  <c r="U743" i="2"/>
  <c r="S743" i="2"/>
  <c r="Q743" i="2"/>
  <c r="O743" i="2"/>
  <c r="M743" i="2"/>
  <c r="K743" i="2"/>
  <c r="I743" i="2"/>
  <c r="G743" i="2"/>
  <c r="D743" i="2"/>
  <c r="C743" i="2"/>
  <c r="AC742" i="2"/>
  <c r="AA742" i="2"/>
  <c r="Y742" i="2"/>
  <c r="W742" i="2"/>
  <c r="U742" i="2"/>
  <c r="S742" i="2"/>
  <c r="Q742" i="2"/>
  <c r="O742" i="2"/>
  <c r="M742" i="2"/>
  <c r="K742" i="2"/>
  <c r="I742" i="2"/>
  <c r="G742" i="2"/>
  <c r="D742" i="2"/>
  <c r="C742" i="2"/>
  <c r="AC741" i="2"/>
  <c r="AA741" i="2"/>
  <c r="Y741" i="2"/>
  <c r="W741" i="2"/>
  <c r="U741" i="2"/>
  <c r="S741" i="2"/>
  <c r="Q741" i="2"/>
  <c r="O741" i="2"/>
  <c r="M741" i="2"/>
  <c r="K741" i="2"/>
  <c r="I741" i="2"/>
  <c r="G741" i="2"/>
  <c r="D741" i="2"/>
  <c r="C741" i="2"/>
  <c r="AC740" i="2"/>
  <c r="AA740" i="2"/>
  <c r="Y740" i="2"/>
  <c r="W740" i="2"/>
  <c r="U740" i="2"/>
  <c r="S740" i="2"/>
  <c r="Q740" i="2"/>
  <c r="O740" i="2"/>
  <c r="M740" i="2"/>
  <c r="K740" i="2"/>
  <c r="I740" i="2"/>
  <c r="G740" i="2"/>
  <c r="D740" i="2"/>
  <c r="C740" i="2"/>
  <c r="AC739" i="2"/>
  <c r="AA739" i="2"/>
  <c r="Y739" i="2"/>
  <c r="W739" i="2"/>
  <c r="U739" i="2"/>
  <c r="S739" i="2"/>
  <c r="Q739" i="2"/>
  <c r="O739" i="2"/>
  <c r="M739" i="2"/>
  <c r="K739" i="2"/>
  <c r="I739" i="2"/>
  <c r="G739" i="2"/>
  <c r="D739" i="2"/>
  <c r="C739" i="2"/>
  <c r="AC738" i="2"/>
  <c r="AA738" i="2"/>
  <c r="Y738" i="2"/>
  <c r="W738" i="2"/>
  <c r="U738" i="2"/>
  <c r="S738" i="2"/>
  <c r="Q738" i="2"/>
  <c r="O738" i="2"/>
  <c r="M738" i="2"/>
  <c r="K738" i="2"/>
  <c r="I738" i="2"/>
  <c r="G738" i="2"/>
  <c r="D738" i="2"/>
  <c r="C738" i="2"/>
  <c r="AC737" i="2"/>
  <c r="AA737" i="2"/>
  <c r="Y737" i="2"/>
  <c r="W737" i="2"/>
  <c r="U737" i="2"/>
  <c r="S737" i="2"/>
  <c r="Q737" i="2"/>
  <c r="O737" i="2"/>
  <c r="M737" i="2"/>
  <c r="K737" i="2"/>
  <c r="I737" i="2"/>
  <c r="G737" i="2"/>
  <c r="D737" i="2"/>
  <c r="C737" i="2"/>
  <c r="AC736" i="2"/>
  <c r="AA736" i="2"/>
  <c r="Y736" i="2"/>
  <c r="W736" i="2"/>
  <c r="U736" i="2"/>
  <c r="S736" i="2"/>
  <c r="Q736" i="2"/>
  <c r="O736" i="2"/>
  <c r="M736" i="2"/>
  <c r="K736" i="2"/>
  <c r="I736" i="2"/>
  <c r="G736" i="2"/>
  <c r="D736" i="2"/>
  <c r="C736" i="2"/>
  <c r="AC735" i="2"/>
  <c r="AA735" i="2"/>
  <c r="Y735" i="2"/>
  <c r="W735" i="2"/>
  <c r="U735" i="2"/>
  <c r="S735" i="2"/>
  <c r="Q735" i="2"/>
  <c r="O735" i="2"/>
  <c r="M735" i="2"/>
  <c r="K735" i="2"/>
  <c r="I735" i="2"/>
  <c r="G735" i="2"/>
  <c r="D735" i="2"/>
  <c r="C735" i="2"/>
  <c r="AC734" i="2"/>
  <c r="AA734" i="2"/>
  <c r="Y734" i="2"/>
  <c r="W734" i="2"/>
  <c r="U734" i="2"/>
  <c r="S734" i="2"/>
  <c r="Q734" i="2"/>
  <c r="O734" i="2"/>
  <c r="M734" i="2"/>
  <c r="K734" i="2"/>
  <c r="I734" i="2"/>
  <c r="G734" i="2"/>
  <c r="D734" i="2"/>
  <c r="C734" i="2"/>
  <c r="AC733" i="2"/>
  <c r="AA733" i="2"/>
  <c r="Y733" i="2"/>
  <c r="W733" i="2"/>
  <c r="U733" i="2"/>
  <c r="S733" i="2"/>
  <c r="Q733" i="2"/>
  <c r="O733" i="2"/>
  <c r="M733" i="2"/>
  <c r="K733" i="2"/>
  <c r="I733" i="2"/>
  <c r="G733" i="2"/>
  <c r="D733" i="2"/>
  <c r="C733" i="2"/>
  <c r="AC732" i="2"/>
  <c r="AA732" i="2"/>
  <c r="Y732" i="2"/>
  <c r="W732" i="2"/>
  <c r="U732" i="2"/>
  <c r="S732" i="2"/>
  <c r="Q732" i="2"/>
  <c r="O732" i="2"/>
  <c r="M732" i="2"/>
  <c r="K732" i="2"/>
  <c r="I732" i="2"/>
  <c r="G732" i="2"/>
  <c r="D732" i="2"/>
  <c r="C732" i="2"/>
  <c r="AC731" i="2"/>
  <c r="AA731" i="2"/>
  <c r="Y731" i="2"/>
  <c r="W731" i="2"/>
  <c r="U731" i="2"/>
  <c r="S731" i="2"/>
  <c r="Q731" i="2"/>
  <c r="O731" i="2"/>
  <c r="M731" i="2"/>
  <c r="K731" i="2"/>
  <c r="I731" i="2"/>
  <c r="G731" i="2"/>
  <c r="D731" i="2"/>
  <c r="C731" i="2"/>
  <c r="AC730" i="2"/>
  <c r="AA730" i="2"/>
  <c r="Y730" i="2"/>
  <c r="W730" i="2"/>
  <c r="U730" i="2"/>
  <c r="S730" i="2"/>
  <c r="Q730" i="2"/>
  <c r="O730" i="2"/>
  <c r="M730" i="2"/>
  <c r="K730" i="2"/>
  <c r="I730" i="2"/>
  <c r="G730" i="2"/>
  <c r="D730" i="2"/>
  <c r="C730" i="2"/>
  <c r="AC729" i="2"/>
  <c r="AA729" i="2"/>
  <c r="Y729" i="2"/>
  <c r="W729" i="2"/>
  <c r="U729" i="2"/>
  <c r="S729" i="2"/>
  <c r="Q729" i="2"/>
  <c r="O729" i="2"/>
  <c r="M729" i="2"/>
  <c r="K729" i="2"/>
  <c r="I729" i="2"/>
  <c r="G729" i="2"/>
  <c r="D729" i="2"/>
  <c r="C729" i="2"/>
  <c r="AC728" i="2"/>
  <c r="AA728" i="2"/>
  <c r="Y728" i="2"/>
  <c r="W728" i="2"/>
  <c r="U728" i="2"/>
  <c r="S728" i="2"/>
  <c r="Q728" i="2"/>
  <c r="O728" i="2"/>
  <c r="M728" i="2"/>
  <c r="K728" i="2"/>
  <c r="I728" i="2"/>
  <c r="G728" i="2"/>
  <c r="D728" i="2"/>
  <c r="C728" i="2"/>
  <c r="AC727" i="2"/>
  <c r="AA727" i="2"/>
  <c r="Y727" i="2"/>
  <c r="W727" i="2"/>
  <c r="U727" i="2"/>
  <c r="S727" i="2"/>
  <c r="Q727" i="2"/>
  <c r="O727" i="2"/>
  <c r="M727" i="2"/>
  <c r="K727" i="2"/>
  <c r="I727" i="2"/>
  <c r="G727" i="2"/>
  <c r="D727" i="2"/>
  <c r="C727" i="2"/>
  <c r="AC726" i="2"/>
  <c r="AA726" i="2"/>
  <c r="Y726" i="2"/>
  <c r="W726" i="2"/>
  <c r="U726" i="2"/>
  <c r="S726" i="2"/>
  <c r="Q726" i="2"/>
  <c r="O726" i="2"/>
  <c r="M726" i="2"/>
  <c r="K726" i="2"/>
  <c r="I726" i="2"/>
  <c r="G726" i="2"/>
  <c r="D726" i="2"/>
  <c r="C726" i="2"/>
  <c r="AC725" i="2"/>
  <c r="AA725" i="2"/>
  <c r="Y725" i="2"/>
  <c r="W725" i="2"/>
  <c r="U725" i="2"/>
  <c r="S725" i="2"/>
  <c r="Q725" i="2"/>
  <c r="O725" i="2"/>
  <c r="M725" i="2"/>
  <c r="K725" i="2"/>
  <c r="I725" i="2"/>
  <c r="G725" i="2"/>
  <c r="D725" i="2"/>
  <c r="C725" i="2"/>
  <c r="AC724" i="2"/>
  <c r="AA724" i="2"/>
  <c r="Y724" i="2"/>
  <c r="W724" i="2"/>
  <c r="U724" i="2"/>
  <c r="S724" i="2"/>
  <c r="Q724" i="2"/>
  <c r="O724" i="2"/>
  <c r="M724" i="2"/>
  <c r="K724" i="2"/>
  <c r="I724" i="2"/>
  <c r="G724" i="2"/>
  <c r="D724" i="2"/>
  <c r="C724" i="2"/>
  <c r="AC723" i="2"/>
  <c r="AA723" i="2"/>
  <c r="Y723" i="2"/>
  <c r="W723" i="2"/>
  <c r="U723" i="2"/>
  <c r="S723" i="2"/>
  <c r="Q723" i="2"/>
  <c r="O723" i="2"/>
  <c r="M723" i="2"/>
  <c r="K723" i="2"/>
  <c r="I723" i="2"/>
  <c r="G723" i="2"/>
  <c r="D723" i="2"/>
  <c r="C723" i="2"/>
  <c r="AC722" i="2"/>
  <c r="AA722" i="2"/>
  <c r="Y722" i="2"/>
  <c r="W722" i="2"/>
  <c r="U722" i="2"/>
  <c r="S722" i="2"/>
  <c r="Q722" i="2"/>
  <c r="O722" i="2"/>
  <c r="M722" i="2"/>
  <c r="K722" i="2"/>
  <c r="I722" i="2"/>
  <c r="G722" i="2"/>
  <c r="D722" i="2"/>
  <c r="C722" i="2"/>
  <c r="AC721" i="2"/>
  <c r="AA721" i="2"/>
  <c r="Y721" i="2"/>
  <c r="W721" i="2"/>
  <c r="U721" i="2"/>
  <c r="S721" i="2"/>
  <c r="Q721" i="2"/>
  <c r="O721" i="2"/>
  <c r="M721" i="2"/>
  <c r="K721" i="2"/>
  <c r="I721" i="2"/>
  <c r="G721" i="2"/>
  <c r="D721" i="2"/>
  <c r="C721" i="2"/>
  <c r="AC720" i="2"/>
  <c r="AA720" i="2"/>
  <c r="Y720" i="2"/>
  <c r="W720" i="2"/>
  <c r="U720" i="2"/>
  <c r="S720" i="2"/>
  <c r="Q720" i="2"/>
  <c r="O720" i="2"/>
  <c r="M720" i="2"/>
  <c r="K720" i="2"/>
  <c r="I720" i="2"/>
  <c r="G720" i="2"/>
  <c r="D720" i="2"/>
  <c r="C720" i="2"/>
  <c r="AC719" i="2"/>
  <c r="AA719" i="2"/>
  <c r="Y719" i="2"/>
  <c r="W719" i="2"/>
  <c r="U719" i="2"/>
  <c r="S719" i="2"/>
  <c r="Q719" i="2"/>
  <c r="O719" i="2"/>
  <c r="M719" i="2"/>
  <c r="K719" i="2"/>
  <c r="I719" i="2"/>
  <c r="G719" i="2"/>
  <c r="D719" i="2"/>
  <c r="C719" i="2"/>
  <c r="AC718" i="2"/>
  <c r="AA718" i="2"/>
  <c r="Y718" i="2"/>
  <c r="W718" i="2"/>
  <c r="U718" i="2"/>
  <c r="S718" i="2"/>
  <c r="Q718" i="2"/>
  <c r="O718" i="2"/>
  <c r="M718" i="2"/>
  <c r="K718" i="2"/>
  <c r="I718" i="2"/>
  <c r="G718" i="2"/>
  <c r="D718" i="2"/>
  <c r="C718" i="2"/>
  <c r="AC717" i="2"/>
  <c r="AA717" i="2"/>
  <c r="Y717" i="2"/>
  <c r="W717" i="2"/>
  <c r="U717" i="2"/>
  <c r="S717" i="2"/>
  <c r="Q717" i="2"/>
  <c r="O717" i="2"/>
  <c r="M717" i="2"/>
  <c r="K717" i="2"/>
  <c r="I717" i="2"/>
  <c r="G717" i="2"/>
  <c r="D717" i="2"/>
  <c r="C717" i="2"/>
  <c r="AC716" i="2"/>
  <c r="AA716" i="2"/>
  <c r="Y716" i="2"/>
  <c r="W716" i="2"/>
  <c r="U716" i="2"/>
  <c r="S716" i="2"/>
  <c r="Q716" i="2"/>
  <c r="O716" i="2"/>
  <c r="M716" i="2"/>
  <c r="K716" i="2"/>
  <c r="I716" i="2"/>
  <c r="G716" i="2"/>
  <c r="D716" i="2"/>
  <c r="C716" i="2"/>
  <c r="AC715" i="2"/>
  <c r="AA715" i="2"/>
  <c r="Y715" i="2"/>
  <c r="W715" i="2"/>
  <c r="U715" i="2"/>
  <c r="S715" i="2"/>
  <c r="Q715" i="2"/>
  <c r="O715" i="2"/>
  <c r="M715" i="2"/>
  <c r="K715" i="2"/>
  <c r="I715" i="2"/>
  <c r="G715" i="2"/>
  <c r="D715" i="2"/>
  <c r="C715" i="2"/>
  <c r="AC714" i="2"/>
  <c r="AA714" i="2"/>
  <c r="Y714" i="2"/>
  <c r="W714" i="2"/>
  <c r="U714" i="2"/>
  <c r="S714" i="2"/>
  <c r="Q714" i="2"/>
  <c r="O714" i="2"/>
  <c r="M714" i="2"/>
  <c r="K714" i="2"/>
  <c r="I714" i="2"/>
  <c r="G714" i="2"/>
  <c r="D714" i="2"/>
  <c r="C714" i="2"/>
  <c r="AC713" i="2"/>
  <c r="AA713" i="2"/>
  <c r="Y713" i="2"/>
  <c r="W713" i="2"/>
  <c r="U713" i="2"/>
  <c r="S713" i="2"/>
  <c r="Q713" i="2"/>
  <c r="O713" i="2"/>
  <c r="M713" i="2"/>
  <c r="K713" i="2"/>
  <c r="I713" i="2"/>
  <c r="G713" i="2"/>
  <c r="D713" i="2"/>
  <c r="C713" i="2"/>
  <c r="AC712" i="2"/>
  <c r="AA712" i="2"/>
  <c r="Y712" i="2"/>
  <c r="W712" i="2"/>
  <c r="U712" i="2"/>
  <c r="S712" i="2"/>
  <c r="Q712" i="2"/>
  <c r="O712" i="2"/>
  <c r="M712" i="2"/>
  <c r="K712" i="2"/>
  <c r="I712" i="2"/>
  <c r="G712" i="2"/>
  <c r="D712" i="2"/>
  <c r="C712" i="2"/>
  <c r="AC711" i="2"/>
  <c r="AA711" i="2"/>
  <c r="Y711" i="2"/>
  <c r="W711" i="2"/>
  <c r="U711" i="2"/>
  <c r="S711" i="2"/>
  <c r="Q711" i="2"/>
  <c r="O711" i="2"/>
  <c r="M711" i="2"/>
  <c r="K711" i="2"/>
  <c r="I711" i="2"/>
  <c r="G711" i="2"/>
  <c r="D711" i="2"/>
  <c r="C711" i="2"/>
  <c r="AC710" i="2"/>
  <c r="AA710" i="2"/>
  <c r="Y710" i="2"/>
  <c r="W710" i="2"/>
  <c r="U710" i="2"/>
  <c r="S710" i="2"/>
  <c r="Q710" i="2"/>
  <c r="O710" i="2"/>
  <c r="M710" i="2"/>
  <c r="K710" i="2"/>
  <c r="I710" i="2"/>
  <c r="G710" i="2"/>
  <c r="D710" i="2"/>
  <c r="C710" i="2"/>
  <c r="AC709" i="2"/>
  <c r="AA709" i="2"/>
  <c r="Y709" i="2"/>
  <c r="W709" i="2"/>
  <c r="U709" i="2"/>
  <c r="S709" i="2"/>
  <c r="Q709" i="2"/>
  <c r="O709" i="2"/>
  <c r="M709" i="2"/>
  <c r="K709" i="2"/>
  <c r="I709" i="2"/>
  <c r="G709" i="2"/>
  <c r="D709" i="2"/>
  <c r="C709" i="2"/>
  <c r="AC708" i="2"/>
  <c r="AA708" i="2"/>
  <c r="Y708" i="2"/>
  <c r="W708" i="2"/>
  <c r="U708" i="2"/>
  <c r="S708" i="2"/>
  <c r="Q708" i="2"/>
  <c r="O708" i="2"/>
  <c r="M708" i="2"/>
  <c r="K708" i="2"/>
  <c r="I708" i="2"/>
  <c r="G708" i="2"/>
  <c r="D708" i="2"/>
  <c r="C708" i="2"/>
  <c r="AC707" i="2"/>
  <c r="AA707" i="2"/>
  <c r="Y707" i="2"/>
  <c r="W707" i="2"/>
  <c r="U707" i="2"/>
  <c r="S707" i="2"/>
  <c r="Q707" i="2"/>
  <c r="O707" i="2"/>
  <c r="M707" i="2"/>
  <c r="K707" i="2"/>
  <c r="I707" i="2"/>
  <c r="G707" i="2"/>
  <c r="D707" i="2"/>
  <c r="C707" i="2"/>
  <c r="AC706" i="2"/>
  <c r="AA706" i="2"/>
  <c r="Y706" i="2"/>
  <c r="W706" i="2"/>
  <c r="U706" i="2"/>
  <c r="S706" i="2"/>
  <c r="Q706" i="2"/>
  <c r="O706" i="2"/>
  <c r="M706" i="2"/>
  <c r="K706" i="2"/>
  <c r="I706" i="2"/>
  <c r="G706" i="2"/>
  <c r="D706" i="2"/>
  <c r="C706" i="2"/>
  <c r="AC705" i="2"/>
  <c r="AA705" i="2"/>
  <c r="Y705" i="2"/>
  <c r="W705" i="2"/>
  <c r="U705" i="2"/>
  <c r="S705" i="2"/>
  <c r="Q705" i="2"/>
  <c r="O705" i="2"/>
  <c r="M705" i="2"/>
  <c r="K705" i="2"/>
  <c r="I705" i="2"/>
  <c r="G705" i="2"/>
  <c r="D705" i="2"/>
  <c r="C705" i="2"/>
  <c r="AC704" i="2"/>
  <c r="AA704" i="2"/>
  <c r="Y704" i="2"/>
  <c r="W704" i="2"/>
  <c r="U704" i="2"/>
  <c r="S704" i="2"/>
  <c r="Q704" i="2"/>
  <c r="O704" i="2"/>
  <c r="M704" i="2"/>
  <c r="K704" i="2"/>
  <c r="I704" i="2"/>
  <c r="G704" i="2"/>
  <c r="D704" i="2"/>
  <c r="C704" i="2"/>
  <c r="AC703" i="2"/>
  <c r="AA703" i="2"/>
  <c r="Y703" i="2"/>
  <c r="W703" i="2"/>
  <c r="U703" i="2"/>
  <c r="S703" i="2"/>
  <c r="Q703" i="2"/>
  <c r="O703" i="2"/>
  <c r="M703" i="2"/>
  <c r="K703" i="2"/>
  <c r="I703" i="2"/>
  <c r="G703" i="2"/>
  <c r="D703" i="2"/>
  <c r="C703" i="2"/>
  <c r="AC702" i="2"/>
  <c r="AA702" i="2"/>
  <c r="Y702" i="2"/>
  <c r="W702" i="2"/>
  <c r="U702" i="2"/>
  <c r="S702" i="2"/>
  <c r="Q702" i="2"/>
  <c r="O702" i="2"/>
  <c r="M702" i="2"/>
  <c r="K702" i="2"/>
  <c r="I702" i="2"/>
  <c r="G702" i="2"/>
  <c r="D702" i="2"/>
  <c r="C702" i="2"/>
  <c r="AC701" i="2"/>
  <c r="AA701" i="2"/>
  <c r="Y701" i="2"/>
  <c r="W701" i="2"/>
  <c r="U701" i="2"/>
  <c r="S701" i="2"/>
  <c r="Q701" i="2"/>
  <c r="O701" i="2"/>
  <c r="M701" i="2"/>
  <c r="K701" i="2"/>
  <c r="I701" i="2"/>
  <c r="G701" i="2"/>
  <c r="D701" i="2"/>
  <c r="C701" i="2"/>
  <c r="AC700" i="2"/>
  <c r="AA700" i="2"/>
  <c r="Y700" i="2"/>
  <c r="W700" i="2"/>
  <c r="U700" i="2"/>
  <c r="S700" i="2"/>
  <c r="Q700" i="2"/>
  <c r="O700" i="2"/>
  <c r="M700" i="2"/>
  <c r="K700" i="2"/>
  <c r="I700" i="2"/>
  <c r="G700" i="2"/>
  <c r="D700" i="2"/>
  <c r="C700" i="2"/>
  <c r="AC699" i="2"/>
  <c r="AA699" i="2"/>
  <c r="Y699" i="2"/>
  <c r="W699" i="2"/>
  <c r="U699" i="2"/>
  <c r="S699" i="2"/>
  <c r="Q699" i="2"/>
  <c r="O699" i="2"/>
  <c r="M699" i="2"/>
  <c r="K699" i="2"/>
  <c r="I699" i="2"/>
  <c r="G699" i="2"/>
  <c r="D699" i="2"/>
  <c r="C699" i="2"/>
  <c r="AC698" i="2"/>
  <c r="AA698" i="2"/>
  <c r="Y698" i="2"/>
  <c r="W698" i="2"/>
  <c r="U698" i="2"/>
  <c r="S698" i="2"/>
  <c r="Q698" i="2"/>
  <c r="O698" i="2"/>
  <c r="M698" i="2"/>
  <c r="K698" i="2"/>
  <c r="I698" i="2"/>
  <c r="G698" i="2"/>
  <c r="D698" i="2"/>
  <c r="C698" i="2"/>
  <c r="AC697" i="2"/>
  <c r="AA697" i="2"/>
  <c r="Y697" i="2"/>
  <c r="W697" i="2"/>
  <c r="U697" i="2"/>
  <c r="S697" i="2"/>
  <c r="Q697" i="2"/>
  <c r="O697" i="2"/>
  <c r="M697" i="2"/>
  <c r="K697" i="2"/>
  <c r="I697" i="2"/>
  <c r="G697" i="2"/>
  <c r="D697" i="2"/>
  <c r="C697" i="2"/>
  <c r="AC696" i="2"/>
  <c r="AA696" i="2"/>
  <c r="Y696" i="2"/>
  <c r="W696" i="2"/>
  <c r="U696" i="2"/>
  <c r="S696" i="2"/>
  <c r="Q696" i="2"/>
  <c r="O696" i="2"/>
  <c r="M696" i="2"/>
  <c r="K696" i="2"/>
  <c r="I696" i="2"/>
  <c r="G696" i="2"/>
  <c r="D696" i="2"/>
  <c r="C696" i="2"/>
  <c r="AC695" i="2"/>
  <c r="AA695" i="2"/>
  <c r="Y695" i="2"/>
  <c r="W695" i="2"/>
  <c r="U695" i="2"/>
  <c r="S695" i="2"/>
  <c r="Q695" i="2"/>
  <c r="O695" i="2"/>
  <c r="M695" i="2"/>
  <c r="K695" i="2"/>
  <c r="I695" i="2"/>
  <c r="G695" i="2"/>
  <c r="D695" i="2"/>
  <c r="C695" i="2"/>
  <c r="AC694" i="2"/>
  <c r="AA694" i="2"/>
  <c r="Y694" i="2"/>
  <c r="W694" i="2"/>
  <c r="U694" i="2"/>
  <c r="S694" i="2"/>
  <c r="Q694" i="2"/>
  <c r="O694" i="2"/>
  <c r="M694" i="2"/>
  <c r="K694" i="2"/>
  <c r="I694" i="2"/>
  <c r="G694" i="2"/>
  <c r="D694" i="2"/>
  <c r="C694" i="2"/>
  <c r="AC693" i="2"/>
  <c r="AA693" i="2"/>
  <c r="Y693" i="2"/>
  <c r="W693" i="2"/>
  <c r="U693" i="2"/>
  <c r="S693" i="2"/>
  <c r="Q693" i="2"/>
  <c r="O693" i="2"/>
  <c r="M693" i="2"/>
  <c r="K693" i="2"/>
  <c r="I693" i="2"/>
  <c r="G693" i="2"/>
  <c r="D693" i="2"/>
  <c r="C693" i="2"/>
  <c r="AC692" i="2"/>
  <c r="AA692" i="2"/>
  <c r="Y692" i="2"/>
  <c r="W692" i="2"/>
  <c r="U692" i="2"/>
  <c r="S692" i="2"/>
  <c r="Q692" i="2"/>
  <c r="O692" i="2"/>
  <c r="M692" i="2"/>
  <c r="K692" i="2"/>
  <c r="I692" i="2"/>
  <c r="G692" i="2"/>
  <c r="D692" i="2"/>
  <c r="C692" i="2"/>
  <c r="AC691" i="2"/>
  <c r="AA691" i="2"/>
  <c r="Y691" i="2"/>
  <c r="W691" i="2"/>
  <c r="U691" i="2"/>
  <c r="S691" i="2"/>
  <c r="Q691" i="2"/>
  <c r="O691" i="2"/>
  <c r="M691" i="2"/>
  <c r="K691" i="2"/>
  <c r="I691" i="2"/>
  <c r="G691" i="2"/>
  <c r="D691" i="2"/>
  <c r="C691" i="2"/>
  <c r="AC690" i="2"/>
  <c r="AA690" i="2"/>
  <c r="Y690" i="2"/>
  <c r="W690" i="2"/>
  <c r="U690" i="2"/>
  <c r="S690" i="2"/>
  <c r="Q690" i="2"/>
  <c r="O690" i="2"/>
  <c r="M690" i="2"/>
  <c r="K690" i="2"/>
  <c r="I690" i="2"/>
  <c r="G690" i="2"/>
  <c r="D690" i="2"/>
  <c r="C690" i="2"/>
  <c r="AC689" i="2"/>
  <c r="AA689" i="2"/>
  <c r="Y689" i="2"/>
  <c r="W689" i="2"/>
  <c r="U689" i="2"/>
  <c r="S689" i="2"/>
  <c r="Q689" i="2"/>
  <c r="O689" i="2"/>
  <c r="M689" i="2"/>
  <c r="K689" i="2"/>
  <c r="I689" i="2"/>
  <c r="G689" i="2"/>
  <c r="D689" i="2"/>
  <c r="C689" i="2"/>
  <c r="AC688" i="2"/>
  <c r="AA688" i="2"/>
  <c r="Y688" i="2"/>
  <c r="W688" i="2"/>
  <c r="U688" i="2"/>
  <c r="S688" i="2"/>
  <c r="Q688" i="2"/>
  <c r="O688" i="2"/>
  <c r="M688" i="2"/>
  <c r="K688" i="2"/>
  <c r="I688" i="2"/>
  <c r="G688" i="2"/>
  <c r="D688" i="2"/>
  <c r="C688" i="2"/>
  <c r="AC687" i="2"/>
  <c r="AA687" i="2"/>
  <c r="Y687" i="2"/>
  <c r="W687" i="2"/>
  <c r="U687" i="2"/>
  <c r="S687" i="2"/>
  <c r="Q687" i="2"/>
  <c r="O687" i="2"/>
  <c r="M687" i="2"/>
  <c r="K687" i="2"/>
  <c r="I687" i="2"/>
  <c r="G687" i="2"/>
  <c r="D687" i="2"/>
  <c r="C687" i="2"/>
  <c r="AC686" i="2"/>
  <c r="AA686" i="2"/>
  <c r="Y686" i="2"/>
  <c r="W686" i="2"/>
  <c r="U686" i="2"/>
  <c r="S686" i="2"/>
  <c r="Q686" i="2"/>
  <c r="O686" i="2"/>
  <c r="M686" i="2"/>
  <c r="K686" i="2"/>
  <c r="I686" i="2"/>
  <c r="G686" i="2"/>
  <c r="D686" i="2"/>
  <c r="C686" i="2"/>
  <c r="AC685" i="2"/>
  <c r="AA685" i="2"/>
  <c r="Y685" i="2"/>
  <c r="W685" i="2"/>
  <c r="U685" i="2"/>
  <c r="S685" i="2"/>
  <c r="Q685" i="2"/>
  <c r="O685" i="2"/>
  <c r="M685" i="2"/>
  <c r="K685" i="2"/>
  <c r="I685" i="2"/>
  <c r="G685" i="2"/>
  <c r="D685" i="2"/>
  <c r="C685" i="2"/>
  <c r="AC684" i="2"/>
  <c r="AA684" i="2"/>
  <c r="Y684" i="2"/>
  <c r="W684" i="2"/>
  <c r="U684" i="2"/>
  <c r="S684" i="2"/>
  <c r="Q684" i="2"/>
  <c r="O684" i="2"/>
  <c r="M684" i="2"/>
  <c r="K684" i="2"/>
  <c r="I684" i="2"/>
  <c r="G684" i="2"/>
  <c r="D684" i="2"/>
  <c r="C684" i="2"/>
  <c r="AC683" i="2"/>
  <c r="AA683" i="2"/>
  <c r="Y683" i="2"/>
  <c r="W683" i="2"/>
  <c r="U683" i="2"/>
  <c r="S683" i="2"/>
  <c r="Q683" i="2"/>
  <c r="O683" i="2"/>
  <c r="M683" i="2"/>
  <c r="K683" i="2"/>
  <c r="I683" i="2"/>
  <c r="G683" i="2"/>
  <c r="D683" i="2"/>
  <c r="C683" i="2"/>
  <c r="AC682" i="2"/>
  <c r="AA682" i="2"/>
  <c r="Y682" i="2"/>
  <c r="W682" i="2"/>
  <c r="U682" i="2"/>
  <c r="S682" i="2"/>
  <c r="Q682" i="2"/>
  <c r="O682" i="2"/>
  <c r="M682" i="2"/>
  <c r="K682" i="2"/>
  <c r="I682" i="2"/>
  <c r="G682" i="2"/>
  <c r="D682" i="2"/>
  <c r="C682" i="2"/>
  <c r="AC681" i="2"/>
  <c r="AA681" i="2"/>
  <c r="Y681" i="2"/>
  <c r="W681" i="2"/>
  <c r="U681" i="2"/>
  <c r="S681" i="2"/>
  <c r="Q681" i="2"/>
  <c r="O681" i="2"/>
  <c r="M681" i="2"/>
  <c r="K681" i="2"/>
  <c r="I681" i="2"/>
  <c r="G681" i="2"/>
  <c r="D681" i="2"/>
  <c r="C681" i="2"/>
  <c r="AC680" i="2"/>
  <c r="AA680" i="2"/>
  <c r="Y680" i="2"/>
  <c r="W680" i="2"/>
  <c r="U680" i="2"/>
  <c r="S680" i="2"/>
  <c r="Q680" i="2"/>
  <c r="O680" i="2"/>
  <c r="M680" i="2"/>
  <c r="K680" i="2"/>
  <c r="I680" i="2"/>
  <c r="G680" i="2"/>
  <c r="D680" i="2"/>
  <c r="C680" i="2"/>
  <c r="AC679" i="2"/>
  <c r="AA679" i="2"/>
  <c r="Y679" i="2"/>
  <c r="W679" i="2"/>
  <c r="U679" i="2"/>
  <c r="S679" i="2"/>
  <c r="Q679" i="2"/>
  <c r="O679" i="2"/>
  <c r="M679" i="2"/>
  <c r="K679" i="2"/>
  <c r="I679" i="2"/>
  <c r="G679" i="2"/>
  <c r="D679" i="2"/>
  <c r="C679" i="2"/>
  <c r="AC678" i="2"/>
  <c r="AA678" i="2"/>
  <c r="Y678" i="2"/>
  <c r="W678" i="2"/>
  <c r="U678" i="2"/>
  <c r="S678" i="2"/>
  <c r="Q678" i="2"/>
  <c r="O678" i="2"/>
  <c r="M678" i="2"/>
  <c r="K678" i="2"/>
  <c r="I678" i="2"/>
  <c r="G678" i="2"/>
  <c r="D678" i="2"/>
  <c r="C678" i="2"/>
  <c r="AC677" i="2"/>
  <c r="AA677" i="2"/>
  <c r="Y677" i="2"/>
  <c r="W677" i="2"/>
  <c r="U677" i="2"/>
  <c r="S677" i="2"/>
  <c r="Q677" i="2"/>
  <c r="O677" i="2"/>
  <c r="M677" i="2"/>
  <c r="K677" i="2"/>
  <c r="I677" i="2"/>
  <c r="G677" i="2"/>
  <c r="D677" i="2"/>
  <c r="C677" i="2"/>
  <c r="AC676" i="2"/>
  <c r="AA676" i="2"/>
  <c r="Y676" i="2"/>
  <c r="W676" i="2"/>
  <c r="U676" i="2"/>
  <c r="S676" i="2"/>
  <c r="Q676" i="2"/>
  <c r="O676" i="2"/>
  <c r="M676" i="2"/>
  <c r="K676" i="2"/>
  <c r="I676" i="2"/>
  <c r="G676" i="2"/>
  <c r="D676" i="2"/>
  <c r="C676" i="2"/>
  <c r="AC675" i="2"/>
  <c r="AA675" i="2"/>
  <c r="Y675" i="2"/>
  <c r="W675" i="2"/>
  <c r="U675" i="2"/>
  <c r="S675" i="2"/>
  <c r="Q675" i="2"/>
  <c r="O675" i="2"/>
  <c r="M675" i="2"/>
  <c r="K675" i="2"/>
  <c r="I675" i="2"/>
  <c r="G675" i="2"/>
  <c r="D675" i="2"/>
  <c r="C675" i="2"/>
  <c r="AC674" i="2"/>
  <c r="AA674" i="2"/>
  <c r="Y674" i="2"/>
  <c r="W674" i="2"/>
  <c r="U674" i="2"/>
  <c r="S674" i="2"/>
  <c r="Q674" i="2"/>
  <c r="O674" i="2"/>
  <c r="M674" i="2"/>
  <c r="K674" i="2"/>
  <c r="I674" i="2"/>
  <c r="G674" i="2"/>
  <c r="D674" i="2"/>
  <c r="C674" i="2"/>
  <c r="AC673" i="2"/>
  <c r="AA673" i="2"/>
  <c r="Y673" i="2"/>
  <c r="W673" i="2"/>
  <c r="U673" i="2"/>
  <c r="S673" i="2"/>
  <c r="Q673" i="2"/>
  <c r="O673" i="2"/>
  <c r="M673" i="2"/>
  <c r="K673" i="2"/>
  <c r="I673" i="2"/>
  <c r="G673" i="2"/>
  <c r="D673" i="2"/>
  <c r="C673" i="2"/>
  <c r="AC672" i="2"/>
  <c r="AA672" i="2"/>
  <c r="Y672" i="2"/>
  <c r="W672" i="2"/>
  <c r="U672" i="2"/>
  <c r="S672" i="2"/>
  <c r="Q672" i="2"/>
  <c r="O672" i="2"/>
  <c r="M672" i="2"/>
  <c r="K672" i="2"/>
  <c r="I672" i="2"/>
  <c r="G672" i="2"/>
  <c r="D672" i="2"/>
  <c r="C672" i="2"/>
  <c r="AC671" i="2"/>
  <c r="AA671" i="2"/>
  <c r="Y671" i="2"/>
  <c r="W671" i="2"/>
  <c r="U671" i="2"/>
  <c r="S671" i="2"/>
  <c r="Q671" i="2"/>
  <c r="O671" i="2"/>
  <c r="M671" i="2"/>
  <c r="K671" i="2"/>
  <c r="I671" i="2"/>
  <c r="G671" i="2"/>
  <c r="D671" i="2"/>
  <c r="C671" i="2"/>
  <c r="AC670" i="2"/>
  <c r="AA670" i="2"/>
  <c r="Y670" i="2"/>
  <c r="W670" i="2"/>
  <c r="U670" i="2"/>
  <c r="S670" i="2"/>
  <c r="Q670" i="2"/>
  <c r="O670" i="2"/>
  <c r="M670" i="2"/>
  <c r="K670" i="2"/>
  <c r="I670" i="2"/>
  <c r="G670" i="2"/>
  <c r="D670" i="2"/>
  <c r="C670" i="2"/>
  <c r="AC669" i="2"/>
  <c r="AA669" i="2"/>
  <c r="Y669" i="2"/>
  <c r="W669" i="2"/>
  <c r="U669" i="2"/>
  <c r="S669" i="2"/>
  <c r="Q669" i="2"/>
  <c r="O669" i="2"/>
  <c r="M669" i="2"/>
  <c r="K669" i="2"/>
  <c r="I669" i="2"/>
  <c r="G669" i="2"/>
  <c r="D669" i="2"/>
  <c r="C669" i="2"/>
  <c r="AC668" i="2"/>
  <c r="AA668" i="2"/>
  <c r="Y668" i="2"/>
  <c r="W668" i="2"/>
  <c r="U668" i="2"/>
  <c r="S668" i="2"/>
  <c r="Q668" i="2"/>
  <c r="O668" i="2"/>
  <c r="M668" i="2"/>
  <c r="K668" i="2"/>
  <c r="I668" i="2"/>
  <c r="G668" i="2"/>
  <c r="D668" i="2"/>
  <c r="C668" i="2"/>
  <c r="AC667" i="2"/>
  <c r="AA667" i="2"/>
  <c r="Y667" i="2"/>
  <c r="W667" i="2"/>
  <c r="U667" i="2"/>
  <c r="S667" i="2"/>
  <c r="Q667" i="2"/>
  <c r="O667" i="2"/>
  <c r="M667" i="2"/>
  <c r="K667" i="2"/>
  <c r="I667" i="2"/>
  <c r="G667" i="2"/>
  <c r="D667" i="2"/>
  <c r="C667" i="2"/>
  <c r="AC666" i="2"/>
  <c r="AA666" i="2"/>
  <c r="Y666" i="2"/>
  <c r="W666" i="2"/>
  <c r="U666" i="2"/>
  <c r="S666" i="2"/>
  <c r="Q666" i="2"/>
  <c r="O666" i="2"/>
  <c r="M666" i="2"/>
  <c r="K666" i="2"/>
  <c r="I666" i="2"/>
  <c r="G666" i="2"/>
  <c r="D666" i="2"/>
  <c r="C666" i="2"/>
  <c r="AC665" i="2"/>
  <c r="AA665" i="2"/>
  <c r="Y665" i="2"/>
  <c r="W665" i="2"/>
  <c r="U665" i="2"/>
  <c r="S665" i="2"/>
  <c r="Q665" i="2"/>
  <c r="O665" i="2"/>
  <c r="M665" i="2"/>
  <c r="K665" i="2"/>
  <c r="I665" i="2"/>
  <c r="G665" i="2"/>
  <c r="D665" i="2"/>
  <c r="C665" i="2"/>
  <c r="AC664" i="2"/>
  <c r="AA664" i="2"/>
  <c r="Y664" i="2"/>
  <c r="W664" i="2"/>
  <c r="U664" i="2"/>
  <c r="S664" i="2"/>
  <c r="Q664" i="2"/>
  <c r="O664" i="2"/>
  <c r="M664" i="2"/>
  <c r="K664" i="2"/>
  <c r="I664" i="2"/>
  <c r="G664" i="2"/>
  <c r="D664" i="2"/>
  <c r="C664" i="2"/>
  <c r="AC663" i="2"/>
  <c r="AA663" i="2"/>
  <c r="Y663" i="2"/>
  <c r="W663" i="2"/>
  <c r="U663" i="2"/>
  <c r="S663" i="2"/>
  <c r="Q663" i="2"/>
  <c r="O663" i="2"/>
  <c r="M663" i="2"/>
  <c r="K663" i="2"/>
  <c r="I663" i="2"/>
  <c r="G663" i="2"/>
  <c r="D663" i="2"/>
  <c r="C663" i="2"/>
  <c r="AC662" i="2"/>
  <c r="AA662" i="2"/>
  <c r="Y662" i="2"/>
  <c r="W662" i="2"/>
  <c r="U662" i="2"/>
  <c r="S662" i="2"/>
  <c r="Q662" i="2"/>
  <c r="O662" i="2"/>
  <c r="M662" i="2"/>
  <c r="K662" i="2"/>
  <c r="I662" i="2"/>
  <c r="G662" i="2"/>
  <c r="D662" i="2"/>
  <c r="C662" i="2"/>
  <c r="AC661" i="2"/>
  <c r="AA661" i="2"/>
  <c r="Y661" i="2"/>
  <c r="W661" i="2"/>
  <c r="U661" i="2"/>
  <c r="S661" i="2"/>
  <c r="Q661" i="2"/>
  <c r="O661" i="2"/>
  <c r="M661" i="2"/>
  <c r="K661" i="2"/>
  <c r="I661" i="2"/>
  <c r="G661" i="2"/>
  <c r="D661" i="2"/>
  <c r="C661" i="2"/>
  <c r="AC660" i="2"/>
  <c r="AA660" i="2"/>
  <c r="Y660" i="2"/>
  <c r="W660" i="2"/>
  <c r="U660" i="2"/>
  <c r="S660" i="2"/>
  <c r="Q660" i="2"/>
  <c r="O660" i="2"/>
  <c r="M660" i="2"/>
  <c r="K660" i="2"/>
  <c r="I660" i="2"/>
  <c r="G660" i="2"/>
  <c r="D660" i="2"/>
  <c r="C660" i="2"/>
  <c r="AC659" i="2"/>
  <c r="AA659" i="2"/>
  <c r="Y659" i="2"/>
  <c r="W659" i="2"/>
  <c r="U659" i="2"/>
  <c r="S659" i="2"/>
  <c r="Q659" i="2"/>
  <c r="O659" i="2"/>
  <c r="M659" i="2"/>
  <c r="K659" i="2"/>
  <c r="I659" i="2"/>
  <c r="G659" i="2"/>
  <c r="D659" i="2"/>
  <c r="C659" i="2"/>
  <c r="AC658" i="2"/>
  <c r="AA658" i="2"/>
  <c r="Y658" i="2"/>
  <c r="W658" i="2"/>
  <c r="U658" i="2"/>
  <c r="S658" i="2"/>
  <c r="Q658" i="2"/>
  <c r="O658" i="2"/>
  <c r="M658" i="2"/>
  <c r="K658" i="2"/>
  <c r="I658" i="2"/>
  <c r="G658" i="2"/>
  <c r="D658" i="2"/>
  <c r="C658" i="2"/>
  <c r="AC657" i="2"/>
  <c r="AA657" i="2"/>
  <c r="Y657" i="2"/>
  <c r="W657" i="2"/>
  <c r="U657" i="2"/>
  <c r="S657" i="2"/>
  <c r="Q657" i="2"/>
  <c r="O657" i="2"/>
  <c r="M657" i="2"/>
  <c r="K657" i="2"/>
  <c r="I657" i="2"/>
  <c r="G657" i="2"/>
  <c r="D657" i="2"/>
  <c r="C657" i="2"/>
  <c r="AC656" i="2"/>
  <c r="AA656" i="2"/>
  <c r="Y656" i="2"/>
  <c r="W656" i="2"/>
  <c r="U656" i="2"/>
  <c r="S656" i="2"/>
  <c r="Q656" i="2"/>
  <c r="O656" i="2"/>
  <c r="M656" i="2"/>
  <c r="K656" i="2"/>
  <c r="I656" i="2"/>
  <c r="G656" i="2"/>
  <c r="D656" i="2"/>
  <c r="C656" i="2"/>
  <c r="AC655" i="2"/>
  <c r="AA655" i="2"/>
  <c r="Y655" i="2"/>
  <c r="W655" i="2"/>
  <c r="U655" i="2"/>
  <c r="S655" i="2"/>
  <c r="Q655" i="2"/>
  <c r="O655" i="2"/>
  <c r="M655" i="2"/>
  <c r="K655" i="2"/>
  <c r="I655" i="2"/>
  <c r="G655" i="2"/>
  <c r="D655" i="2"/>
  <c r="C655" i="2"/>
  <c r="AC654" i="2"/>
  <c r="AA654" i="2"/>
  <c r="Y654" i="2"/>
  <c r="W654" i="2"/>
  <c r="U654" i="2"/>
  <c r="S654" i="2"/>
  <c r="Q654" i="2"/>
  <c r="O654" i="2"/>
  <c r="M654" i="2"/>
  <c r="K654" i="2"/>
  <c r="I654" i="2"/>
  <c r="G654" i="2"/>
  <c r="D654" i="2"/>
  <c r="C654" i="2"/>
  <c r="AC653" i="2"/>
  <c r="AA653" i="2"/>
  <c r="Y653" i="2"/>
  <c r="W653" i="2"/>
  <c r="U653" i="2"/>
  <c r="S653" i="2"/>
  <c r="Q653" i="2"/>
  <c r="O653" i="2"/>
  <c r="M653" i="2"/>
  <c r="K653" i="2"/>
  <c r="I653" i="2"/>
  <c r="G653" i="2"/>
  <c r="D653" i="2"/>
  <c r="C653" i="2"/>
  <c r="AC652" i="2"/>
  <c r="AA652" i="2"/>
  <c r="Y652" i="2"/>
  <c r="W652" i="2"/>
  <c r="U652" i="2"/>
  <c r="S652" i="2"/>
  <c r="Q652" i="2"/>
  <c r="O652" i="2"/>
  <c r="M652" i="2"/>
  <c r="K652" i="2"/>
  <c r="I652" i="2"/>
  <c r="G652" i="2"/>
  <c r="D652" i="2"/>
  <c r="C652" i="2"/>
  <c r="AC651" i="2"/>
  <c r="AA651" i="2"/>
  <c r="Y651" i="2"/>
  <c r="W651" i="2"/>
  <c r="U651" i="2"/>
  <c r="S651" i="2"/>
  <c r="Q651" i="2"/>
  <c r="O651" i="2"/>
  <c r="M651" i="2"/>
  <c r="K651" i="2"/>
  <c r="I651" i="2"/>
  <c r="G651" i="2"/>
  <c r="D651" i="2"/>
  <c r="C651" i="2"/>
  <c r="AC650" i="2"/>
  <c r="AA650" i="2"/>
  <c r="Y650" i="2"/>
  <c r="W650" i="2"/>
  <c r="U650" i="2"/>
  <c r="S650" i="2"/>
  <c r="Q650" i="2"/>
  <c r="O650" i="2"/>
  <c r="M650" i="2"/>
  <c r="K650" i="2"/>
  <c r="I650" i="2"/>
  <c r="G650" i="2"/>
  <c r="D650" i="2"/>
  <c r="C650" i="2"/>
  <c r="AC649" i="2"/>
  <c r="AA649" i="2"/>
  <c r="Y649" i="2"/>
  <c r="W649" i="2"/>
  <c r="U649" i="2"/>
  <c r="S649" i="2"/>
  <c r="Q649" i="2"/>
  <c r="O649" i="2"/>
  <c r="M649" i="2"/>
  <c r="K649" i="2"/>
  <c r="I649" i="2"/>
  <c r="G649" i="2"/>
  <c r="D649" i="2"/>
  <c r="C649" i="2"/>
  <c r="AC648" i="2"/>
  <c r="AA648" i="2"/>
  <c r="Y648" i="2"/>
  <c r="W648" i="2"/>
  <c r="U648" i="2"/>
  <c r="S648" i="2"/>
  <c r="Q648" i="2"/>
  <c r="O648" i="2"/>
  <c r="M648" i="2"/>
  <c r="K648" i="2"/>
  <c r="I648" i="2"/>
  <c r="G648" i="2"/>
  <c r="D648" i="2"/>
  <c r="C648" i="2"/>
  <c r="AC647" i="2"/>
  <c r="AA647" i="2"/>
  <c r="Y647" i="2"/>
  <c r="W647" i="2"/>
  <c r="U647" i="2"/>
  <c r="S647" i="2"/>
  <c r="Q647" i="2"/>
  <c r="O647" i="2"/>
  <c r="M647" i="2"/>
  <c r="K647" i="2"/>
  <c r="I647" i="2"/>
  <c r="G647" i="2"/>
  <c r="D647" i="2"/>
  <c r="C647" i="2"/>
  <c r="AC646" i="2"/>
  <c r="AA646" i="2"/>
  <c r="Y646" i="2"/>
  <c r="W646" i="2"/>
  <c r="U646" i="2"/>
  <c r="S646" i="2"/>
  <c r="Q646" i="2"/>
  <c r="O646" i="2"/>
  <c r="M646" i="2"/>
  <c r="K646" i="2"/>
  <c r="I646" i="2"/>
  <c r="G646" i="2"/>
  <c r="D646" i="2"/>
  <c r="C646" i="2"/>
  <c r="AC645" i="2"/>
  <c r="AA645" i="2"/>
  <c r="Y645" i="2"/>
  <c r="W645" i="2"/>
  <c r="U645" i="2"/>
  <c r="S645" i="2"/>
  <c r="Q645" i="2"/>
  <c r="O645" i="2"/>
  <c r="M645" i="2"/>
  <c r="K645" i="2"/>
  <c r="I645" i="2"/>
  <c r="G645" i="2"/>
  <c r="D645" i="2"/>
  <c r="C645" i="2"/>
  <c r="AC644" i="2"/>
  <c r="AA644" i="2"/>
  <c r="Y644" i="2"/>
  <c r="W644" i="2"/>
  <c r="U644" i="2"/>
  <c r="S644" i="2"/>
  <c r="Q644" i="2"/>
  <c r="O644" i="2"/>
  <c r="M644" i="2"/>
  <c r="K644" i="2"/>
  <c r="I644" i="2"/>
  <c r="G644" i="2"/>
  <c r="D644" i="2"/>
  <c r="C644" i="2"/>
  <c r="AC643" i="2"/>
  <c r="AA643" i="2"/>
  <c r="Y643" i="2"/>
  <c r="W643" i="2"/>
  <c r="U643" i="2"/>
  <c r="S643" i="2"/>
  <c r="Q643" i="2"/>
  <c r="O643" i="2"/>
  <c r="M643" i="2"/>
  <c r="K643" i="2"/>
  <c r="I643" i="2"/>
  <c r="G643" i="2"/>
  <c r="D643" i="2"/>
  <c r="C643" i="2"/>
  <c r="AC642" i="2"/>
  <c r="AA642" i="2"/>
  <c r="Y642" i="2"/>
  <c r="W642" i="2"/>
  <c r="U642" i="2"/>
  <c r="S642" i="2"/>
  <c r="Q642" i="2"/>
  <c r="O642" i="2"/>
  <c r="M642" i="2"/>
  <c r="K642" i="2"/>
  <c r="I642" i="2"/>
  <c r="G642" i="2"/>
  <c r="D642" i="2"/>
  <c r="C642" i="2"/>
  <c r="AC641" i="2"/>
  <c r="AA641" i="2"/>
  <c r="Y641" i="2"/>
  <c r="W641" i="2"/>
  <c r="U641" i="2"/>
  <c r="S641" i="2"/>
  <c r="Q641" i="2"/>
  <c r="O641" i="2"/>
  <c r="M641" i="2"/>
  <c r="K641" i="2"/>
  <c r="I641" i="2"/>
  <c r="G641" i="2"/>
  <c r="D641" i="2"/>
  <c r="C641" i="2"/>
  <c r="AC640" i="2"/>
  <c r="AA640" i="2"/>
  <c r="Y640" i="2"/>
  <c r="W640" i="2"/>
  <c r="U640" i="2"/>
  <c r="S640" i="2"/>
  <c r="Q640" i="2"/>
  <c r="O640" i="2"/>
  <c r="M640" i="2"/>
  <c r="K640" i="2"/>
  <c r="I640" i="2"/>
  <c r="G640" i="2"/>
  <c r="D640" i="2"/>
  <c r="C640" i="2"/>
  <c r="AC639" i="2"/>
  <c r="AA639" i="2"/>
  <c r="Y639" i="2"/>
  <c r="W639" i="2"/>
  <c r="U639" i="2"/>
  <c r="S639" i="2"/>
  <c r="Q639" i="2"/>
  <c r="O639" i="2"/>
  <c r="M639" i="2"/>
  <c r="K639" i="2"/>
  <c r="I639" i="2"/>
  <c r="G639" i="2"/>
  <c r="D639" i="2"/>
  <c r="C639" i="2"/>
  <c r="AC638" i="2"/>
  <c r="AA638" i="2"/>
  <c r="Y638" i="2"/>
  <c r="W638" i="2"/>
  <c r="U638" i="2"/>
  <c r="S638" i="2"/>
  <c r="Q638" i="2"/>
  <c r="O638" i="2"/>
  <c r="M638" i="2"/>
  <c r="K638" i="2"/>
  <c r="I638" i="2"/>
  <c r="G638" i="2"/>
  <c r="D638" i="2"/>
  <c r="C638" i="2"/>
  <c r="AC637" i="2"/>
  <c r="AA637" i="2"/>
  <c r="Y637" i="2"/>
  <c r="W637" i="2"/>
  <c r="U637" i="2"/>
  <c r="S637" i="2"/>
  <c r="Q637" i="2"/>
  <c r="O637" i="2"/>
  <c r="M637" i="2"/>
  <c r="K637" i="2"/>
  <c r="I637" i="2"/>
  <c r="G637" i="2"/>
  <c r="D637" i="2"/>
  <c r="C637" i="2"/>
  <c r="AC636" i="2"/>
  <c r="AA636" i="2"/>
  <c r="Y636" i="2"/>
  <c r="W636" i="2"/>
  <c r="U636" i="2"/>
  <c r="S636" i="2"/>
  <c r="Q636" i="2"/>
  <c r="O636" i="2"/>
  <c r="M636" i="2"/>
  <c r="K636" i="2"/>
  <c r="I636" i="2"/>
  <c r="G636" i="2"/>
  <c r="D636" i="2"/>
  <c r="C636" i="2"/>
  <c r="AC635" i="2"/>
  <c r="AA635" i="2"/>
  <c r="Y635" i="2"/>
  <c r="W635" i="2"/>
  <c r="U635" i="2"/>
  <c r="S635" i="2"/>
  <c r="Q635" i="2"/>
  <c r="O635" i="2"/>
  <c r="M635" i="2"/>
  <c r="K635" i="2"/>
  <c r="I635" i="2"/>
  <c r="G635" i="2"/>
  <c r="D635" i="2"/>
  <c r="C635" i="2"/>
  <c r="AC634" i="2"/>
  <c r="AA634" i="2"/>
  <c r="Y634" i="2"/>
  <c r="W634" i="2"/>
  <c r="U634" i="2"/>
  <c r="S634" i="2"/>
  <c r="Q634" i="2"/>
  <c r="O634" i="2"/>
  <c r="M634" i="2"/>
  <c r="K634" i="2"/>
  <c r="I634" i="2"/>
  <c r="G634" i="2"/>
  <c r="D634" i="2"/>
  <c r="C634" i="2"/>
  <c r="AC633" i="2"/>
  <c r="AA633" i="2"/>
  <c r="Y633" i="2"/>
  <c r="W633" i="2"/>
  <c r="U633" i="2"/>
  <c r="S633" i="2"/>
  <c r="Q633" i="2"/>
  <c r="O633" i="2"/>
  <c r="M633" i="2"/>
  <c r="K633" i="2"/>
  <c r="I633" i="2"/>
  <c r="G633" i="2"/>
  <c r="D633" i="2"/>
  <c r="C633" i="2"/>
  <c r="AC632" i="2"/>
  <c r="AA632" i="2"/>
  <c r="Y632" i="2"/>
  <c r="W632" i="2"/>
  <c r="U632" i="2"/>
  <c r="S632" i="2"/>
  <c r="Q632" i="2"/>
  <c r="O632" i="2"/>
  <c r="M632" i="2"/>
  <c r="K632" i="2"/>
  <c r="I632" i="2"/>
  <c r="G632" i="2"/>
  <c r="D632" i="2"/>
  <c r="C632" i="2"/>
  <c r="AC631" i="2"/>
  <c r="AA631" i="2"/>
  <c r="Y631" i="2"/>
  <c r="W631" i="2"/>
  <c r="U631" i="2"/>
  <c r="S631" i="2"/>
  <c r="Q631" i="2"/>
  <c r="O631" i="2"/>
  <c r="M631" i="2"/>
  <c r="K631" i="2"/>
  <c r="I631" i="2"/>
  <c r="G631" i="2"/>
  <c r="D631" i="2"/>
  <c r="C631" i="2"/>
  <c r="AC630" i="2"/>
  <c r="AA630" i="2"/>
  <c r="Y630" i="2"/>
  <c r="W630" i="2"/>
  <c r="U630" i="2"/>
  <c r="S630" i="2"/>
  <c r="Q630" i="2"/>
  <c r="O630" i="2"/>
  <c r="M630" i="2"/>
  <c r="K630" i="2"/>
  <c r="I630" i="2"/>
  <c r="G630" i="2"/>
  <c r="D630" i="2"/>
  <c r="C630" i="2"/>
  <c r="AC629" i="2"/>
  <c r="AA629" i="2"/>
  <c r="Y629" i="2"/>
  <c r="W629" i="2"/>
  <c r="U629" i="2"/>
  <c r="S629" i="2"/>
  <c r="Q629" i="2"/>
  <c r="O629" i="2"/>
  <c r="M629" i="2"/>
  <c r="K629" i="2"/>
  <c r="I629" i="2"/>
  <c r="G629" i="2"/>
  <c r="D629" i="2"/>
  <c r="C629" i="2"/>
  <c r="AC628" i="2"/>
  <c r="AA628" i="2"/>
  <c r="Y628" i="2"/>
  <c r="W628" i="2"/>
  <c r="U628" i="2"/>
  <c r="S628" i="2"/>
  <c r="Q628" i="2"/>
  <c r="O628" i="2"/>
  <c r="M628" i="2"/>
  <c r="K628" i="2"/>
  <c r="I628" i="2"/>
  <c r="G628" i="2"/>
  <c r="D628" i="2"/>
  <c r="C628" i="2"/>
  <c r="AC627" i="2"/>
  <c r="AA627" i="2"/>
  <c r="Y627" i="2"/>
  <c r="W627" i="2"/>
  <c r="U627" i="2"/>
  <c r="S627" i="2"/>
  <c r="Q627" i="2"/>
  <c r="O627" i="2"/>
  <c r="M627" i="2"/>
  <c r="K627" i="2"/>
  <c r="I627" i="2"/>
  <c r="G627" i="2"/>
  <c r="D627" i="2"/>
  <c r="C627" i="2"/>
  <c r="AC626" i="2"/>
  <c r="AA626" i="2"/>
  <c r="Y626" i="2"/>
  <c r="W626" i="2"/>
  <c r="U626" i="2"/>
  <c r="S626" i="2"/>
  <c r="Q626" i="2"/>
  <c r="O626" i="2"/>
  <c r="M626" i="2"/>
  <c r="K626" i="2"/>
  <c r="I626" i="2"/>
  <c r="G626" i="2"/>
  <c r="D626" i="2"/>
  <c r="C626" i="2"/>
  <c r="AC625" i="2"/>
  <c r="AA625" i="2"/>
  <c r="Y625" i="2"/>
  <c r="W625" i="2"/>
  <c r="U625" i="2"/>
  <c r="S625" i="2"/>
  <c r="Q625" i="2"/>
  <c r="O625" i="2"/>
  <c r="M625" i="2"/>
  <c r="K625" i="2"/>
  <c r="I625" i="2"/>
  <c r="G625" i="2"/>
  <c r="D625" i="2"/>
  <c r="C625" i="2"/>
  <c r="AC624" i="2"/>
  <c r="AA624" i="2"/>
  <c r="Y624" i="2"/>
  <c r="W624" i="2"/>
  <c r="U624" i="2"/>
  <c r="S624" i="2"/>
  <c r="Q624" i="2"/>
  <c r="O624" i="2"/>
  <c r="M624" i="2"/>
  <c r="K624" i="2"/>
  <c r="I624" i="2"/>
  <c r="G624" i="2"/>
  <c r="D624" i="2"/>
  <c r="C624" i="2"/>
  <c r="AC623" i="2"/>
  <c r="AA623" i="2"/>
  <c r="Y623" i="2"/>
  <c r="W623" i="2"/>
  <c r="U623" i="2"/>
  <c r="S623" i="2"/>
  <c r="Q623" i="2"/>
  <c r="O623" i="2"/>
  <c r="M623" i="2"/>
  <c r="K623" i="2"/>
  <c r="I623" i="2"/>
  <c r="G623" i="2"/>
  <c r="D623" i="2"/>
  <c r="C623" i="2"/>
  <c r="AC622" i="2"/>
  <c r="AA622" i="2"/>
  <c r="Y622" i="2"/>
  <c r="W622" i="2"/>
  <c r="U622" i="2"/>
  <c r="S622" i="2"/>
  <c r="Q622" i="2"/>
  <c r="O622" i="2"/>
  <c r="M622" i="2"/>
  <c r="K622" i="2"/>
  <c r="I622" i="2"/>
  <c r="G622" i="2"/>
  <c r="D622" i="2"/>
  <c r="C622" i="2"/>
  <c r="AC621" i="2"/>
  <c r="AA621" i="2"/>
  <c r="Y621" i="2"/>
  <c r="W621" i="2"/>
  <c r="U621" i="2"/>
  <c r="S621" i="2"/>
  <c r="Q621" i="2"/>
  <c r="O621" i="2"/>
  <c r="M621" i="2"/>
  <c r="K621" i="2"/>
  <c r="I621" i="2"/>
  <c r="G621" i="2"/>
  <c r="D621" i="2"/>
  <c r="C621" i="2"/>
  <c r="AC620" i="2"/>
  <c r="AA620" i="2"/>
  <c r="Y620" i="2"/>
  <c r="W620" i="2"/>
  <c r="U620" i="2"/>
  <c r="S620" i="2"/>
  <c r="Q620" i="2"/>
  <c r="O620" i="2"/>
  <c r="M620" i="2"/>
  <c r="K620" i="2"/>
  <c r="I620" i="2"/>
  <c r="G620" i="2"/>
  <c r="D620" i="2"/>
  <c r="C620" i="2"/>
  <c r="AC619" i="2"/>
  <c r="AA619" i="2"/>
  <c r="Y619" i="2"/>
  <c r="W619" i="2"/>
  <c r="U619" i="2"/>
  <c r="S619" i="2"/>
  <c r="Q619" i="2"/>
  <c r="O619" i="2"/>
  <c r="M619" i="2"/>
  <c r="K619" i="2"/>
  <c r="I619" i="2"/>
  <c r="G619" i="2"/>
  <c r="D619" i="2"/>
  <c r="C619" i="2"/>
  <c r="AC618" i="2"/>
  <c r="AA618" i="2"/>
  <c r="Y618" i="2"/>
  <c r="W618" i="2"/>
  <c r="U618" i="2"/>
  <c r="S618" i="2"/>
  <c r="Q618" i="2"/>
  <c r="O618" i="2"/>
  <c r="M618" i="2"/>
  <c r="K618" i="2"/>
  <c r="I618" i="2"/>
  <c r="G618" i="2"/>
  <c r="D618" i="2"/>
  <c r="C618" i="2"/>
  <c r="AC617" i="2"/>
  <c r="AA617" i="2"/>
  <c r="Y617" i="2"/>
  <c r="W617" i="2"/>
  <c r="U617" i="2"/>
  <c r="S617" i="2"/>
  <c r="Q617" i="2"/>
  <c r="O617" i="2"/>
  <c r="M617" i="2"/>
  <c r="K617" i="2"/>
  <c r="I617" i="2"/>
  <c r="G617" i="2"/>
  <c r="D617" i="2"/>
  <c r="C617" i="2"/>
  <c r="AC616" i="2"/>
  <c r="AA616" i="2"/>
  <c r="Y616" i="2"/>
  <c r="W616" i="2"/>
  <c r="U616" i="2"/>
  <c r="S616" i="2"/>
  <c r="Q616" i="2"/>
  <c r="O616" i="2"/>
  <c r="M616" i="2"/>
  <c r="K616" i="2"/>
  <c r="I616" i="2"/>
  <c r="G616" i="2"/>
  <c r="D616" i="2"/>
  <c r="C616" i="2"/>
  <c r="AC615" i="2"/>
  <c r="AA615" i="2"/>
  <c r="Y615" i="2"/>
  <c r="W615" i="2"/>
  <c r="U615" i="2"/>
  <c r="S615" i="2"/>
  <c r="Q615" i="2"/>
  <c r="O615" i="2"/>
  <c r="M615" i="2"/>
  <c r="K615" i="2"/>
  <c r="I615" i="2"/>
  <c r="G615" i="2"/>
  <c r="D615" i="2"/>
  <c r="C615" i="2"/>
  <c r="AC614" i="2"/>
  <c r="AA614" i="2"/>
  <c r="Y614" i="2"/>
  <c r="W614" i="2"/>
  <c r="U614" i="2"/>
  <c r="S614" i="2"/>
  <c r="Q614" i="2"/>
  <c r="O614" i="2"/>
  <c r="M614" i="2"/>
  <c r="K614" i="2"/>
  <c r="I614" i="2"/>
  <c r="G614" i="2"/>
  <c r="D614" i="2"/>
  <c r="C614" i="2"/>
  <c r="AC613" i="2"/>
  <c r="AA613" i="2"/>
  <c r="Y613" i="2"/>
  <c r="W613" i="2"/>
  <c r="U613" i="2"/>
  <c r="S613" i="2"/>
  <c r="Q613" i="2"/>
  <c r="O613" i="2"/>
  <c r="M613" i="2"/>
  <c r="K613" i="2"/>
  <c r="I613" i="2"/>
  <c r="G613" i="2"/>
  <c r="D613" i="2"/>
  <c r="C613" i="2"/>
  <c r="AC612" i="2"/>
  <c r="AA612" i="2"/>
  <c r="Y612" i="2"/>
  <c r="W612" i="2"/>
  <c r="U612" i="2"/>
  <c r="S612" i="2"/>
  <c r="Q612" i="2"/>
  <c r="O612" i="2"/>
  <c r="M612" i="2"/>
  <c r="K612" i="2"/>
  <c r="I612" i="2"/>
  <c r="G612" i="2"/>
  <c r="D612" i="2"/>
  <c r="C612" i="2"/>
  <c r="AC611" i="2"/>
  <c r="AA611" i="2"/>
  <c r="Y611" i="2"/>
  <c r="W611" i="2"/>
  <c r="U611" i="2"/>
  <c r="S611" i="2"/>
  <c r="Q611" i="2"/>
  <c r="O611" i="2"/>
  <c r="M611" i="2"/>
  <c r="K611" i="2"/>
  <c r="I611" i="2"/>
  <c r="G611" i="2"/>
  <c r="D611" i="2"/>
  <c r="C611" i="2"/>
  <c r="AC610" i="2"/>
  <c r="AA610" i="2"/>
  <c r="Y610" i="2"/>
  <c r="W610" i="2"/>
  <c r="U610" i="2"/>
  <c r="S610" i="2"/>
  <c r="Q610" i="2"/>
  <c r="O610" i="2"/>
  <c r="M610" i="2"/>
  <c r="K610" i="2"/>
  <c r="I610" i="2"/>
  <c r="G610" i="2"/>
  <c r="D610" i="2"/>
  <c r="C610" i="2"/>
  <c r="AC609" i="2"/>
  <c r="AA609" i="2"/>
  <c r="Y609" i="2"/>
  <c r="W609" i="2"/>
  <c r="U609" i="2"/>
  <c r="S609" i="2"/>
  <c r="Q609" i="2"/>
  <c r="O609" i="2"/>
  <c r="M609" i="2"/>
  <c r="K609" i="2"/>
  <c r="I609" i="2"/>
  <c r="G609" i="2"/>
  <c r="D609" i="2"/>
  <c r="C609" i="2"/>
  <c r="AC608" i="2"/>
  <c r="AA608" i="2"/>
  <c r="Y608" i="2"/>
  <c r="W608" i="2"/>
  <c r="U608" i="2"/>
  <c r="S608" i="2"/>
  <c r="Q608" i="2"/>
  <c r="O608" i="2"/>
  <c r="M608" i="2"/>
  <c r="K608" i="2"/>
  <c r="I608" i="2"/>
  <c r="G608" i="2"/>
  <c r="D608" i="2"/>
  <c r="C608" i="2"/>
  <c r="AC607" i="2"/>
  <c r="AA607" i="2"/>
  <c r="Y607" i="2"/>
  <c r="W607" i="2"/>
  <c r="U607" i="2"/>
  <c r="S607" i="2"/>
  <c r="Q607" i="2"/>
  <c r="O607" i="2"/>
  <c r="M607" i="2"/>
  <c r="K607" i="2"/>
  <c r="I607" i="2"/>
  <c r="G607" i="2"/>
  <c r="D607" i="2"/>
  <c r="C607" i="2"/>
  <c r="AC606" i="2"/>
  <c r="AA606" i="2"/>
  <c r="Y606" i="2"/>
  <c r="W606" i="2"/>
  <c r="U606" i="2"/>
  <c r="S606" i="2"/>
  <c r="Q606" i="2"/>
  <c r="O606" i="2"/>
  <c r="M606" i="2"/>
  <c r="K606" i="2"/>
  <c r="I606" i="2"/>
  <c r="G606" i="2"/>
  <c r="D606" i="2"/>
  <c r="C606" i="2"/>
  <c r="AC605" i="2"/>
  <c r="AA605" i="2"/>
  <c r="Y605" i="2"/>
  <c r="W605" i="2"/>
  <c r="U605" i="2"/>
  <c r="S605" i="2"/>
  <c r="Q605" i="2"/>
  <c r="O605" i="2"/>
  <c r="M605" i="2"/>
  <c r="K605" i="2"/>
  <c r="I605" i="2"/>
  <c r="G605" i="2"/>
  <c r="D605" i="2"/>
  <c r="C605" i="2"/>
  <c r="AC604" i="2"/>
  <c r="AA604" i="2"/>
  <c r="Y604" i="2"/>
  <c r="W604" i="2"/>
  <c r="U604" i="2"/>
  <c r="S604" i="2"/>
  <c r="Q604" i="2"/>
  <c r="O604" i="2"/>
  <c r="M604" i="2"/>
  <c r="K604" i="2"/>
  <c r="I604" i="2"/>
  <c r="G604" i="2"/>
  <c r="D604" i="2"/>
  <c r="C604" i="2"/>
  <c r="AC603" i="2"/>
  <c r="AA603" i="2"/>
  <c r="Y603" i="2"/>
  <c r="W603" i="2"/>
  <c r="U603" i="2"/>
  <c r="S603" i="2"/>
  <c r="Q603" i="2"/>
  <c r="O603" i="2"/>
  <c r="M603" i="2"/>
  <c r="K603" i="2"/>
  <c r="I603" i="2"/>
  <c r="G603" i="2"/>
  <c r="D603" i="2"/>
  <c r="C603" i="2"/>
  <c r="AC602" i="2"/>
  <c r="AA602" i="2"/>
  <c r="Y602" i="2"/>
  <c r="W602" i="2"/>
  <c r="U602" i="2"/>
  <c r="S602" i="2"/>
  <c r="Q602" i="2"/>
  <c r="O602" i="2"/>
  <c r="M602" i="2"/>
  <c r="K602" i="2"/>
  <c r="I602" i="2"/>
  <c r="G602" i="2"/>
  <c r="D602" i="2"/>
  <c r="C602" i="2"/>
  <c r="AC601" i="2"/>
  <c r="AA601" i="2"/>
  <c r="Y601" i="2"/>
  <c r="W601" i="2"/>
  <c r="U601" i="2"/>
  <c r="S601" i="2"/>
  <c r="Q601" i="2"/>
  <c r="O601" i="2"/>
  <c r="M601" i="2"/>
  <c r="K601" i="2"/>
  <c r="I601" i="2"/>
  <c r="G601" i="2"/>
  <c r="D601" i="2"/>
  <c r="C601" i="2"/>
  <c r="AC600" i="2"/>
  <c r="AA600" i="2"/>
  <c r="Y600" i="2"/>
  <c r="W600" i="2"/>
  <c r="U600" i="2"/>
  <c r="S600" i="2"/>
  <c r="Q600" i="2"/>
  <c r="O600" i="2"/>
  <c r="M600" i="2"/>
  <c r="K600" i="2"/>
  <c r="I600" i="2"/>
  <c r="G600" i="2"/>
  <c r="D600" i="2"/>
  <c r="C600" i="2"/>
  <c r="AC599" i="2"/>
  <c r="AA599" i="2"/>
  <c r="Y599" i="2"/>
  <c r="W599" i="2"/>
  <c r="U599" i="2"/>
  <c r="S599" i="2"/>
  <c r="Q599" i="2"/>
  <c r="O599" i="2"/>
  <c r="M599" i="2"/>
  <c r="K599" i="2"/>
  <c r="I599" i="2"/>
  <c r="G599" i="2"/>
  <c r="D599" i="2"/>
  <c r="C599" i="2"/>
  <c r="AC598" i="2"/>
  <c r="AA598" i="2"/>
  <c r="Y598" i="2"/>
  <c r="W598" i="2"/>
  <c r="U598" i="2"/>
  <c r="S598" i="2"/>
  <c r="Q598" i="2"/>
  <c r="O598" i="2"/>
  <c r="M598" i="2"/>
  <c r="K598" i="2"/>
  <c r="I598" i="2"/>
  <c r="G598" i="2"/>
  <c r="D598" i="2"/>
  <c r="C598" i="2"/>
  <c r="AC597" i="2"/>
  <c r="AA597" i="2"/>
  <c r="Y597" i="2"/>
  <c r="W597" i="2"/>
  <c r="U597" i="2"/>
  <c r="S597" i="2"/>
  <c r="Q597" i="2"/>
  <c r="O597" i="2"/>
  <c r="M597" i="2"/>
  <c r="K597" i="2"/>
  <c r="I597" i="2"/>
  <c r="G597" i="2"/>
  <c r="D597" i="2"/>
  <c r="C597" i="2"/>
  <c r="AC596" i="2"/>
  <c r="AA596" i="2"/>
  <c r="Y596" i="2"/>
  <c r="W596" i="2"/>
  <c r="U596" i="2"/>
  <c r="S596" i="2"/>
  <c r="Q596" i="2"/>
  <c r="O596" i="2"/>
  <c r="M596" i="2"/>
  <c r="K596" i="2"/>
  <c r="I596" i="2"/>
  <c r="G596" i="2"/>
  <c r="D596" i="2"/>
  <c r="C596" i="2"/>
  <c r="AC595" i="2"/>
  <c r="AA595" i="2"/>
  <c r="Y595" i="2"/>
  <c r="W595" i="2"/>
  <c r="U595" i="2"/>
  <c r="S595" i="2"/>
  <c r="Q595" i="2"/>
  <c r="O595" i="2"/>
  <c r="M595" i="2"/>
  <c r="K595" i="2"/>
  <c r="I595" i="2"/>
  <c r="G595" i="2"/>
  <c r="D595" i="2"/>
  <c r="C595" i="2"/>
  <c r="AC594" i="2"/>
  <c r="AA594" i="2"/>
  <c r="Y594" i="2"/>
  <c r="W594" i="2"/>
  <c r="U594" i="2"/>
  <c r="S594" i="2"/>
  <c r="Q594" i="2"/>
  <c r="O594" i="2"/>
  <c r="M594" i="2"/>
  <c r="K594" i="2"/>
  <c r="I594" i="2"/>
  <c r="G594" i="2"/>
  <c r="D594" i="2"/>
  <c r="C594" i="2"/>
  <c r="AC593" i="2"/>
  <c r="AA593" i="2"/>
  <c r="Y593" i="2"/>
  <c r="W593" i="2"/>
  <c r="U593" i="2"/>
  <c r="S593" i="2"/>
  <c r="Q593" i="2"/>
  <c r="O593" i="2"/>
  <c r="M593" i="2"/>
  <c r="K593" i="2"/>
  <c r="I593" i="2"/>
  <c r="G593" i="2"/>
  <c r="D593" i="2"/>
  <c r="C593" i="2"/>
  <c r="AC592" i="2"/>
  <c r="AA592" i="2"/>
  <c r="Y592" i="2"/>
  <c r="W592" i="2"/>
  <c r="U592" i="2"/>
  <c r="S592" i="2"/>
  <c r="Q592" i="2"/>
  <c r="O592" i="2"/>
  <c r="M592" i="2"/>
  <c r="K592" i="2"/>
  <c r="I592" i="2"/>
  <c r="G592" i="2"/>
  <c r="D592" i="2"/>
  <c r="C592" i="2"/>
  <c r="AC591" i="2"/>
  <c r="AA591" i="2"/>
  <c r="Y591" i="2"/>
  <c r="W591" i="2"/>
  <c r="U591" i="2"/>
  <c r="S591" i="2"/>
  <c r="Q591" i="2"/>
  <c r="O591" i="2"/>
  <c r="M591" i="2"/>
  <c r="K591" i="2"/>
  <c r="I591" i="2"/>
  <c r="G591" i="2"/>
  <c r="D591" i="2"/>
  <c r="C591" i="2"/>
  <c r="AC590" i="2"/>
  <c r="AA590" i="2"/>
  <c r="Y590" i="2"/>
  <c r="W590" i="2"/>
  <c r="U590" i="2"/>
  <c r="S590" i="2"/>
  <c r="Q590" i="2"/>
  <c r="O590" i="2"/>
  <c r="M590" i="2"/>
  <c r="K590" i="2"/>
  <c r="I590" i="2"/>
  <c r="G590" i="2"/>
  <c r="D590" i="2"/>
  <c r="C590" i="2"/>
  <c r="AC589" i="2"/>
  <c r="AA589" i="2"/>
  <c r="Y589" i="2"/>
  <c r="W589" i="2"/>
  <c r="U589" i="2"/>
  <c r="S589" i="2"/>
  <c r="Q589" i="2"/>
  <c r="O589" i="2"/>
  <c r="M589" i="2"/>
  <c r="K589" i="2"/>
  <c r="I589" i="2"/>
  <c r="G589" i="2"/>
  <c r="D589" i="2"/>
  <c r="C589" i="2"/>
  <c r="AC588" i="2"/>
  <c r="AA588" i="2"/>
  <c r="Y588" i="2"/>
  <c r="W588" i="2"/>
  <c r="U588" i="2"/>
  <c r="S588" i="2"/>
  <c r="Q588" i="2"/>
  <c r="O588" i="2"/>
  <c r="M588" i="2"/>
  <c r="K588" i="2"/>
  <c r="I588" i="2"/>
  <c r="G588" i="2"/>
  <c r="D588" i="2"/>
  <c r="C588" i="2"/>
  <c r="AC587" i="2"/>
  <c r="AA587" i="2"/>
  <c r="Y587" i="2"/>
  <c r="W587" i="2"/>
  <c r="U587" i="2"/>
  <c r="S587" i="2"/>
  <c r="Q587" i="2"/>
  <c r="O587" i="2"/>
  <c r="M587" i="2"/>
  <c r="K587" i="2"/>
  <c r="I587" i="2"/>
  <c r="G587" i="2"/>
  <c r="D587" i="2"/>
  <c r="C587" i="2"/>
  <c r="AC586" i="2"/>
  <c r="AA586" i="2"/>
  <c r="Y586" i="2"/>
  <c r="W586" i="2"/>
  <c r="U586" i="2"/>
  <c r="S586" i="2"/>
  <c r="Q586" i="2"/>
  <c r="O586" i="2"/>
  <c r="M586" i="2"/>
  <c r="K586" i="2"/>
  <c r="I586" i="2"/>
  <c r="G586" i="2"/>
  <c r="D586" i="2"/>
  <c r="C586" i="2"/>
  <c r="AC585" i="2"/>
  <c r="AA585" i="2"/>
  <c r="Y585" i="2"/>
  <c r="W585" i="2"/>
  <c r="U585" i="2"/>
  <c r="S585" i="2"/>
  <c r="Q585" i="2"/>
  <c r="O585" i="2"/>
  <c r="M585" i="2"/>
  <c r="K585" i="2"/>
  <c r="I585" i="2"/>
  <c r="G585" i="2"/>
  <c r="D585" i="2"/>
  <c r="C585" i="2"/>
  <c r="AC584" i="2"/>
  <c r="AA584" i="2"/>
  <c r="Y584" i="2"/>
  <c r="W584" i="2"/>
  <c r="U584" i="2"/>
  <c r="S584" i="2"/>
  <c r="Q584" i="2"/>
  <c r="O584" i="2"/>
  <c r="M584" i="2"/>
  <c r="K584" i="2"/>
  <c r="I584" i="2"/>
  <c r="G584" i="2"/>
  <c r="D584" i="2"/>
  <c r="C584" i="2"/>
  <c r="AC583" i="2"/>
  <c r="AA583" i="2"/>
  <c r="Y583" i="2"/>
  <c r="W583" i="2"/>
  <c r="U583" i="2"/>
  <c r="S583" i="2"/>
  <c r="Q583" i="2"/>
  <c r="O583" i="2"/>
  <c r="M583" i="2"/>
  <c r="K583" i="2"/>
  <c r="I583" i="2"/>
  <c r="G583" i="2"/>
  <c r="D583" i="2"/>
  <c r="C583" i="2"/>
  <c r="AC582" i="2"/>
  <c r="AA582" i="2"/>
  <c r="Y582" i="2"/>
  <c r="W582" i="2"/>
  <c r="U582" i="2"/>
  <c r="S582" i="2"/>
  <c r="Q582" i="2"/>
  <c r="O582" i="2"/>
  <c r="M582" i="2"/>
  <c r="K582" i="2"/>
  <c r="I582" i="2"/>
  <c r="G582" i="2"/>
  <c r="D582" i="2"/>
  <c r="C582" i="2"/>
  <c r="AC581" i="2"/>
  <c r="AA581" i="2"/>
  <c r="Y581" i="2"/>
  <c r="W581" i="2"/>
  <c r="U581" i="2"/>
  <c r="S581" i="2"/>
  <c r="Q581" i="2"/>
  <c r="O581" i="2"/>
  <c r="M581" i="2"/>
  <c r="K581" i="2"/>
  <c r="I581" i="2"/>
  <c r="G581" i="2"/>
  <c r="D581" i="2"/>
  <c r="C581" i="2"/>
  <c r="AC580" i="2"/>
  <c r="AA580" i="2"/>
  <c r="Y580" i="2"/>
  <c r="W580" i="2"/>
  <c r="U580" i="2"/>
  <c r="S580" i="2"/>
  <c r="Q580" i="2"/>
  <c r="O580" i="2"/>
  <c r="M580" i="2"/>
  <c r="K580" i="2"/>
  <c r="I580" i="2"/>
  <c r="G580" i="2"/>
  <c r="D580" i="2"/>
  <c r="C580" i="2"/>
  <c r="AC579" i="2"/>
  <c r="AA579" i="2"/>
  <c r="Y579" i="2"/>
  <c r="W579" i="2"/>
  <c r="U579" i="2"/>
  <c r="S579" i="2"/>
  <c r="Q579" i="2"/>
  <c r="O579" i="2"/>
  <c r="M579" i="2"/>
  <c r="K579" i="2"/>
  <c r="I579" i="2"/>
  <c r="G579" i="2"/>
  <c r="D579" i="2"/>
  <c r="C579" i="2"/>
  <c r="AC578" i="2"/>
  <c r="AA578" i="2"/>
  <c r="Y578" i="2"/>
  <c r="W578" i="2"/>
  <c r="U578" i="2"/>
  <c r="S578" i="2"/>
  <c r="Q578" i="2"/>
  <c r="O578" i="2"/>
  <c r="M578" i="2"/>
  <c r="K578" i="2"/>
  <c r="I578" i="2"/>
  <c r="G578" i="2"/>
  <c r="D578" i="2"/>
  <c r="C578" i="2"/>
  <c r="AC577" i="2"/>
  <c r="AA577" i="2"/>
  <c r="Y577" i="2"/>
  <c r="W577" i="2"/>
  <c r="U577" i="2"/>
  <c r="S577" i="2"/>
  <c r="Q577" i="2"/>
  <c r="O577" i="2"/>
  <c r="M577" i="2"/>
  <c r="K577" i="2"/>
  <c r="I577" i="2"/>
  <c r="G577" i="2"/>
  <c r="D577" i="2"/>
  <c r="C577" i="2"/>
  <c r="AC576" i="2"/>
  <c r="AA576" i="2"/>
  <c r="Y576" i="2"/>
  <c r="W576" i="2"/>
  <c r="U576" i="2"/>
  <c r="S576" i="2"/>
  <c r="Q576" i="2"/>
  <c r="O576" i="2"/>
  <c r="M576" i="2"/>
  <c r="K576" i="2"/>
  <c r="I576" i="2"/>
  <c r="G576" i="2"/>
  <c r="D576" i="2"/>
  <c r="C576" i="2"/>
  <c r="AC575" i="2"/>
  <c r="AA575" i="2"/>
  <c r="Y575" i="2"/>
  <c r="W575" i="2"/>
  <c r="U575" i="2"/>
  <c r="S575" i="2"/>
  <c r="Q575" i="2"/>
  <c r="O575" i="2"/>
  <c r="M575" i="2"/>
  <c r="K575" i="2"/>
  <c r="I575" i="2"/>
  <c r="G575" i="2"/>
  <c r="D575" i="2"/>
  <c r="C575" i="2"/>
  <c r="AC574" i="2"/>
  <c r="AA574" i="2"/>
  <c r="Y574" i="2"/>
  <c r="W574" i="2"/>
  <c r="U574" i="2"/>
  <c r="S574" i="2"/>
  <c r="Q574" i="2"/>
  <c r="O574" i="2"/>
  <c r="M574" i="2"/>
  <c r="K574" i="2"/>
  <c r="I574" i="2"/>
  <c r="G574" i="2"/>
  <c r="D574" i="2"/>
  <c r="C574" i="2"/>
  <c r="AC573" i="2"/>
  <c r="AA573" i="2"/>
  <c r="Y573" i="2"/>
  <c r="W573" i="2"/>
  <c r="U573" i="2"/>
  <c r="S573" i="2"/>
  <c r="Q573" i="2"/>
  <c r="O573" i="2"/>
  <c r="M573" i="2"/>
  <c r="K573" i="2"/>
  <c r="I573" i="2"/>
  <c r="G573" i="2"/>
  <c r="D573" i="2"/>
  <c r="C573" i="2"/>
  <c r="AC572" i="2"/>
  <c r="AA572" i="2"/>
  <c r="Y572" i="2"/>
  <c r="W572" i="2"/>
  <c r="U572" i="2"/>
  <c r="S572" i="2"/>
  <c r="Q572" i="2"/>
  <c r="O572" i="2"/>
  <c r="M572" i="2"/>
  <c r="K572" i="2"/>
  <c r="I572" i="2"/>
  <c r="G572" i="2"/>
  <c r="D572" i="2"/>
  <c r="C572" i="2"/>
  <c r="AC571" i="2"/>
  <c r="AA571" i="2"/>
  <c r="Y571" i="2"/>
  <c r="W571" i="2"/>
  <c r="U571" i="2"/>
  <c r="S571" i="2"/>
  <c r="Q571" i="2"/>
  <c r="O571" i="2"/>
  <c r="M571" i="2"/>
  <c r="K571" i="2"/>
  <c r="I571" i="2"/>
  <c r="G571" i="2"/>
  <c r="D571" i="2"/>
  <c r="C571" i="2"/>
  <c r="AC570" i="2"/>
  <c r="AA570" i="2"/>
  <c r="Y570" i="2"/>
  <c r="W570" i="2"/>
  <c r="U570" i="2"/>
  <c r="S570" i="2"/>
  <c r="Q570" i="2"/>
  <c r="O570" i="2"/>
  <c r="M570" i="2"/>
  <c r="K570" i="2"/>
  <c r="I570" i="2"/>
  <c r="G570" i="2"/>
  <c r="D570" i="2"/>
  <c r="C570" i="2"/>
  <c r="AC569" i="2"/>
  <c r="AA569" i="2"/>
  <c r="Y569" i="2"/>
  <c r="W569" i="2"/>
  <c r="U569" i="2"/>
  <c r="S569" i="2"/>
  <c r="Q569" i="2"/>
  <c r="O569" i="2"/>
  <c r="M569" i="2"/>
  <c r="K569" i="2"/>
  <c r="I569" i="2"/>
  <c r="G569" i="2"/>
  <c r="D569" i="2"/>
  <c r="C569" i="2"/>
  <c r="AC568" i="2"/>
  <c r="AA568" i="2"/>
  <c r="Y568" i="2"/>
  <c r="W568" i="2"/>
  <c r="U568" i="2"/>
  <c r="S568" i="2"/>
  <c r="Q568" i="2"/>
  <c r="O568" i="2"/>
  <c r="M568" i="2"/>
  <c r="K568" i="2"/>
  <c r="I568" i="2"/>
  <c r="G568" i="2"/>
  <c r="D568" i="2"/>
  <c r="C568" i="2"/>
  <c r="AC567" i="2"/>
  <c r="AA567" i="2"/>
  <c r="Y567" i="2"/>
  <c r="W567" i="2"/>
  <c r="U567" i="2"/>
  <c r="S567" i="2"/>
  <c r="Q567" i="2"/>
  <c r="O567" i="2"/>
  <c r="M567" i="2"/>
  <c r="K567" i="2"/>
  <c r="I567" i="2"/>
  <c r="G567" i="2"/>
  <c r="D567" i="2"/>
  <c r="C567" i="2"/>
  <c r="AC566" i="2"/>
  <c r="AA566" i="2"/>
  <c r="Y566" i="2"/>
  <c r="W566" i="2"/>
  <c r="U566" i="2"/>
  <c r="S566" i="2"/>
  <c r="Q566" i="2"/>
  <c r="O566" i="2"/>
  <c r="M566" i="2"/>
  <c r="K566" i="2"/>
  <c r="I566" i="2"/>
  <c r="G566" i="2"/>
  <c r="D566" i="2"/>
  <c r="C566" i="2"/>
  <c r="AC565" i="2"/>
  <c r="AA565" i="2"/>
  <c r="Y565" i="2"/>
  <c r="W565" i="2"/>
  <c r="U565" i="2"/>
  <c r="S565" i="2"/>
  <c r="Q565" i="2"/>
  <c r="O565" i="2"/>
  <c r="M565" i="2"/>
  <c r="K565" i="2"/>
  <c r="I565" i="2"/>
  <c r="G565" i="2"/>
  <c r="D565" i="2"/>
  <c r="C565" i="2"/>
  <c r="AC564" i="2"/>
  <c r="AA564" i="2"/>
  <c r="Y564" i="2"/>
  <c r="W564" i="2"/>
  <c r="U564" i="2"/>
  <c r="S564" i="2"/>
  <c r="Q564" i="2"/>
  <c r="O564" i="2"/>
  <c r="M564" i="2"/>
  <c r="K564" i="2"/>
  <c r="I564" i="2"/>
  <c r="G564" i="2"/>
  <c r="D564" i="2"/>
  <c r="C564" i="2"/>
  <c r="AC563" i="2"/>
  <c r="AA563" i="2"/>
  <c r="Y563" i="2"/>
  <c r="W563" i="2"/>
  <c r="U563" i="2"/>
  <c r="S563" i="2"/>
  <c r="Q563" i="2"/>
  <c r="O563" i="2"/>
  <c r="M563" i="2"/>
  <c r="K563" i="2"/>
  <c r="I563" i="2"/>
  <c r="G563" i="2"/>
  <c r="D563" i="2"/>
  <c r="C563" i="2"/>
  <c r="AC562" i="2"/>
  <c r="AA562" i="2"/>
  <c r="Y562" i="2"/>
  <c r="W562" i="2"/>
  <c r="U562" i="2"/>
  <c r="S562" i="2"/>
  <c r="Q562" i="2"/>
  <c r="O562" i="2"/>
  <c r="M562" i="2"/>
  <c r="K562" i="2"/>
  <c r="I562" i="2"/>
  <c r="G562" i="2"/>
  <c r="D562" i="2"/>
  <c r="C562" i="2"/>
  <c r="AC561" i="2"/>
  <c r="AA561" i="2"/>
  <c r="Y561" i="2"/>
  <c r="W561" i="2"/>
  <c r="U561" i="2"/>
  <c r="S561" i="2"/>
  <c r="Q561" i="2"/>
  <c r="O561" i="2"/>
  <c r="M561" i="2"/>
  <c r="K561" i="2"/>
  <c r="I561" i="2"/>
  <c r="G561" i="2"/>
  <c r="D561" i="2"/>
  <c r="C561" i="2"/>
  <c r="AC560" i="2"/>
  <c r="AA560" i="2"/>
  <c r="Y560" i="2"/>
  <c r="W560" i="2"/>
  <c r="U560" i="2"/>
  <c r="S560" i="2"/>
  <c r="Q560" i="2"/>
  <c r="O560" i="2"/>
  <c r="M560" i="2"/>
  <c r="K560" i="2"/>
  <c r="I560" i="2"/>
  <c r="G560" i="2"/>
  <c r="D560" i="2"/>
  <c r="C560" i="2"/>
  <c r="AC559" i="2"/>
  <c r="AA559" i="2"/>
  <c r="Y559" i="2"/>
  <c r="W559" i="2"/>
  <c r="U559" i="2"/>
  <c r="S559" i="2"/>
  <c r="Q559" i="2"/>
  <c r="O559" i="2"/>
  <c r="M559" i="2"/>
  <c r="K559" i="2"/>
  <c r="I559" i="2"/>
  <c r="G559" i="2"/>
  <c r="D559" i="2"/>
  <c r="C559" i="2"/>
  <c r="AC558" i="2"/>
  <c r="AA558" i="2"/>
  <c r="Y558" i="2"/>
  <c r="W558" i="2"/>
  <c r="U558" i="2"/>
  <c r="S558" i="2"/>
  <c r="Q558" i="2"/>
  <c r="O558" i="2"/>
  <c r="M558" i="2"/>
  <c r="K558" i="2"/>
  <c r="I558" i="2"/>
  <c r="G558" i="2"/>
  <c r="D558" i="2"/>
  <c r="C558" i="2"/>
  <c r="AC557" i="2"/>
  <c r="AA557" i="2"/>
  <c r="Y557" i="2"/>
  <c r="W557" i="2"/>
  <c r="U557" i="2"/>
  <c r="S557" i="2"/>
  <c r="Q557" i="2"/>
  <c r="O557" i="2"/>
  <c r="M557" i="2"/>
  <c r="K557" i="2"/>
  <c r="I557" i="2"/>
  <c r="G557" i="2"/>
  <c r="D557" i="2"/>
  <c r="C557" i="2"/>
  <c r="AC556" i="2"/>
  <c r="AA556" i="2"/>
  <c r="Y556" i="2"/>
  <c r="W556" i="2"/>
  <c r="U556" i="2"/>
  <c r="S556" i="2"/>
  <c r="Q556" i="2"/>
  <c r="O556" i="2"/>
  <c r="M556" i="2"/>
  <c r="K556" i="2"/>
  <c r="I556" i="2"/>
  <c r="G556" i="2"/>
  <c r="D556" i="2"/>
  <c r="C556" i="2"/>
  <c r="AC555" i="2"/>
  <c r="AA555" i="2"/>
  <c r="Y555" i="2"/>
  <c r="W555" i="2"/>
  <c r="U555" i="2"/>
  <c r="S555" i="2"/>
  <c r="Q555" i="2"/>
  <c r="O555" i="2"/>
  <c r="M555" i="2"/>
  <c r="K555" i="2"/>
  <c r="I555" i="2"/>
  <c r="G555" i="2"/>
  <c r="D555" i="2"/>
  <c r="C555" i="2"/>
  <c r="AC554" i="2"/>
  <c r="AA554" i="2"/>
  <c r="Y554" i="2"/>
  <c r="W554" i="2"/>
  <c r="U554" i="2"/>
  <c r="S554" i="2"/>
  <c r="Q554" i="2"/>
  <c r="O554" i="2"/>
  <c r="M554" i="2"/>
  <c r="K554" i="2"/>
  <c r="I554" i="2"/>
  <c r="G554" i="2"/>
  <c r="D554" i="2"/>
  <c r="C554" i="2"/>
  <c r="AC553" i="2"/>
  <c r="AA553" i="2"/>
  <c r="Y553" i="2"/>
  <c r="W553" i="2"/>
  <c r="U553" i="2"/>
  <c r="S553" i="2"/>
  <c r="Q553" i="2"/>
  <c r="O553" i="2"/>
  <c r="M553" i="2"/>
  <c r="K553" i="2"/>
  <c r="I553" i="2"/>
  <c r="G553" i="2"/>
  <c r="D553" i="2"/>
  <c r="C553" i="2"/>
  <c r="AC552" i="2"/>
  <c r="AA552" i="2"/>
  <c r="Y552" i="2"/>
  <c r="W552" i="2"/>
  <c r="U552" i="2"/>
  <c r="S552" i="2"/>
  <c r="Q552" i="2"/>
  <c r="O552" i="2"/>
  <c r="M552" i="2"/>
  <c r="K552" i="2"/>
  <c r="I552" i="2"/>
  <c r="G552" i="2"/>
  <c r="D552" i="2"/>
  <c r="C552" i="2"/>
  <c r="AC551" i="2"/>
  <c r="AA551" i="2"/>
  <c r="Y551" i="2"/>
  <c r="W551" i="2"/>
  <c r="U551" i="2"/>
  <c r="S551" i="2"/>
  <c r="Q551" i="2"/>
  <c r="O551" i="2"/>
  <c r="M551" i="2"/>
  <c r="K551" i="2"/>
  <c r="I551" i="2"/>
  <c r="G551" i="2"/>
  <c r="D551" i="2"/>
  <c r="C551" i="2"/>
  <c r="AC550" i="2"/>
  <c r="AA550" i="2"/>
  <c r="Y550" i="2"/>
  <c r="W550" i="2"/>
  <c r="U550" i="2"/>
  <c r="S550" i="2"/>
  <c r="Q550" i="2"/>
  <c r="O550" i="2"/>
  <c r="M550" i="2"/>
  <c r="K550" i="2"/>
  <c r="I550" i="2"/>
  <c r="G550" i="2"/>
  <c r="D550" i="2"/>
  <c r="C550" i="2"/>
  <c r="AC549" i="2"/>
  <c r="AA549" i="2"/>
  <c r="Y549" i="2"/>
  <c r="W549" i="2"/>
  <c r="U549" i="2"/>
  <c r="S549" i="2"/>
  <c r="Q549" i="2"/>
  <c r="O549" i="2"/>
  <c r="M549" i="2"/>
  <c r="K549" i="2"/>
  <c r="I549" i="2"/>
  <c r="G549" i="2"/>
  <c r="D549" i="2"/>
  <c r="C549" i="2"/>
  <c r="AC548" i="2"/>
  <c r="AA548" i="2"/>
  <c r="Y548" i="2"/>
  <c r="W548" i="2"/>
  <c r="U548" i="2"/>
  <c r="S548" i="2"/>
  <c r="Q548" i="2"/>
  <c r="O548" i="2"/>
  <c r="M548" i="2"/>
  <c r="K548" i="2"/>
  <c r="I548" i="2"/>
  <c r="G548" i="2"/>
  <c r="D548" i="2"/>
  <c r="C548" i="2"/>
  <c r="AC547" i="2"/>
  <c r="AA547" i="2"/>
  <c r="Y547" i="2"/>
  <c r="W547" i="2"/>
  <c r="U547" i="2"/>
  <c r="S547" i="2"/>
  <c r="Q547" i="2"/>
  <c r="O547" i="2"/>
  <c r="M547" i="2"/>
  <c r="K547" i="2"/>
  <c r="I547" i="2"/>
  <c r="G547" i="2"/>
  <c r="D547" i="2"/>
  <c r="C547" i="2"/>
  <c r="AC546" i="2"/>
  <c r="AA546" i="2"/>
  <c r="Y546" i="2"/>
  <c r="W546" i="2"/>
  <c r="U546" i="2"/>
  <c r="S546" i="2"/>
  <c r="Q546" i="2"/>
  <c r="O546" i="2"/>
  <c r="M546" i="2"/>
  <c r="K546" i="2"/>
  <c r="I546" i="2"/>
  <c r="G546" i="2"/>
  <c r="D546" i="2"/>
  <c r="C546" i="2"/>
  <c r="AC545" i="2"/>
  <c r="AA545" i="2"/>
  <c r="Y545" i="2"/>
  <c r="W545" i="2"/>
  <c r="U545" i="2"/>
  <c r="S545" i="2"/>
  <c r="Q545" i="2"/>
  <c r="O545" i="2"/>
  <c r="M545" i="2"/>
  <c r="K545" i="2"/>
  <c r="I545" i="2"/>
  <c r="G545" i="2"/>
  <c r="D545" i="2"/>
  <c r="C545" i="2"/>
  <c r="AC544" i="2"/>
  <c r="AA544" i="2"/>
  <c r="Y544" i="2"/>
  <c r="W544" i="2"/>
  <c r="U544" i="2"/>
  <c r="S544" i="2"/>
  <c r="Q544" i="2"/>
  <c r="O544" i="2"/>
  <c r="M544" i="2"/>
  <c r="K544" i="2"/>
  <c r="I544" i="2"/>
  <c r="G544" i="2"/>
  <c r="D544" i="2"/>
  <c r="C544" i="2"/>
  <c r="AC543" i="2"/>
  <c r="AA543" i="2"/>
  <c r="Y543" i="2"/>
  <c r="W543" i="2"/>
  <c r="U543" i="2"/>
  <c r="S543" i="2"/>
  <c r="Q543" i="2"/>
  <c r="O543" i="2"/>
  <c r="M543" i="2"/>
  <c r="K543" i="2"/>
  <c r="I543" i="2"/>
  <c r="G543" i="2"/>
  <c r="D543" i="2"/>
  <c r="C543" i="2"/>
  <c r="AC542" i="2"/>
  <c r="AA542" i="2"/>
  <c r="Y542" i="2"/>
  <c r="W542" i="2"/>
  <c r="U542" i="2"/>
  <c r="S542" i="2"/>
  <c r="Q542" i="2"/>
  <c r="O542" i="2"/>
  <c r="M542" i="2"/>
  <c r="K542" i="2"/>
  <c r="I542" i="2"/>
  <c r="G542" i="2"/>
  <c r="D542" i="2"/>
  <c r="C542" i="2"/>
  <c r="AC541" i="2"/>
  <c r="AA541" i="2"/>
  <c r="Y541" i="2"/>
  <c r="W541" i="2"/>
  <c r="U541" i="2"/>
  <c r="S541" i="2"/>
  <c r="Q541" i="2"/>
  <c r="O541" i="2"/>
  <c r="M541" i="2"/>
  <c r="K541" i="2"/>
  <c r="I541" i="2"/>
  <c r="G541" i="2"/>
  <c r="D541" i="2"/>
  <c r="C541" i="2"/>
  <c r="AC540" i="2"/>
  <c r="AA540" i="2"/>
  <c r="Y540" i="2"/>
  <c r="W540" i="2"/>
  <c r="U540" i="2"/>
  <c r="S540" i="2"/>
  <c r="Q540" i="2"/>
  <c r="O540" i="2"/>
  <c r="M540" i="2"/>
  <c r="K540" i="2"/>
  <c r="I540" i="2"/>
  <c r="G540" i="2"/>
  <c r="D540" i="2"/>
  <c r="C540" i="2"/>
  <c r="AC539" i="2"/>
  <c r="AA539" i="2"/>
  <c r="Y539" i="2"/>
  <c r="W539" i="2"/>
  <c r="U539" i="2"/>
  <c r="S539" i="2"/>
  <c r="Q539" i="2"/>
  <c r="O539" i="2"/>
  <c r="M539" i="2"/>
  <c r="K539" i="2"/>
  <c r="I539" i="2"/>
  <c r="G539" i="2"/>
  <c r="D539" i="2"/>
  <c r="C539" i="2"/>
  <c r="AC538" i="2"/>
  <c r="AA538" i="2"/>
  <c r="Y538" i="2"/>
  <c r="W538" i="2"/>
  <c r="U538" i="2"/>
  <c r="S538" i="2"/>
  <c r="Q538" i="2"/>
  <c r="O538" i="2"/>
  <c r="M538" i="2"/>
  <c r="K538" i="2"/>
  <c r="I538" i="2"/>
  <c r="G538" i="2"/>
  <c r="D538" i="2"/>
  <c r="C538" i="2"/>
  <c r="AC537" i="2"/>
  <c r="AA537" i="2"/>
  <c r="Y537" i="2"/>
  <c r="W537" i="2"/>
  <c r="U537" i="2"/>
  <c r="S537" i="2"/>
  <c r="Q537" i="2"/>
  <c r="O537" i="2"/>
  <c r="M537" i="2"/>
  <c r="K537" i="2"/>
  <c r="I537" i="2"/>
  <c r="G537" i="2"/>
  <c r="D537" i="2"/>
  <c r="C537" i="2"/>
  <c r="AC536" i="2"/>
  <c r="AA536" i="2"/>
  <c r="Y536" i="2"/>
  <c r="W536" i="2"/>
  <c r="U536" i="2"/>
  <c r="S536" i="2"/>
  <c r="Q536" i="2"/>
  <c r="O536" i="2"/>
  <c r="M536" i="2"/>
  <c r="K536" i="2"/>
  <c r="I536" i="2"/>
  <c r="G536" i="2"/>
  <c r="D536" i="2"/>
  <c r="C536" i="2"/>
  <c r="AC535" i="2"/>
  <c r="AA535" i="2"/>
  <c r="Y535" i="2"/>
  <c r="W535" i="2"/>
  <c r="U535" i="2"/>
  <c r="S535" i="2"/>
  <c r="Q535" i="2"/>
  <c r="O535" i="2"/>
  <c r="M535" i="2"/>
  <c r="K535" i="2"/>
  <c r="I535" i="2"/>
  <c r="G535" i="2"/>
  <c r="D535" i="2"/>
  <c r="C535" i="2"/>
  <c r="AC534" i="2"/>
  <c r="AA534" i="2"/>
  <c r="Y534" i="2"/>
  <c r="W534" i="2"/>
  <c r="U534" i="2"/>
  <c r="S534" i="2"/>
  <c r="Q534" i="2"/>
  <c r="O534" i="2"/>
  <c r="M534" i="2"/>
  <c r="K534" i="2"/>
  <c r="I534" i="2"/>
  <c r="G534" i="2"/>
  <c r="D534" i="2"/>
  <c r="C534" i="2"/>
  <c r="AC533" i="2"/>
  <c r="AA533" i="2"/>
  <c r="Y533" i="2"/>
  <c r="W533" i="2"/>
  <c r="U533" i="2"/>
  <c r="S533" i="2"/>
  <c r="Q533" i="2"/>
  <c r="O533" i="2"/>
  <c r="M533" i="2"/>
  <c r="K533" i="2"/>
  <c r="I533" i="2"/>
  <c r="G533" i="2"/>
  <c r="D533" i="2"/>
  <c r="C533" i="2"/>
  <c r="AC532" i="2"/>
  <c r="AA532" i="2"/>
  <c r="Y532" i="2"/>
  <c r="W532" i="2"/>
  <c r="U532" i="2"/>
  <c r="S532" i="2"/>
  <c r="Q532" i="2"/>
  <c r="O532" i="2"/>
  <c r="M532" i="2"/>
  <c r="K532" i="2"/>
  <c r="I532" i="2"/>
  <c r="G532" i="2"/>
  <c r="D532" i="2"/>
  <c r="C532" i="2"/>
  <c r="AC531" i="2"/>
  <c r="AA531" i="2"/>
  <c r="Y531" i="2"/>
  <c r="W531" i="2"/>
  <c r="U531" i="2"/>
  <c r="S531" i="2"/>
  <c r="Q531" i="2"/>
  <c r="O531" i="2"/>
  <c r="M531" i="2"/>
  <c r="K531" i="2"/>
  <c r="I531" i="2"/>
  <c r="G531" i="2"/>
  <c r="D531" i="2"/>
  <c r="C531" i="2"/>
  <c r="AC530" i="2"/>
  <c r="AA530" i="2"/>
  <c r="Y530" i="2"/>
  <c r="W530" i="2"/>
  <c r="U530" i="2"/>
  <c r="S530" i="2"/>
  <c r="Q530" i="2"/>
  <c r="O530" i="2"/>
  <c r="M530" i="2"/>
  <c r="K530" i="2"/>
  <c r="I530" i="2"/>
  <c r="G530" i="2"/>
  <c r="D530" i="2"/>
  <c r="C530" i="2"/>
  <c r="AC529" i="2"/>
  <c r="AA529" i="2"/>
  <c r="Y529" i="2"/>
  <c r="W529" i="2"/>
  <c r="U529" i="2"/>
  <c r="S529" i="2"/>
  <c r="Q529" i="2"/>
  <c r="O529" i="2"/>
  <c r="M529" i="2"/>
  <c r="K529" i="2"/>
  <c r="I529" i="2"/>
  <c r="G529" i="2"/>
  <c r="D529" i="2"/>
  <c r="C529" i="2"/>
  <c r="AC528" i="2"/>
  <c r="AA528" i="2"/>
  <c r="Y528" i="2"/>
  <c r="W528" i="2"/>
  <c r="U528" i="2"/>
  <c r="S528" i="2"/>
  <c r="Q528" i="2"/>
  <c r="O528" i="2"/>
  <c r="M528" i="2"/>
  <c r="K528" i="2"/>
  <c r="I528" i="2"/>
  <c r="G528" i="2"/>
  <c r="D528" i="2"/>
  <c r="C528" i="2"/>
  <c r="AC527" i="2"/>
  <c r="AA527" i="2"/>
  <c r="Y527" i="2"/>
  <c r="W527" i="2"/>
  <c r="U527" i="2"/>
  <c r="S527" i="2"/>
  <c r="Q527" i="2"/>
  <c r="O527" i="2"/>
  <c r="M527" i="2"/>
  <c r="K527" i="2"/>
  <c r="I527" i="2"/>
  <c r="G527" i="2"/>
  <c r="D527" i="2"/>
  <c r="C527" i="2"/>
  <c r="AC526" i="2"/>
  <c r="AA526" i="2"/>
  <c r="Y526" i="2"/>
  <c r="W526" i="2"/>
  <c r="U526" i="2"/>
  <c r="S526" i="2"/>
  <c r="Q526" i="2"/>
  <c r="O526" i="2"/>
  <c r="M526" i="2"/>
  <c r="K526" i="2"/>
  <c r="I526" i="2"/>
  <c r="G526" i="2"/>
  <c r="D526" i="2"/>
  <c r="C526" i="2"/>
  <c r="AC525" i="2"/>
  <c r="AA525" i="2"/>
  <c r="Y525" i="2"/>
  <c r="W525" i="2"/>
  <c r="U525" i="2"/>
  <c r="S525" i="2"/>
  <c r="Q525" i="2"/>
  <c r="O525" i="2"/>
  <c r="M525" i="2"/>
  <c r="K525" i="2"/>
  <c r="I525" i="2"/>
  <c r="G525" i="2"/>
  <c r="D525" i="2"/>
  <c r="C525" i="2"/>
  <c r="AC524" i="2"/>
  <c r="AA524" i="2"/>
  <c r="Y524" i="2"/>
  <c r="W524" i="2"/>
  <c r="U524" i="2"/>
  <c r="S524" i="2"/>
  <c r="Q524" i="2"/>
  <c r="O524" i="2"/>
  <c r="M524" i="2"/>
  <c r="K524" i="2"/>
  <c r="I524" i="2"/>
  <c r="G524" i="2"/>
  <c r="D524" i="2"/>
  <c r="C524" i="2"/>
  <c r="AC523" i="2"/>
  <c r="AA523" i="2"/>
  <c r="Y523" i="2"/>
  <c r="W523" i="2"/>
  <c r="U523" i="2"/>
  <c r="S523" i="2"/>
  <c r="Q523" i="2"/>
  <c r="O523" i="2"/>
  <c r="M523" i="2"/>
  <c r="K523" i="2"/>
  <c r="I523" i="2"/>
  <c r="G523" i="2"/>
  <c r="D523" i="2"/>
  <c r="C523" i="2"/>
  <c r="AC522" i="2"/>
  <c r="AA522" i="2"/>
  <c r="Y522" i="2"/>
  <c r="W522" i="2"/>
  <c r="U522" i="2"/>
  <c r="S522" i="2"/>
  <c r="Q522" i="2"/>
  <c r="O522" i="2"/>
  <c r="M522" i="2"/>
  <c r="K522" i="2"/>
  <c r="I522" i="2"/>
  <c r="G522" i="2"/>
  <c r="D522" i="2"/>
  <c r="C522" i="2"/>
  <c r="AC521" i="2"/>
  <c r="AA521" i="2"/>
  <c r="Y521" i="2"/>
  <c r="W521" i="2"/>
  <c r="U521" i="2"/>
  <c r="S521" i="2"/>
  <c r="Q521" i="2"/>
  <c r="O521" i="2"/>
  <c r="M521" i="2"/>
  <c r="K521" i="2"/>
  <c r="I521" i="2"/>
  <c r="G521" i="2"/>
  <c r="D521" i="2"/>
  <c r="C521" i="2"/>
  <c r="AC520" i="2"/>
  <c r="AA520" i="2"/>
  <c r="Y520" i="2"/>
  <c r="W520" i="2"/>
  <c r="U520" i="2"/>
  <c r="S520" i="2"/>
  <c r="Q520" i="2"/>
  <c r="O520" i="2"/>
  <c r="M520" i="2"/>
  <c r="K520" i="2"/>
  <c r="I520" i="2"/>
  <c r="G520" i="2"/>
  <c r="D520" i="2"/>
  <c r="C520" i="2"/>
  <c r="AC519" i="2"/>
  <c r="AA519" i="2"/>
  <c r="Y519" i="2"/>
  <c r="W519" i="2"/>
  <c r="U519" i="2"/>
  <c r="S519" i="2"/>
  <c r="Q519" i="2"/>
  <c r="O519" i="2"/>
  <c r="M519" i="2"/>
  <c r="K519" i="2"/>
  <c r="I519" i="2"/>
  <c r="G519" i="2"/>
  <c r="D519" i="2"/>
  <c r="C519" i="2"/>
  <c r="AC518" i="2"/>
  <c r="AA518" i="2"/>
  <c r="Y518" i="2"/>
  <c r="W518" i="2"/>
  <c r="U518" i="2"/>
  <c r="S518" i="2"/>
  <c r="Q518" i="2"/>
  <c r="O518" i="2"/>
  <c r="M518" i="2"/>
  <c r="K518" i="2"/>
  <c r="I518" i="2"/>
  <c r="G518" i="2"/>
  <c r="D518" i="2"/>
  <c r="C518" i="2"/>
  <c r="AC517" i="2"/>
  <c r="AA517" i="2"/>
  <c r="Y517" i="2"/>
  <c r="W517" i="2"/>
  <c r="U517" i="2"/>
  <c r="S517" i="2"/>
  <c r="Q517" i="2"/>
  <c r="O517" i="2"/>
  <c r="M517" i="2"/>
  <c r="K517" i="2"/>
  <c r="I517" i="2"/>
  <c r="G517" i="2"/>
  <c r="D517" i="2"/>
  <c r="C517" i="2"/>
  <c r="AC516" i="2"/>
  <c r="AA516" i="2"/>
  <c r="Y516" i="2"/>
  <c r="W516" i="2"/>
  <c r="U516" i="2"/>
  <c r="S516" i="2"/>
  <c r="Q516" i="2"/>
  <c r="O516" i="2"/>
  <c r="M516" i="2"/>
  <c r="K516" i="2"/>
  <c r="I516" i="2"/>
  <c r="G516" i="2"/>
  <c r="D516" i="2"/>
  <c r="C516" i="2"/>
  <c r="AC515" i="2"/>
  <c r="AA515" i="2"/>
  <c r="Y515" i="2"/>
  <c r="W515" i="2"/>
  <c r="U515" i="2"/>
  <c r="S515" i="2"/>
  <c r="Q515" i="2"/>
  <c r="O515" i="2"/>
  <c r="M515" i="2"/>
  <c r="K515" i="2"/>
  <c r="I515" i="2"/>
  <c r="G515" i="2"/>
  <c r="D515" i="2"/>
  <c r="C515" i="2"/>
  <c r="AC514" i="2"/>
  <c r="AA514" i="2"/>
  <c r="Y514" i="2"/>
  <c r="W514" i="2"/>
  <c r="U514" i="2"/>
  <c r="S514" i="2"/>
  <c r="Q514" i="2"/>
  <c r="O514" i="2"/>
  <c r="M514" i="2"/>
  <c r="K514" i="2"/>
  <c r="I514" i="2"/>
  <c r="G514" i="2"/>
  <c r="D514" i="2"/>
  <c r="C514" i="2"/>
  <c r="AC513" i="2"/>
  <c r="AA513" i="2"/>
  <c r="Y513" i="2"/>
  <c r="W513" i="2"/>
  <c r="U513" i="2"/>
  <c r="S513" i="2"/>
  <c r="Q513" i="2"/>
  <c r="O513" i="2"/>
  <c r="M513" i="2"/>
  <c r="K513" i="2"/>
  <c r="I513" i="2"/>
  <c r="G513" i="2"/>
  <c r="D513" i="2"/>
  <c r="C513" i="2"/>
  <c r="AC512" i="2"/>
  <c r="AA512" i="2"/>
  <c r="Y512" i="2"/>
  <c r="W512" i="2"/>
  <c r="U512" i="2"/>
  <c r="S512" i="2"/>
  <c r="Q512" i="2"/>
  <c r="O512" i="2"/>
  <c r="M512" i="2"/>
  <c r="K512" i="2"/>
  <c r="I512" i="2"/>
  <c r="G512" i="2"/>
  <c r="D512" i="2"/>
  <c r="C512" i="2"/>
  <c r="AC511" i="2"/>
  <c r="AA511" i="2"/>
  <c r="Y511" i="2"/>
  <c r="W511" i="2"/>
  <c r="U511" i="2"/>
  <c r="S511" i="2"/>
  <c r="Q511" i="2"/>
  <c r="O511" i="2"/>
  <c r="M511" i="2"/>
  <c r="K511" i="2"/>
  <c r="I511" i="2"/>
  <c r="G511" i="2"/>
  <c r="D511" i="2"/>
  <c r="C511" i="2"/>
  <c r="AC510" i="2"/>
  <c r="AA510" i="2"/>
  <c r="Y510" i="2"/>
  <c r="W510" i="2"/>
  <c r="U510" i="2"/>
  <c r="S510" i="2"/>
  <c r="Q510" i="2"/>
  <c r="O510" i="2"/>
  <c r="M510" i="2"/>
  <c r="K510" i="2"/>
  <c r="I510" i="2"/>
  <c r="G510" i="2"/>
  <c r="D510" i="2"/>
  <c r="C510" i="2"/>
  <c r="AC509" i="2"/>
  <c r="AA509" i="2"/>
  <c r="Y509" i="2"/>
  <c r="W509" i="2"/>
  <c r="U509" i="2"/>
  <c r="S509" i="2"/>
  <c r="Q509" i="2"/>
  <c r="O509" i="2"/>
  <c r="M509" i="2"/>
  <c r="K509" i="2"/>
  <c r="I509" i="2"/>
  <c r="G509" i="2"/>
  <c r="D509" i="2"/>
  <c r="C509" i="2"/>
  <c r="AC508" i="2"/>
  <c r="AA508" i="2"/>
  <c r="Y508" i="2"/>
  <c r="W508" i="2"/>
  <c r="U508" i="2"/>
  <c r="S508" i="2"/>
  <c r="Q508" i="2"/>
  <c r="O508" i="2"/>
  <c r="M508" i="2"/>
  <c r="K508" i="2"/>
  <c r="I508" i="2"/>
  <c r="G508" i="2"/>
  <c r="D508" i="2"/>
  <c r="C508" i="2"/>
  <c r="AC507" i="2"/>
  <c r="AA507" i="2"/>
  <c r="Y507" i="2"/>
  <c r="W507" i="2"/>
  <c r="U507" i="2"/>
  <c r="S507" i="2"/>
  <c r="Q507" i="2"/>
  <c r="O507" i="2"/>
  <c r="M507" i="2"/>
  <c r="K507" i="2"/>
  <c r="I507" i="2"/>
  <c r="G507" i="2"/>
  <c r="D507" i="2"/>
  <c r="C507" i="2"/>
  <c r="AC506" i="2"/>
  <c r="AA506" i="2"/>
  <c r="Y506" i="2"/>
  <c r="W506" i="2"/>
  <c r="U506" i="2"/>
  <c r="S506" i="2"/>
  <c r="Q506" i="2"/>
  <c r="O506" i="2"/>
  <c r="M506" i="2"/>
  <c r="K506" i="2"/>
  <c r="I506" i="2"/>
  <c r="G506" i="2"/>
  <c r="D506" i="2"/>
  <c r="C506" i="2"/>
  <c r="AC505" i="2"/>
  <c r="AA505" i="2"/>
  <c r="Y505" i="2"/>
  <c r="W505" i="2"/>
  <c r="U505" i="2"/>
  <c r="S505" i="2"/>
  <c r="Q505" i="2"/>
  <c r="O505" i="2"/>
  <c r="M505" i="2"/>
  <c r="K505" i="2"/>
  <c r="I505" i="2"/>
  <c r="G505" i="2"/>
  <c r="D505" i="2"/>
  <c r="C505" i="2"/>
  <c r="AC504" i="2"/>
  <c r="AA504" i="2"/>
  <c r="Y504" i="2"/>
  <c r="W504" i="2"/>
  <c r="U504" i="2"/>
  <c r="S504" i="2"/>
  <c r="Q504" i="2"/>
  <c r="O504" i="2"/>
  <c r="M504" i="2"/>
  <c r="K504" i="2"/>
  <c r="I504" i="2"/>
  <c r="G504" i="2"/>
  <c r="D504" i="2"/>
  <c r="C504" i="2"/>
  <c r="AC503" i="2"/>
  <c r="AA503" i="2"/>
  <c r="Y503" i="2"/>
  <c r="W503" i="2"/>
  <c r="U503" i="2"/>
  <c r="S503" i="2"/>
  <c r="Q503" i="2"/>
  <c r="O503" i="2"/>
  <c r="M503" i="2"/>
  <c r="K503" i="2"/>
  <c r="I503" i="2"/>
  <c r="G503" i="2"/>
  <c r="D503" i="2"/>
  <c r="C503" i="2"/>
  <c r="AC502" i="2"/>
  <c r="AA502" i="2"/>
  <c r="Y502" i="2"/>
  <c r="W502" i="2"/>
  <c r="U502" i="2"/>
  <c r="S502" i="2"/>
  <c r="Q502" i="2"/>
  <c r="O502" i="2"/>
  <c r="M502" i="2"/>
  <c r="K502" i="2"/>
  <c r="I502" i="2"/>
  <c r="G502" i="2"/>
  <c r="D502" i="2"/>
  <c r="C502" i="2"/>
  <c r="AC501" i="2"/>
  <c r="AA501" i="2"/>
  <c r="Y501" i="2"/>
  <c r="W501" i="2"/>
  <c r="U501" i="2"/>
  <c r="S501" i="2"/>
  <c r="Q501" i="2"/>
  <c r="O501" i="2"/>
  <c r="M501" i="2"/>
  <c r="K501" i="2"/>
  <c r="I501" i="2"/>
  <c r="G501" i="2"/>
  <c r="D501" i="2"/>
  <c r="C501" i="2"/>
  <c r="AC500" i="2"/>
  <c r="AA500" i="2"/>
  <c r="Y500" i="2"/>
  <c r="W500" i="2"/>
  <c r="U500" i="2"/>
  <c r="S500" i="2"/>
  <c r="Q500" i="2"/>
  <c r="O500" i="2"/>
  <c r="M500" i="2"/>
  <c r="K500" i="2"/>
  <c r="I500" i="2"/>
  <c r="G500" i="2"/>
  <c r="D500" i="2"/>
  <c r="C500" i="2"/>
  <c r="AC499" i="2"/>
  <c r="AA499" i="2"/>
  <c r="Y499" i="2"/>
  <c r="W499" i="2"/>
  <c r="U499" i="2"/>
  <c r="S499" i="2"/>
  <c r="Q499" i="2"/>
  <c r="O499" i="2"/>
  <c r="M499" i="2"/>
  <c r="K499" i="2"/>
  <c r="I499" i="2"/>
  <c r="G499" i="2"/>
  <c r="D499" i="2"/>
  <c r="C499" i="2"/>
  <c r="AC498" i="2"/>
  <c r="AA498" i="2"/>
  <c r="Y498" i="2"/>
  <c r="W498" i="2"/>
  <c r="U498" i="2"/>
  <c r="S498" i="2"/>
  <c r="Q498" i="2"/>
  <c r="O498" i="2"/>
  <c r="M498" i="2"/>
  <c r="K498" i="2"/>
  <c r="I498" i="2"/>
  <c r="G498" i="2"/>
  <c r="D498" i="2"/>
  <c r="C498" i="2"/>
  <c r="AC497" i="2"/>
  <c r="AA497" i="2"/>
  <c r="Y497" i="2"/>
  <c r="W497" i="2"/>
  <c r="U497" i="2"/>
  <c r="S497" i="2"/>
  <c r="Q497" i="2"/>
  <c r="O497" i="2"/>
  <c r="M497" i="2"/>
  <c r="K497" i="2"/>
  <c r="I497" i="2"/>
  <c r="G497" i="2"/>
  <c r="D497" i="2"/>
  <c r="C497" i="2"/>
  <c r="AC496" i="2"/>
  <c r="AA496" i="2"/>
  <c r="Y496" i="2"/>
  <c r="W496" i="2"/>
  <c r="U496" i="2"/>
  <c r="S496" i="2"/>
  <c r="Q496" i="2"/>
  <c r="O496" i="2"/>
  <c r="M496" i="2"/>
  <c r="K496" i="2"/>
  <c r="I496" i="2"/>
  <c r="G496" i="2"/>
  <c r="D496" i="2"/>
  <c r="C496" i="2"/>
  <c r="AC495" i="2"/>
  <c r="AA495" i="2"/>
  <c r="Y495" i="2"/>
  <c r="W495" i="2"/>
  <c r="U495" i="2"/>
  <c r="S495" i="2"/>
  <c r="Q495" i="2"/>
  <c r="O495" i="2"/>
  <c r="M495" i="2"/>
  <c r="K495" i="2"/>
  <c r="I495" i="2"/>
  <c r="G495" i="2"/>
  <c r="D495" i="2"/>
  <c r="C495" i="2"/>
  <c r="AC494" i="2"/>
  <c r="AA494" i="2"/>
  <c r="Y494" i="2"/>
  <c r="W494" i="2"/>
  <c r="U494" i="2"/>
  <c r="S494" i="2"/>
  <c r="Q494" i="2"/>
  <c r="O494" i="2"/>
  <c r="M494" i="2"/>
  <c r="K494" i="2"/>
  <c r="I494" i="2"/>
  <c r="G494" i="2"/>
  <c r="D494" i="2"/>
  <c r="C494" i="2"/>
  <c r="AC493" i="2"/>
  <c r="AA493" i="2"/>
  <c r="Y493" i="2"/>
  <c r="W493" i="2"/>
  <c r="U493" i="2"/>
  <c r="S493" i="2"/>
  <c r="Q493" i="2"/>
  <c r="O493" i="2"/>
  <c r="M493" i="2"/>
  <c r="K493" i="2"/>
  <c r="I493" i="2"/>
  <c r="G493" i="2"/>
  <c r="D493" i="2"/>
  <c r="C493" i="2"/>
  <c r="AC492" i="2"/>
  <c r="AA492" i="2"/>
  <c r="Y492" i="2"/>
  <c r="W492" i="2"/>
  <c r="U492" i="2"/>
  <c r="S492" i="2"/>
  <c r="Q492" i="2"/>
  <c r="O492" i="2"/>
  <c r="M492" i="2"/>
  <c r="K492" i="2"/>
  <c r="I492" i="2"/>
  <c r="G492" i="2"/>
  <c r="D492" i="2"/>
  <c r="C492" i="2"/>
  <c r="AC491" i="2"/>
  <c r="AA491" i="2"/>
  <c r="Y491" i="2"/>
  <c r="W491" i="2"/>
  <c r="U491" i="2"/>
  <c r="S491" i="2"/>
  <c r="Q491" i="2"/>
  <c r="O491" i="2"/>
  <c r="M491" i="2"/>
  <c r="K491" i="2"/>
  <c r="I491" i="2"/>
  <c r="G491" i="2"/>
  <c r="D491" i="2"/>
  <c r="C491" i="2"/>
  <c r="AC490" i="2"/>
  <c r="AA490" i="2"/>
  <c r="Y490" i="2"/>
  <c r="W490" i="2"/>
  <c r="U490" i="2"/>
  <c r="S490" i="2"/>
  <c r="Q490" i="2"/>
  <c r="O490" i="2"/>
  <c r="M490" i="2"/>
  <c r="K490" i="2"/>
  <c r="I490" i="2"/>
  <c r="G490" i="2"/>
  <c r="D490" i="2"/>
  <c r="C490" i="2"/>
  <c r="AC489" i="2"/>
  <c r="AA489" i="2"/>
  <c r="Y489" i="2"/>
  <c r="W489" i="2"/>
  <c r="U489" i="2"/>
  <c r="S489" i="2"/>
  <c r="Q489" i="2"/>
  <c r="O489" i="2"/>
  <c r="M489" i="2"/>
  <c r="K489" i="2"/>
  <c r="I489" i="2"/>
  <c r="G489" i="2"/>
  <c r="D489" i="2"/>
  <c r="C489" i="2"/>
  <c r="AC488" i="2"/>
  <c r="AA488" i="2"/>
  <c r="Y488" i="2"/>
  <c r="W488" i="2"/>
  <c r="U488" i="2"/>
  <c r="S488" i="2"/>
  <c r="Q488" i="2"/>
  <c r="O488" i="2"/>
  <c r="M488" i="2"/>
  <c r="K488" i="2"/>
  <c r="I488" i="2"/>
  <c r="G488" i="2"/>
  <c r="D488" i="2"/>
  <c r="C488" i="2"/>
  <c r="AC487" i="2"/>
  <c r="AA487" i="2"/>
  <c r="Y487" i="2"/>
  <c r="W487" i="2"/>
  <c r="U487" i="2"/>
  <c r="S487" i="2"/>
  <c r="Q487" i="2"/>
  <c r="O487" i="2"/>
  <c r="M487" i="2"/>
  <c r="K487" i="2"/>
  <c r="I487" i="2"/>
  <c r="G487" i="2"/>
  <c r="D487" i="2"/>
  <c r="C487" i="2"/>
  <c r="AC486" i="2"/>
  <c r="AA486" i="2"/>
  <c r="Y486" i="2"/>
  <c r="W486" i="2"/>
  <c r="U486" i="2"/>
  <c r="S486" i="2"/>
  <c r="Q486" i="2"/>
  <c r="O486" i="2"/>
  <c r="M486" i="2"/>
  <c r="K486" i="2"/>
  <c r="I486" i="2"/>
  <c r="G486" i="2"/>
  <c r="D486" i="2"/>
  <c r="C486" i="2"/>
  <c r="AC485" i="2"/>
  <c r="AA485" i="2"/>
  <c r="Y485" i="2"/>
  <c r="W485" i="2"/>
  <c r="U485" i="2"/>
  <c r="S485" i="2"/>
  <c r="Q485" i="2"/>
  <c r="O485" i="2"/>
  <c r="M485" i="2"/>
  <c r="K485" i="2"/>
  <c r="I485" i="2"/>
  <c r="G485" i="2"/>
  <c r="D485" i="2"/>
  <c r="C485" i="2"/>
  <c r="AC484" i="2"/>
  <c r="AA484" i="2"/>
  <c r="Y484" i="2"/>
  <c r="W484" i="2"/>
  <c r="U484" i="2"/>
  <c r="S484" i="2"/>
  <c r="Q484" i="2"/>
  <c r="O484" i="2"/>
  <c r="M484" i="2"/>
  <c r="K484" i="2"/>
  <c r="I484" i="2"/>
  <c r="G484" i="2"/>
  <c r="D484" i="2"/>
  <c r="C484" i="2"/>
  <c r="AC483" i="2"/>
  <c r="AA483" i="2"/>
  <c r="Y483" i="2"/>
  <c r="W483" i="2"/>
  <c r="U483" i="2"/>
  <c r="S483" i="2"/>
  <c r="Q483" i="2"/>
  <c r="O483" i="2"/>
  <c r="M483" i="2"/>
  <c r="K483" i="2"/>
  <c r="I483" i="2"/>
  <c r="G483" i="2"/>
  <c r="D483" i="2"/>
  <c r="C483" i="2"/>
  <c r="AC482" i="2"/>
  <c r="AA482" i="2"/>
  <c r="Y482" i="2"/>
  <c r="W482" i="2"/>
  <c r="U482" i="2"/>
  <c r="S482" i="2"/>
  <c r="Q482" i="2"/>
  <c r="O482" i="2"/>
  <c r="M482" i="2"/>
  <c r="K482" i="2"/>
  <c r="I482" i="2"/>
  <c r="G482" i="2"/>
  <c r="D482" i="2"/>
  <c r="C482" i="2"/>
  <c r="AC481" i="2"/>
  <c r="AA481" i="2"/>
  <c r="Y481" i="2"/>
  <c r="W481" i="2"/>
  <c r="U481" i="2"/>
  <c r="S481" i="2"/>
  <c r="Q481" i="2"/>
  <c r="O481" i="2"/>
  <c r="M481" i="2"/>
  <c r="K481" i="2"/>
  <c r="I481" i="2"/>
  <c r="G481" i="2"/>
  <c r="D481" i="2"/>
  <c r="C481" i="2"/>
  <c r="AC480" i="2"/>
  <c r="AA480" i="2"/>
  <c r="Y480" i="2"/>
  <c r="W480" i="2"/>
  <c r="U480" i="2"/>
  <c r="S480" i="2"/>
  <c r="Q480" i="2"/>
  <c r="O480" i="2"/>
  <c r="M480" i="2"/>
  <c r="K480" i="2"/>
  <c r="I480" i="2"/>
  <c r="G480" i="2"/>
  <c r="D480" i="2"/>
  <c r="C480" i="2"/>
  <c r="AC479" i="2"/>
  <c r="AA479" i="2"/>
  <c r="Y479" i="2"/>
  <c r="W479" i="2"/>
  <c r="U479" i="2"/>
  <c r="S479" i="2"/>
  <c r="Q479" i="2"/>
  <c r="O479" i="2"/>
  <c r="M479" i="2"/>
  <c r="K479" i="2"/>
  <c r="I479" i="2"/>
  <c r="G479" i="2"/>
  <c r="D479" i="2"/>
  <c r="C479" i="2"/>
  <c r="AC478" i="2"/>
  <c r="AA478" i="2"/>
  <c r="Y478" i="2"/>
  <c r="W478" i="2"/>
  <c r="U478" i="2"/>
  <c r="S478" i="2"/>
  <c r="Q478" i="2"/>
  <c r="O478" i="2"/>
  <c r="M478" i="2"/>
  <c r="K478" i="2"/>
  <c r="I478" i="2"/>
  <c r="G478" i="2"/>
  <c r="D478" i="2"/>
  <c r="C478" i="2"/>
  <c r="AC477" i="2"/>
  <c r="AA477" i="2"/>
  <c r="Y477" i="2"/>
  <c r="W477" i="2"/>
  <c r="U477" i="2"/>
  <c r="S477" i="2"/>
  <c r="Q477" i="2"/>
  <c r="O477" i="2"/>
  <c r="M477" i="2"/>
  <c r="K477" i="2"/>
  <c r="I477" i="2"/>
  <c r="G477" i="2"/>
  <c r="D477" i="2"/>
  <c r="C477" i="2"/>
  <c r="AC476" i="2"/>
  <c r="AA476" i="2"/>
  <c r="Y476" i="2"/>
  <c r="W476" i="2"/>
  <c r="U476" i="2"/>
  <c r="S476" i="2"/>
  <c r="Q476" i="2"/>
  <c r="O476" i="2"/>
  <c r="M476" i="2"/>
  <c r="K476" i="2"/>
  <c r="I476" i="2"/>
  <c r="G476" i="2"/>
  <c r="D476" i="2"/>
  <c r="C476" i="2"/>
  <c r="AC475" i="2"/>
  <c r="AA475" i="2"/>
  <c r="Y475" i="2"/>
  <c r="W475" i="2"/>
  <c r="U475" i="2"/>
  <c r="S475" i="2"/>
  <c r="Q475" i="2"/>
  <c r="O475" i="2"/>
  <c r="M475" i="2"/>
  <c r="K475" i="2"/>
  <c r="I475" i="2"/>
  <c r="G475" i="2"/>
  <c r="D475" i="2"/>
  <c r="C475" i="2"/>
  <c r="AC474" i="2"/>
  <c r="AA474" i="2"/>
  <c r="Y474" i="2"/>
  <c r="W474" i="2"/>
  <c r="U474" i="2"/>
  <c r="S474" i="2"/>
  <c r="Q474" i="2"/>
  <c r="O474" i="2"/>
  <c r="M474" i="2"/>
  <c r="K474" i="2"/>
  <c r="I474" i="2"/>
  <c r="G474" i="2"/>
  <c r="D474" i="2"/>
  <c r="C474" i="2"/>
  <c r="AC473" i="2"/>
  <c r="AA473" i="2"/>
  <c r="Y473" i="2"/>
  <c r="W473" i="2"/>
  <c r="U473" i="2"/>
  <c r="S473" i="2"/>
  <c r="Q473" i="2"/>
  <c r="O473" i="2"/>
  <c r="M473" i="2"/>
  <c r="K473" i="2"/>
  <c r="I473" i="2"/>
  <c r="G473" i="2"/>
  <c r="D473" i="2"/>
  <c r="C473" i="2"/>
  <c r="AC472" i="2"/>
  <c r="AA472" i="2"/>
  <c r="Y472" i="2"/>
  <c r="W472" i="2"/>
  <c r="U472" i="2"/>
  <c r="S472" i="2"/>
  <c r="Q472" i="2"/>
  <c r="O472" i="2"/>
  <c r="M472" i="2"/>
  <c r="K472" i="2"/>
  <c r="I472" i="2"/>
  <c r="G472" i="2"/>
  <c r="D472" i="2"/>
  <c r="C472" i="2"/>
  <c r="AC471" i="2"/>
  <c r="AA471" i="2"/>
  <c r="Y471" i="2"/>
  <c r="W471" i="2"/>
  <c r="U471" i="2"/>
  <c r="S471" i="2"/>
  <c r="Q471" i="2"/>
  <c r="O471" i="2"/>
  <c r="M471" i="2"/>
  <c r="K471" i="2"/>
  <c r="I471" i="2"/>
  <c r="G471" i="2"/>
  <c r="D471" i="2"/>
  <c r="C471" i="2"/>
  <c r="AC470" i="2"/>
  <c r="AA470" i="2"/>
  <c r="Y470" i="2"/>
  <c r="W470" i="2"/>
  <c r="U470" i="2"/>
  <c r="S470" i="2"/>
  <c r="Q470" i="2"/>
  <c r="O470" i="2"/>
  <c r="M470" i="2"/>
  <c r="K470" i="2"/>
  <c r="I470" i="2"/>
  <c r="G470" i="2"/>
  <c r="D470" i="2"/>
  <c r="C470" i="2"/>
  <c r="AC469" i="2"/>
  <c r="AA469" i="2"/>
  <c r="Y469" i="2"/>
  <c r="W469" i="2"/>
  <c r="U469" i="2"/>
  <c r="S469" i="2"/>
  <c r="Q469" i="2"/>
  <c r="O469" i="2"/>
  <c r="M469" i="2"/>
  <c r="K469" i="2"/>
  <c r="I469" i="2"/>
  <c r="G469" i="2"/>
  <c r="D469" i="2"/>
  <c r="C469" i="2"/>
  <c r="AC468" i="2"/>
  <c r="AA468" i="2"/>
  <c r="Y468" i="2"/>
  <c r="W468" i="2"/>
  <c r="U468" i="2"/>
  <c r="S468" i="2"/>
  <c r="Q468" i="2"/>
  <c r="O468" i="2"/>
  <c r="M468" i="2"/>
  <c r="K468" i="2"/>
  <c r="I468" i="2"/>
  <c r="G468" i="2"/>
  <c r="D468" i="2"/>
  <c r="C468" i="2"/>
  <c r="AC467" i="2"/>
  <c r="AA467" i="2"/>
  <c r="Y467" i="2"/>
  <c r="W467" i="2"/>
  <c r="U467" i="2"/>
  <c r="S467" i="2"/>
  <c r="Q467" i="2"/>
  <c r="O467" i="2"/>
  <c r="M467" i="2"/>
  <c r="K467" i="2"/>
  <c r="I467" i="2"/>
  <c r="G467" i="2"/>
  <c r="D467" i="2"/>
  <c r="C467" i="2"/>
  <c r="AC466" i="2"/>
  <c r="AA466" i="2"/>
  <c r="Y466" i="2"/>
  <c r="W466" i="2"/>
  <c r="U466" i="2"/>
  <c r="S466" i="2"/>
  <c r="Q466" i="2"/>
  <c r="O466" i="2"/>
  <c r="M466" i="2"/>
  <c r="K466" i="2"/>
  <c r="I466" i="2"/>
  <c r="G466" i="2"/>
  <c r="D466" i="2"/>
  <c r="C466" i="2"/>
  <c r="AC465" i="2"/>
  <c r="AA465" i="2"/>
  <c r="Y465" i="2"/>
  <c r="W465" i="2"/>
  <c r="U465" i="2"/>
  <c r="S465" i="2"/>
  <c r="Q465" i="2"/>
  <c r="O465" i="2"/>
  <c r="M465" i="2"/>
  <c r="K465" i="2"/>
  <c r="I465" i="2"/>
  <c r="G465" i="2"/>
  <c r="D465" i="2"/>
  <c r="C465" i="2"/>
  <c r="AC464" i="2"/>
  <c r="AA464" i="2"/>
  <c r="Y464" i="2"/>
  <c r="W464" i="2"/>
  <c r="U464" i="2"/>
  <c r="S464" i="2"/>
  <c r="Q464" i="2"/>
  <c r="O464" i="2"/>
  <c r="M464" i="2"/>
  <c r="K464" i="2"/>
  <c r="I464" i="2"/>
  <c r="G464" i="2"/>
  <c r="D464" i="2"/>
  <c r="C464" i="2"/>
  <c r="AC463" i="2"/>
  <c r="AA463" i="2"/>
  <c r="Y463" i="2"/>
  <c r="W463" i="2"/>
  <c r="U463" i="2"/>
  <c r="S463" i="2"/>
  <c r="Q463" i="2"/>
  <c r="O463" i="2"/>
  <c r="M463" i="2"/>
  <c r="K463" i="2"/>
  <c r="I463" i="2"/>
  <c r="G463" i="2"/>
  <c r="D463" i="2"/>
  <c r="C463" i="2"/>
  <c r="AC462" i="2"/>
  <c r="AA462" i="2"/>
  <c r="Y462" i="2"/>
  <c r="W462" i="2"/>
  <c r="U462" i="2"/>
  <c r="S462" i="2"/>
  <c r="Q462" i="2"/>
  <c r="O462" i="2"/>
  <c r="M462" i="2"/>
  <c r="K462" i="2"/>
  <c r="I462" i="2"/>
  <c r="G462" i="2"/>
  <c r="D462" i="2"/>
  <c r="C462" i="2"/>
  <c r="AC461" i="2"/>
  <c r="AA461" i="2"/>
  <c r="Y461" i="2"/>
  <c r="W461" i="2"/>
  <c r="U461" i="2"/>
  <c r="S461" i="2"/>
  <c r="Q461" i="2"/>
  <c r="O461" i="2"/>
  <c r="M461" i="2"/>
  <c r="K461" i="2"/>
  <c r="I461" i="2"/>
  <c r="G461" i="2"/>
  <c r="D461" i="2"/>
  <c r="C461" i="2"/>
  <c r="AC460" i="2"/>
  <c r="AA460" i="2"/>
  <c r="Y460" i="2"/>
  <c r="W460" i="2"/>
  <c r="U460" i="2"/>
  <c r="S460" i="2"/>
  <c r="Q460" i="2"/>
  <c r="O460" i="2"/>
  <c r="M460" i="2"/>
  <c r="K460" i="2"/>
  <c r="I460" i="2"/>
  <c r="G460" i="2"/>
  <c r="D460" i="2"/>
  <c r="C460" i="2"/>
  <c r="AC459" i="2"/>
  <c r="AA459" i="2"/>
  <c r="Y459" i="2"/>
  <c r="W459" i="2"/>
  <c r="U459" i="2"/>
  <c r="S459" i="2"/>
  <c r="Q459" i="2"/>
  <c r="O459" i="2"/>
  <c r="M459" i="2"/>
  <c r="K459" i="2"/>
  <c r="I459" i="2"/>
  <c r="G459" i="2"/>
  <c r="D459" i="2"/>
  <c r="C459" i="2"/>
  <c r="AC458" i="2"/>
  <c r="AA458" i="2"/>
  <c r="Y458" i="2"/>
  <c r="W458" i="2"/>
  <c r="U458" i="2"/>
  <c r="S458" i="2"/>
  <c r="Q458" i="2"/>
  <c r="O458" i="2"/>
  <c r="M458" i="2"/>
  <c r="K458" i="2"/>
  <c r="I458" i="2"/>
  <c r="G458" i="2"/>
  <c r="D458" i="2"/>
  <c r="C458" i="2"/>
  <c r="AC457" i="2"/>
  <c r="AA457" i="2"/>
  <c r="Y457" i="2"/>
  <c r="W457" i="2"/>
  <c r="U457" i="2"/>
  <c r="S457" i="2"/>
  <c r="Q457" i="2"/>
  <c r="O457" i="2"/>
  <c r="M457" i="2"/>
  <c r="K457" i="2"/>
  <c r="I457" i="2"/>
  <c r="G457" i="2"/>
  <c r="D457" i="2"/>
  <c r="C457" i="2"/>
  <c r="AC456" i="2"/>
  <c r="AA456" i="2"/>
  <c r="Y456" i="2"/>
  <c r="W456" i="2"/>
  <c r="U456" i="2"/>
  <c r="S456" i="2"/>
  <c r="Q456" i="2"/>
  <c r="O456" i="2"/>
  <c r="M456" i="2"/>
  <c r="K456" i="2"/>
  <c r="I456" i="2"/>
  <c r="G456" i="2"/>
  <c r="D456" i="2"/>
  <c r="C456" i="2"/>
  <c r="AC455" i="2"/>
  <c r="AA455" i="2"/>
  <c r="Y455" i="2"/>
  <c r="W455" i="2"/>
  <c r="U455" i="2"/>
  <c r="S455" i="2"/>
  <c r="Q455" i="2"/>
  <c r="O455" i="2"/>
  <c r="M455" i="2"/>
  <c r="K455" i="2"/>
  <c r="I455" i="2"/>
  <c r="G455" i="2"/>
  <c r="D455" i="2"/>
  <c r="C455" i="2"/>
  <c r="AC454" i="2"/>
  <c r="AA454" i="2"/>
  <c r="Y454" i="2"/>
  <c r="W454" i="2"/>
  <c r="U454" i="2"/>
  <c r="S454" i="2"/>
  <c r="Q454" i="2"/>
  <c r="O454" i="2"/>
  <c r="M454" i="2"/>
  <c r="K454" i="2"/>
  <c r="I454" i="2"/>
  <c r="G454" i="2"/>
  <c r="D454" i="2"/>
  <c r="C454" i="2"/>
  <c r="AC453" i="2"/>
  <c r="AA453" i="2"/>
  <c r="Y453" i="2"/>
  <c r="W453" i="2"/>
  <c r="U453" i="2"/>
  <c r="S453" i="2"/>
  <c r="Q453" i="2"/>
  <c r="O453" i="2"/>
  <c r="M453" i="2"/>
  <c r="K453" i="2"/>
  <c r="I453" i="2"/>
  <c r="G453" i="2"/>
  <c r="D453" i="2"/>
  <c r="C453" i="2"/>
  <c r="AC452" i="2"/>
  <c r="AA452" i="2"/>
  <c r="Y452" i="2"/>
  <c r="W452" i="2"/>
  <c r="U452" i="2"/>
  <c r="S452" i="2"/>
  <c r="Q452" i="2"/>
  <c r="O452" i="2"/>
  <c r="M452" i="2"/>
  <c r="K452" i="2"/>
  <c r="I452" i="2"/>
  <c r="G452" i="2"/>
  <c r="D452" i="2"/>
  <c r="C452" i="2"/>
  <c r="AC451" i="2"/>
  <c r="AA451" i="2"/>
  <c r="Y451" i="2"/>
  <c r="W451" i="2"/>
  <c r="U451" i="2"/>
  <c r="S451" i="2"/>
  <c r="Q451" i="2"/>
  <c r="O451" i="2"/>
  <c r="M451" i="2"/>
  <c r="K451" i="2"/>
  <c r="I451" i="2"/>
  <c r="G451" i="2"/>
  <c r="D451" i="2"/>
  <c r="C451" i="2"/>
  <c r="AC450" i="2"/>
  <c r="AA450" i="2"/>
  <c r="Y450" i="2"/>
  <c r="W450" i="2"/>
  <c r="U450" i="2"/>
  <c r="S450" i="2"/>
  <c r="Q450" i="2"/>
  <c r="O450" i="2"/>
  <c r="M450" i="2"/>
  <c r="K450" i="2"/>
  <c r="I450" i="2"/>
  <c r="G450" i="2"/>
  <c r="D450" i="2"/>
  <c r="C450" i="2"/>
  <c r="AC449" i="2"/>
  <c r="AA449" i="2"/>
  <c r="Y449" i="2"/>
  <c r="W449" i="2"/>
  <c r="U449" i="2"/>
  <c r="S449" i="2"/>
  <c r="Q449" i="2"/>
  <c r="O449" i="2"/>
  <c r="M449" i="2"/>
  <c r="K449" i="2"/>
  <c r="I449" i="2"/>
  <c r="G449" i="2"/>
  <c r="D449" i="2"/>
  <c r="C449" i="2"/>
  <c r="AC448" i="2"/>
  <c r="AA448" i="2"/>
  <c r="Y448" i="2"/>
  <c r="W448" i="2"/>
  <c r="U448" i="2"/>
  <c r="S448" i="2"/>
  <c r="Q448" i="2"/>
  <c r="O448" i="2"/>
  <c r="M448" i="2"/>
  <c r="K448" i="2"/>
  <c r="I448" i="2"/>
  <c r="G448" i="2"/>
  <c r="D448" i="2"/>
  <c r="C448" i="2"/>
  <c r="AC447" i="2"/>
  <c r="AA447" i="2"/>
  <c r="Y447" i="2"/>
  <c r="W447" i="2"/>
  <c r="U447" i="2"/>
  <c r="S447" i="2"/>
  <c r="Q447" i="2"/>
  <c r="O447" i="2"/>
  <c r="M447" i="2"/>
  <c r="K447" i="2"/>
  <c r="I447" i="2"/>
  <c r="G447" i="2"/>
  <c r="D447" i="2"/>
  <c r="C447" i="2"/>
  <c r="AC446" i="2"/>
  <c r="AA446" i="2"/>
  <c r="Y446" i="2"/>
  <c r="W446" i="2"/>
  <c r="U446" i="2"/>
  <c r="S446" i="2"/>
  <c r="Q446" i="2"/>
  <c r="O446" i="2"/>
  <c r="M446" i="2"/>
  <c r="K446" i="2"/>
  <c r="I446" i="2"/>
  <c r="G446" i="2"/>
  <c r="D446" i="2"/>
  <c r="C446" i="2"/>
  <c r="AC445" i="2"/>
  <c r="AA445" i="2"/>
  <c r="Y445" i="2"/>
  <c r="W445" i="2"/>
  <c r="U445" i="2"/>
  <c r="S445" i="2"/>
  <c r="Q445" i="2"/>
  <c r="O445" i="2"/>
  <c r="M445" i="2"/>
  <c r="K445" i="2"/>
  <c r="I445" i="2"/>
  <c r="G445" i="2"/>
  <c r="D445" i="2"/>
  <c r="C445" i="2"/>
  <c r="AC444" i="2"/>
  <c r="AA444" i="2"/>
  <c r="Y444" i="2"/>
  <c r="W444" i="2"/>
  <c r="U444" i="2"/>
  <c r="S444" i="2"/>
  <c r="Q444" i="2"/>
  <c r="O444" i="2"/>
  <c r="M444" i="2"/>
  <c r="K444" i="2"/>
  <c r="I444" i="2"/>
  <c r="G444" i="2"/>
  <c r="D444" i="2"/>
  <c r="C444" i="2"/>
  <c r="AC443" i="2"/>
  <c r="AA443" i="2"/>
  <c r="Y443" i="2"/>
  <c r="W443" i="2"/>
  <c r="U443" i="2"/>
  <c r="S443" i="2"/>
  <c r="Q443" i="2"/>
  <c r="O443" i="2"/>
  <c r="M443" i="2"/>
  <c r="K443" i="2"/>
  <c r="I443" i="2"/>
  <c r="G443" i="2"/>
  <c r="D443" i="2"/>
  <c r="C443" i="2"/>
  <c r="AC442" i="2"/>
  <c r="AA442" i="2"/>
  <c r="Y442" i="2"/>
  <c r="W442" i="2"/>
  <c r="U442" i="2"/>
  <c r="S442" i="2"/>
  <c r="Q442" i="2"/>
  <c r="O442" i="2"/>
  <c r="M442" i="2"/>
  <c r="K442" i="2"/>
  <c r="I442" i="2"/>
  <c r="G442" i="2"/>
  <c r="D442" i="2"/>
  <c r="C442" i="2"/>
  <c r="AC441" i="2"/>
  <c r="AA441" i="2"/>
  <c r="Y441" i="2"/>
  <c r="W441" i="2"/>
  <c r="U441" i="2"/>
  <c r="S441" i="2"/>
  <c r="Q441" i="2"/>
  <c r="O441" i="2"/>
  <c r="M441" i="2"/>
  <c r="K441" i="2"/>
  <c r="I441" i="2"/>
  <c r="G441" i="2"/>
  <c r="D441" i="2"/>
  <c r="C441" i="2"/>
  <c r="AC440" i="2"/>
  <c r="AA440" i="2"/>
  <c r="Y440" i="2"/>
  <c r="W440" i="2"/>
  <c r="U440" i="2"/>
  <c r="S440" i="2"/>
  <c r="Q440" i="2"/>
  <c r="O440" i="2"/>
  <c r="M440" i="2"/>
  <c r="K440" i="2"/>
  <c r="I440" i="2"/>
  <c r="G440" i="2"/>
  <c r="D440" i="2"/>
  <c r="C440" i="2"/>
  <c r="AC439" i="2"/>
  <c r="AA439" i="2"/>
  <c r="Y439" i="2"/>
  <c r="W439" i="2"/>
  <c r="U439" i="2"/>
  <c r="S439" i="2"/>
  <c r="Q439" i="2"/>
  <c r="O439" i="2"/>
  <c r="M439" i="2"/>
  <c r="K439" i="2"/>
  <c r="I439" i="2"/>
  <c r="G439" i="2"/>
  <c r="D439" i="2"/>
  <c r="C439" i="2"/>
  <c r="AC438" i="2"/>
  <c r="AA438" i="2"/>
  <c r="Y438" i="2"/>
  <c r="W438" i="2"/>
  <c r="U438" i="2"/>
  <c r="S438" i="2"/>
  <c r="Q438" i="2"/>
  <c r="O438" i="2"/>
  <c r="M438" i="2"/>
  <c r="K438" i="2"/>
  <c r="I438" i="2"/>
  <c r="G438" i="2"/>
  <c r="D438" i="2"/>
  <c r="C438" i="2"/>
  <c r="AC437" i="2"/>
  <c r="AA437" i="2"/>
  <c r="Y437" i="2"/>
  <c r="W437" i="2"/>
  <c r="U437" i="2"/>
  <c r="S437" i="2"/>
  <c r="Q437" i="2"/>
  <c r="O437" i="2"/>
  <c r="M437" i="2"/>
  <c r="K437" i="2"/>
  <c r="I437" i="2"/>
  <c r="G437" i="2"/>
  <c r="D437" i="2"/>
  <c r="C437" i="2"/>
  <c r="AC436" i="2"/>
  <c r="AA436" i="2"/>
  <c r="Y436" i="2"/>
  <c r="W436" i="2"/>
  <c r="U436" i="2"/>
  <c r="S436" i="2"/>
  <c r="Q436" i="2"/>
  <c r="O436" i="2"/>
  <c r="M436" i="2"/>
  <c r="K436" i="2"/>
  <c r="I436" i="2"/>
  <c r="G436" i="2"/>
  <c r="D436" i="2"/>
  <c r="C436" i="2"/>
  <c r="AC435" i="2"/>
  <c r="AA435" i="2"/>
  <c r="Y435" i="2"/>
  <c r="W435" i="2"/>
  <c r="U435" i="2"/>
  <c r="S435" i="2"/>
  <c r="Q435" i="2"/>
  <c r="O435" i="2"/>
  <c r="M435" i="2"/>
  <c r="K435" i="2"/>
  <c r="I435" i="2"/>
  <c r="G435" i="2"/>
  <c r="D435" i="2"/>
  <c r="C435" i="2"/>
  <c r="AC434" i="2"/>
  <c r="AA434" i="2"/>
  <c r="Y434" i="2"/>
  <c r="W434" i="2"/>
  <c r="U434" i="2"/>
  <c r="S434" i="2"/>
  <c r="Q434" i="2"/>
  <c r="O434" i="2"/>
  <c r="M434" i="2"/>
  <c r="K434" i="2"/>
  <c r="I434" i="2"/>
  <c r="G434" i="2"/>
  <c r="D434" i="2"/>
  <c r="C434" i="2"/>
  <c r="AC433" i="2"/>
  <c r="AA433" i="2"/>
  <c r="Y433" i="2"/>
  <c r="W433" i="2"/>
  <c r="U433" i="2"/>
  <c r="S433" i="2"/>
  <c r="Q433" i="2"/>
  <c r="O433" i="2"/>
  <c r="M433" i="2"/>
  <c r="K433" i="2"/>
  <c r="I433" i="2"/>
  <c r="G433" i="2"/>
  <c r="D433" i="2"/>
  <c r="C433" i="2"/>
  <c r="AC432" i="2"/>
  <c r="AA432" i="2"/>
  <c r="Y432" i="2"/>
  <c r="W432" i="2"/>
  <c r="U432" i="2"/>
  <c r="S432" i="2"/>
  <c r="Q432" i="2"/>
  <c r="O432" i="2"/>
  <c r="M432" i="2"/>
  <c r="K432" i="2"/>
  <c r="I432" i="2"/>
  <c r="G432" i="2"/>
  <c r="D432" i="2"/>
  <c r="C432" i="2"/>
  <c r="AC431" i="2"/>
  <c r="AA431" i="2"/>
  <c r="Y431" i="2"/>
  <c r="W431" i="2"/>
  <c r="U431" i="2"/>
  <c r="S431" i="2"/>
  <c r="Q431" i="2"/>
  <c r="O431" i="2"/>
  <c r="M431" i="2"/>
  <c r="K431" i="2"/>
  <c r="I431" i="2"/>
  <c r="G431" i="2"/>
  <c r="D431" i="2"/>
  <c r="C431" i="2"/>
  <c r="AC430" i="2"/>
  <c r="AA430" i="2"/>
  <c r="Y430" i="2"/>
  <c r="W430" i="2"/>
  <c r="U430" i="2"/>
  <c r="S430" i="2"/>
  <c r="Q430" i="2"/>
  <c r="O430" i="2"/>
  <c r="M430" i="2"/>
  <c r="K430" i="2"/>
  <c r="I430" i="2"/>
  <c r="G430" i="2"/>
  <c r="D430" i="2"/>
  <c r="C430" i="2"/>
  <c r="AC429" i="2"/>
  <c r="AA429" i="2"/>
  <c r="Y429" i="2"/>
  <c r="W429" i="2"/>
  <c r="U429" i="2"/>
  <c r="S429" i="2"/>
  <c r="Q429" i="2"/>
  <c r="O429" i="2"/>
  <c r="M429" i="2"/>
  <c r="K429" i="2"/>
  <c r="I429" i="2"/>
  <c r="G429" i="2"/>
  <c r="D429" i="2"/>
  <c r="C429" i="2"/>
  <c r="AC428" i="2"/>
  <c r="AA428" i="2"/>
  <c r="Y428" i="2"/>
  <c r="W428" i="2"/>
  <c r="U428" i="2"/>
  <c r="S428" i="2"/>
  <c r="Q428" i="2"/>
  <c r="O428" i="2"/>
  <c r="M428" i="2"/>
  <c r="K428" i="2"/>
  <c r="I428" i="2"/>
  <c r="G428" i="2"/>
  <c r="D428" i="2"/>
  <c r="C428" i="2"/>
  <c r="AC427" i="2"/>
  <c r="AA427" i="2"/>
  <c r="Y427" i="2"/>
  <c r="W427" i="2"/>
  <c r="U427" i="2"/>
  <c r="S427" i="2"/>
  <c r="Q427" i="2"/>
  <c r="O427" i="2"/>
  <c r="M427" i="2"/>
  <c r="K427" i="2"/>
  <c r="I427" i="2"/>
  <c r="G427" i="2"/>
  <c r="D427" i="2"/>
  <c r="C427" i="2"/>
  <c r="AC426" i="2"/>
  <c r="AA426" i="2"/>
  <c r="Y426" i="2"/>
  <c r="W426" i="2"/>
  <c r="U426" i="2"/>
  <c r="S426" i="2"/>
  <c r="Q426" i="2"/>
  <c r="O426" i="2"/>
  <c r="M426" i="2"/>
  <c r="K426" i="2"/>
  <c r="I426" i="2"/>
  <c r="G426" i="2"/>
  <c r="D426" i="2"/>
  <c r="C426" i="2"/>
  <c r="AC425" i="2"/>
  <c r="AA425" i="2"/>
  <c r="Y425" i="2"/>
  <c r="W425" i="2"/>
  <c r="U425" i="2"/>
  <c r="S425" i="2"/>
  <c r="Q425" i="2"/>
  <c r="O425" i="2"/>
  <c r="M425" i="2"/>
  <c r="K425" i="2"/>
  <c r="I425" i="2"/>
  <c r="G425" i="2"/>
  <c r="D425" i="2"/>
  <c r="C425" i="2"/>
  <c r="AC424" i="2"/>
  <c r="AA424" i="2"/>
  <c r="Y424" i="2"/>
  <c r="W424" i="2"/>
  <c r="U424" i="2"/>
  <c r="S424" i="2"/>
  <c r="Q424" i="2"/>
  <c r="O424" i="2"/>
  <c r="M424" i="2"/>
  <c r="K424" i="2"/>
  <c r="I424" i="2"/>
  <c r="G424" i="2"/>
  <c r="D424" i="2"/>
  <c r="C424" i="2"/>
  <c r="AC423" i="2"/>
  <c r="AA423" i="2"/>
  <c r="Y423" i="2"/>
  <c r="W423" i="2"/>
  <c r="U423" i="2"/>
  <c r="S423" i="2"/>
  <c r="Q423" i="2"/>
  <c r="O423" i="2"/>
  <c r="M423" i="2"/>
  <c r="K423" i="2"/>
  <c r="I423" i="2"/>
  <c r="G423" i="2"/>
  <c r="D423" i="2"/>
  <c r="C423" i="2"/>
  <c r="AC422" i="2"/>
  <c r="AA422" i="2"/>
  <c r="Y422" i="2"/>
  <c r="W422" i="2"/>
  <c r="U422" i="2"/>
  <c r="S422" i="2"/>
  <c r="Q422" i="2"/>
  <c r="O422" i="2"/>
  <c r="M422" i="2"/>
  <c r="K422" i="2"/>
  <c r="I422" i="2"/>
  <c r="G422" i="2"/>
  <c r="D422" i="2"/>
  <c r="C422" i="2"/>
  <c r="AC421" i="2"/>
  <c r="AA421" i="2"/>
  <c r="Y421" i="2"/>
  <c r="W421" i="2"/>
  <c r="U421" i="2"/>
  <c r="S421" i="2"/>
  <c r="Q421" i="2"/>
  <c r="O421" i="2"/>
  <c r="M421" i="2"/>
  <c r="K421" i="2"/>
  <c r="I421" i="2"/>
  <c r="G421" i="2"/>
  <c r="D421" i="2"/>
  <c r="C421" i="2"/>
  <c r="AC420" i="2"/>
  <c r="AA420" i="2"/>
  <c r="Y420" i="2"/>
  <c r="W420" i="2"/>
  <c r="U420" i="2"/>
  <c r="S420" i="2"/>
  <c r="Q420" i="2"/>
  <c r="O420" i="2"/>
  <c r="M420" i="2"/>
  <c r="K420" i="2"/>
  <c r="I420" i="2"/>
  <c r="G420" i="2"/>
  <c r="D420" i="2"/>
  <c r="C420" i="2"/>
  <c r="AC419" i="2"/>
  <c r="AA419" i="2"/>
  <c r="Y419" i="2"/>
  <c r="W419" i="2"/>
  <c r="U419" i="2"/>
  <c r="S419" i="2"/>
  <c r="Q419" i="2"/>
  <c r="O419" i="2"/>
  <c r="M419" i="2"/>
  <c r="K419" i="2"/>
  <c r="I419" i="2"/>
  <c r="G419" i="2"/>
  <c r="D419" i="2"/>
  <c r="C419" i="2"/>
  <c r="AC418" i="2"/>
  <c r="AA418" i="2"/>
  <c r="Y418" i="2"/>
  <c r="W418" i="2"/>
  <c r="U418" i="2"/>
  <c r="S418" i="2"/>
  <c r="Q418" i="2"/>
  <c r="O418" i="2"/>
  <c r="M418" i="2"/>
  <c r="K418" i="2"/>
  <c r="I418" i="2"/>
  <c r="G418" i="2"/>
  <c r="D418" i="2"/>
  <c r="C418" i="2"/>
  <c r="AC417" i="2"/>
  <c r="AA417" i="2"/>
  <c r="Y417" i="2"/>
  <c r="W417" i="2"/>
  <c r="U417" i="2"/>
  <c r="S417" i="2"/>
  <c r="Q417" i="2"/>
  <c r="O417" i="2"/>
  <c r="M417" i="2"/>
  <c r="K417" i="2"/>
  <c r="I417" i="2"/>
  <c r="G417" i="2"/>
  <c r="D417" i="2"/>
  <c r="C417" i="2"/>
  <c r="AC416" i="2"/>
  <c r="AA416" i="2"/>
  <c r="Y416" i="2"/>
  <c r="W416" i="2"/>
  <c r="U416" i="2"/>
  <c r="S416" i="2"/>
  <c r="Q416" i="2"/>
  <c r="O416" i="2"/>
  <c r="M416" i="2"/>
  <c r="K416" i="2"/>
  <c r="I416" i="2"/>
  <c r="G416" i="2"/>
  <c r="D416" i="2"/>
  <c r="C416" i="2"/>
  <c r="AC415" i="2"/>
  <c r="AA415" i="2"/>
  <c r="Y415" i="2"/>
  <c r="W415" i="2"/>
  <c r="U415" i="2"/>
  <c r="S415" i="2"/>
  <c r="Q415" i="2"/>
  <c r="O415" i="2"/>
  <c r="M415" i="2"/>
  <c r="K415" i="2"/>
  <c r="I415" i="2"/>
  <c r="G415" i="2"/>
  <c r="D415" i="2"/>
  <c r="C415" i="2"/>
  <c r="AC414" i="2"/>
  <c r="AA414" i="2"/>
  <c r="Y414" i="2"/>
  <c r="W414" i="2"/>
  <c r="U414" i="2"/>
  <c r="S414" i="2"/>
  <c r="Q414" i="2"/>
  <c r="O414" i="2"/>
  <c r="M414" i="2"/>
  <c r="K414" i="2"/>
  <c r="I414" i="2"/>
  <c r="G414" i="2"/>
  <c r="D414" i="2"/>
  <c r="C414" i="2"/>
  <c r="AC413" i="2"/>
  <c r="AA413" i="2"/>
  <c r="Y413" i="2"/>
  <c r="W413" i="2"/>
  <c r="U413" i="2"/>
  <c r="S413" i="2"/>
  <c r="Q413" i="2"/>
  <c r="O413" i="2"/>
  <c r="M413" i="2"/>
  <c r="K413" i="2"/>
  <c r="I413" i="2"/>
  <c r="G413" i="2"/>
  <c r="D413" i="2"/>
  <c r="C413" i="2"/>
  <c r="AC412" i="2"/>
  <c r="AA412" i="2"/>
  <c r="Y412" i="2"/>
  <c r="W412" i="2"/>
  <c r="U412" i="2"/>
  <c r="S412" i="2"/>
  <c r="Q412" i="2"/>
  <c r="O412" i="2"/>
  <c r="M412" i="2"/>
  <c r="K412" i="2"/>
  <c r="I412" i="2"/>
  <c r="G412" i="2"/>
  <c r="D412" i="2"/>
  <c r="C412" i="2"/>
  <c r="AC411" i="2"/>
  <c r="AA411" i="2"/>
  <c r="Y411" i="2"/>
  <c r="W411" i="2"/>
  <c r="U411" i="2"/>
  <c r="S411" i="2"/>
  <c r="Q411" i="2"/>
  <c r="O411" i="2"/>
  <c r="M411" i="2"/>
  <c r="K411" i="2"/>
  <c r="I411" i="2"/>
  <c r="G411" i="2"/>
  <c r="D411" i="2"/>
  <c r="C411" i="2"/>
  <c r="AC410" i="2"/>
  <c r="AA410" i="2"/>
  <c r="Y410" i="2"/>
  <c r="W410" i="2"/>
  <c r="U410" i="2"/>
  <c r="S410" i="2"/>
  <c r="Q410" i="2"/>
  <c r="O410" i="2"/>
  <c r="M410" i="2"/>
  <c r="K410" i="2"/>
  <c r="I410" i="2"/>
  <c r="G410" i="2"/>
  <c r="D410" i="2"/>
  <c r="C410" i="2"/>
  <c r="AC409" i="2"/>
  <c r="AA409" i="2"/>
  <c r="Y409" i="2"/>
  <c r="W409" i="2"/>
  <c r="U409" i="2"/>
  <c r="S409" i="2"/>
  <c r="Q409" i="2"/>
  <c r="O409" i="2"/>
  <c r="M409" i="2"/>
  <c r="K409" i="2"/>
  <c r="I409" i="2"/>
  <c r="G409" i="2"/>
  <c r="D409" i="2"/>
  <c r="C409" i="2"/>
  <c r="AC408" i="2"/>
  <c r="AA408" i="2"/>
  <c r="Y408" i="2"/>
  <c r="W408" i="2"/>
  <c r="U408" i="2"/>
  <c r="S408" i="2"/>
  <c r="Q408" i="2"/>
  <c r="O408" i="2"/>
  <c r="M408" i="2"/>
  <c r="K408" i="2"/>
  <c r="I408" i="2"/>
  <c r="G408" i="2"/>
  <c r="D408" i="2"/>
  <c r="C408" i="2"/>
  <c r="AC407" i="2"/>
  <c r="AA407" i="2"/>
  <c r="Y407" i="2"/>
  <c r="W407" i="2"/>
  <c r="U407" i="2"/>
  <c r="S407" i="2"/>
  <c r="Q407" i="2"/>
  <c r="O407" i="2"/>
  <c r="M407" i="2"/>
  <c r="K407" i="2"/>
  <c r="I407" i="2"/>
  <c r="G407" i="2"/>
  <c r="D407" i="2"/>
  <c r="C407" i="2"/>
  <c r="AC406" i="2"/>
  <c r="AA406" i="2"/>
  <c r="Y406" i="2"/>
  <c r="W406" i="2"/>
  <c r="U406" i="2"/>
  <c r="S406" i="2"/>
  <c r="Q406" i="2"/>
  <c r="O406" i="2"/>
  <c r="M406" i="2"/>
  <c r="K406" i="2"/>
  <c r="I406" i="2"/>
  <c r="G406" i="2"/>
  <c r="D406" i="2"/>
  <c r="C406" i="2"/>
  <c r="AC405" i="2"/>
  <c r="AA405" i="2"/>
  <c r="Y405" i="2"/>
  <c r="W405" i="2"/>
  <c r="U405" i="2"/>
  <c r="S405" i="2"/>
  <c r="Q405" i="2"/>
  <c r="O405" i="2"/>
  <c r="M405" i="2"/>
  <c r="K405" i="2"/>
  <c r="I405" i="2"/>
  <c r="G405" i="2"/>
  <c r="D405" i="2"/>
  <c r="C405" i="2"/>
  <c r="AC404" i="2"/>
  <c r="AA404" i="2"/>
  <c r="Y404" i="2"/>
  <c r="W404" i="2"/>
  <c r="U404" i="2"/>
  <c r="S404" i="2"/>
  <c r="Q404" i="2"/>
  <c r="O404" i="2"/>
  <c r="M404" i="2"/>
  <c r="K404" i="2"/>
  <c r="I404" i="2"/>
  <c r="G404" i="2"/>
  <c r="D404" i="2"/>
  <c r="C404" i="2"/>
  <c r="AC403" i="2"/>
  <c r="AA403" i="2"/>
  <c r="Y403" i="2"/>
  <c r="W403" i="2"/>
  <c r="U403" i="2"/>
  <c r="S403" i="2"/>
  <c r="Q403" i="2"/>
  <c r="O403" i="2"/>
  <c r="M403" i="2"/>
  <c r="K403" i="2"/>
  <c r="I403" i="2"/>
  <c r="G403" i="2"/>
  <c r="D403" i="2"/>
  <c r="C403" i="2"/>
  <c r="AC402" i="2"/>
  <c r="AA402" i="2"/>
  <c r="Y402" i="2"/>
  <c r="W402" i="2"/>
  <c r="U402" i="2"/>
  <c r="S402" i="2"/>
  <c r="Q402" i="2"/>
  <c r="O402" i="2"/>
  <c r="M402" i="2"/>
  <c r="K402" i="2"/>
  <c r="I402" i="2"/>
  <c r="G402" i="2"/>
  <c r="D402" i="2"/>
  <c r="C402" i="2"/>
  <c r="AC401" i="2"/>
  <c r="AA401" i="2"/>
  <c r="Y401" i="2"/>
  <c r="W401" i="2"/>
  <c r="U401" i="2"/>
  <c r="S401" i="2"/>
  <c r="Q401" i="2"/>
  <c r="O401" i="2"/>
  <c r="M401" i="2"/>
  <c r="K401" i="2"/>
  <c r="I401" i="2"/>
  <c r="G401" i="2"/>
  <c r="D401" i="2"/>
  <c r="C401" i="2"/>
  <c r="AC400" i="2"/>
  <c r="AA400" i="2"/>
  <c r="Y400" i="2"/>
  <c r="W400" i="2"/>
  <c r="U400" i="2"/>
  <c r="S400" i="2"/>
  <c r="Q400" i="2"/>
  <c r="O400" i="2"/>
  <c r="M400" i="2"/>
  <c r="K400" i="2"/>
  <c r="I400" i="2"/>
  <c r="G400" i="2"/>
  <c r="D400" i="2"/>
  <c r="C400" i="2"/>
  <c r="AC399" i="2"/>
  <c r="AA399" i="2"/>
  <c r="Y399" i="2"/>
  <c r="W399" i="2"/>
  <c r="U399" i="2"/>
  <c r="S399" i="2"/>
  <c r="Q399" i="2"/>
  <c r="O399" i="2"/>
  <c r="M399" i="2"/>
  <c r="K399" i="2"/>
  <c r="I399" i="2"/>
  <c r="G399" i="2"/>
  <c r="D399" i="2"/>
  <c r="C399" i="2"/>
  <c r="AC398" i="2"/>
  <c r="AA398" i="2"/>
  <c r="Y398" i="2"/>
  <c r="W398" i="2"/>
  <c r="U398" i="2"/>
  <c r="S398" i="2"/>
  <c r="Q398" i="2"/>
  <c r="O398" i="2"/>
  <c r="M398" i="2"/>
  <c r="K398" i="2"/>
  <c r="I398" i="2"/>
  <c r="G398" i="2"/>
  <c r="D398" i="2"/>
  <c r="C398" i="2"/>
  <c r="AC397" i="2"/>
  <c r="AA397" i="2"/>
  <c r="Y397" i="2"/>
  <c r="W397" i="2"/>
  <c r="U397" i="2"/>
  <c r="S397" i="2"/>
  <c r="Q397" i="2"/>
  <c r="O397" i="2"/>
  <c r="M397" i="2"/>
  <c r="K397" i="2"/>
  <c r="I397" i="2"/>
  <c r="G397" i="2"/>
  <c r="D397" i="2"/>
  <c r="C397" i="2"/>
  <c r="AC396" i="2"/>
  <c r="AA396" i="2"/>
  <c r="Y396" i="2"/>
  <c r="W396" i="2"/>
  <c r="U396" i="2"/>
  <c r="S396" i="2"/>
  <c r="Q396" i="2"/>
  <c r="O396" i="2"/>
  <c r="M396" i="2"/>
  <c r="K396" i="2"/>
  <c r="I396" i="2"/>
  <c r="G396" i="2"/>
  <c r="D396" i="2"/>
  <c r="C396" i="2"/>
  <c r="AC395" i="2"/>
  <c r="AA395" i="2"/>
  <c r="Y395" i="2"/>
  <c r="W395" i="2"/>
  <c r="U395" i="2"/>
  <c r="S395" i="2"/>
  <c r="Q395" i="2"/>
  <c r="O395" i="2"/>
  <c r="M395" i="2"/>
  <c r="K395" i="2"/>
  <c r="I395" i="2"/>
  <c r="G395" i="2"/>
  <c r="D395" i="2"/>
  <c r="C395" i="2"/>
  <c r="AC394" i="2"/>
  <c r="AA394" i="2"/>
  <c r="Y394" i="2"/>
  <c r="W394" i="2"/>
  <c r="U394" i="2"/>
  <c r="S394" i="2"/>
  <c r="Q394" i="2"/>
  <c r="O394" i="2"/>
  <c r="M394" i="2"/>
  <c r="K394" i="2"/>
  <c r="I394" i="2"/>
  <c r="G394" i="2"/>
  <c r="D394" i="2"/>
  <c r="C394" i="2"/>
  <c r="AC393" i="2"/>
  <c r="AA393" i="2"/>
  <c r="Y393" i="2"/>
  <c r="W393" i="2"/>
  <c r="U393" i="2"/>
  <c r="S393" i="2"/>
  <c r="Q393" i="2"/>
  <c r="O393" i="2"/>
  <c r="M393" i="2"/>
  <c r="K393" i="2"/>
  <c r="I393" i="2"/>
  <c r="G393" i="2"/>
  <c r="D393" i="2"/>
  <c r="C393" i="2"/>
  <c r="AC392" i="2"/>
  <c r="AA392" i="2"/>
  <c r="Y392" i="2"/>
  <c r="W392" i="2"/>
  <c r="U392" i="2"/>
  <c r="S392" i="2"/>
  <c r="Q392" i="2"/>
  <c r="O392" i="2"/>
  <c r="M392" i="2"/>
  <c r="K392" i="2"/>
  <c r="I392" i="2"/>
  <c r="G392" i="2"/>
  <c r="D392" i="2"/>
  <c r="C392" i="2"/>
  <c r="AC391" i="2"/>
  <c r="AA391" i="2"/>
  <c r="Y391" i="2"/>
  <c r="W391" i="2"/>
  <c r="U391" i="2"/>
  <c r="S391" i="2"/>
  <c r="Q391" i="2"/>
  <c r="O391" i="2"/>
  <c r="M391" i="2"/>
  <c r="K391" i="2"/>
  <c r="I391" i="2"/>
  <c r="G391" i="2"/>
  <c r="D391" i="2"/>
  <c r="C391" i="2"/>
  <c r="AC390" i="2"/>
  <c r="AA390" i="2"/>
  <c r="Y390" i="2"/>
  <c r="W390" i="2"/>
  <c r="U390" i="2"/>
  <c r="S390" i="2"/>
  <c r="Q390" i="2"/>
  <c r="O390" i="2"/>
  <c r="M390" i="2"/>
  <c r="K390" i="2"/>
  <c r="I390" i="2"/>
  <c r="G390" i="2"/>
  <c r="D390" i="2"/>
  <c r="C390" i="2"/>
  <c r="AC389" i="2"/>
  <c r="AA389" i="2"/>
  <c r="Y389" i="2"/>
  <c r="W389" i="2"/>
  <c r="U389" i="2"/>
  <c r="S389" i="2"/>
  <c r="Q389" i="2"/>
  <c r="O389" i="2"/>
  <c r="M389" i="2"/>
  <c r="K389" i="2"/>
  <c r="I389" i="2"/>
  <c r="G389" i="2"/>
  <c r="D389" i="2"/>
  <c r="C389" i="2"/>
  <c r="AC388" i="2"/>
  <c r="AA388" i="2"/>
  <c r="Y388" i="2"/>
  <c r="W388" i="2"/>
  <c r="U388" i="2"/>
  <c r="S388" i="2"/>
  <c r="Q388" i="2"/>
  <c r="O388" i="2"/>
  <c r="M388" i="2"/>
  <c r="K388" i="2"/>
  <c r="I388" i="2"/>
  <c r="G388" i="2"/>
  <c r="D388" i="2"/>
  <c r="C388" i="2"/>
  <c r="AC387" i="2"/>
  <c r="AA387" i="2"/>
  <c r="Y387" i="2"/>
  <c r="W387" i="2"/>
  <c r="U387" i="2"/>
  <c r="S387" i="2"/>
  <c r="Q387" i="2"/>
  <c r="O387" i="2"/>
  <c r="M387" i="2"/>
  <c r="K387" i="2"/>
  <c r="I387" i="2"/>
  <c r="G387" i="2"/>
  <c r="D387" i="2"/>
  <c r="C387" i="2"/>
  <c r="AC386" i="2"/>
  <c r="AA386" i="2"/>
  <c r="Y386" i="2"/>
  <c r="W386" i="2"/>
  <c r="U386" i="2"/>
  <c r="S386" i="2"/>
  <c r="Q386" i="2"/>
  <c r="O386" i="2"/>
  <c r="M386" i="2"/>
  <c r="K386" i="2"/>
  <c r="I386" i="2"/>
  <c r="G386" i="2"/>
  <c r="D386" i="2"/>
  <c r="C386" i="2"/>
  <c r="AC385" i="2"/>
  <c r="AA385" i="2"/>
  <c r="Y385" i="2"/>
  <c r="W385" i="2"/>
  <c r="U385" i="2"/>
  <c r="S385" i="2"/>
  <c r="Q385" i="2"/>
  <c r="O385" i="2"/>
  <c r="M385" i="2"/>
  <c r="K385" i="2"/>
  <c r="I385" i="2"/>
  <c r="G385" i="2"/>
  <c r="D385" i="2"/>
  <c r="C385" i="2"/>
  <c r="AC384" i="2"/>
  <c r="AA384" i="2"/>
  <c r="Y384" i="2"/>
  <c r="W384" i="2"/>
  <c r="U384" i="2"/>
  <c r="S384" i="2"/>
  <c r="Q384" i="2"/>
  <c r="O384" i="2"/>
  <c r="M384" i="2"/>
  <c r="K384" i="2"/>
  <c r="I384" i="2"/>
  <c r="G384" i="2"/>
  <c r="D384" i="2"/>
  <c r="C384" i="2"/>
  <c r="AC383" i="2"/>
  <c r="AA383" i="2"/>
  <c r="Y383" i="2"/>
  <c r="W383" i="2"/>
  <c r="U383" i="2"/>
  <c r="S383" i="2"/>
  <c r="Q383" i="2"/>
  <c r="O383" i="2"/>
  <c r="M383" i="2"/>
  <c r="K383" i="2"/>
  <c r="I383" i="2"/>
  <c r="G383" i="2"/>
  <c r="D383" i="2"/>
  <c r="C383" i="2"/>
  <c r="AC382" i="2"/>
  <c r="AA382" i="2"/>
  <c r="Y382" i="2"/>
  <c r="W382" i="2"/>
  <c r="U382" i="2"/>
  <c r="S382" i="2"/>
  <c r="Q382" i="2"/>
  <c r="O382" i="2"/>
  <c r="M382" i="2"/>
  <c r="K382" i="2"/>
  <c r="I382" i="2"/>
  <c r="G382" i="2"/>
  <c r="D382" i="2"/>
  <c r="C382" i="2"/>
  <c r="AC381" i="2"/>
  <c r="AA381" i="2"/>
  <c r="Y381" i="2"/>
  <c r="W381" i="2"/>
  <c r="U381" i="2"/>
  <c r="S381" i="2"/>
  <c r="Q381" i="2"/>
  <c r="O381" i="2"/>
  <c r="M381" i="2"/>
  <c r="K381" i="2"/>
  <c r="I381" i="2"/>
  <c r="G381" i="2"/>
  <c r="D381" i="2"/>
  <c r="C381" i="2"/>
  <c r="AC380" i="2"/>
  <c r="AA380" i="2"/>
  <c r="Y380" i="2"/>
  <c r="W380" i="2"/>
  <c r="U380" i="2"/>
  <c r="S380" i="2"/>
  <c r="Q380" i="2"/>
  <c r="O380" i="2"/>
  <c r="M380" i="2"/>
  <c r="K380" i="2"/>
  <c r="I380" i="2"/>
  <c r="G380" i="2"/>
  <c r="D380" i="2"/>
  <c r="C380" i="2"/>
  <c r="AC379" i="2"/>
  <c r="AA379" i="2"/>
  <c r="Y379" i="2"/>
  <c r="W379" i="2"/>
  <c r="U379" i="2"/>
  <c r="S379" i="2"/>
  <c r="Q379" i="2"/>
  <c r="O379" i="2"/>
  <c r="M379" i="2"/>
  <c r="K379" i="2"/>
  <c r="I379" i="2"/>
  <c r="G379" i="2"/>
  <c r="D379" i="2"/>
  <c r="C379" i="2"/>
  <c r="AC378" i="2"/>
  <c r="AA378" i="2"/>
  <c r="Y378" i="2"/>
  <c r="W378" i="2"/>
  <c r="U378" i="2"/>
  <c r="S378" i="2"/>
  <c r="Q378" i="2"/>
  <c r="O378" i="2"/>
  <c r="M378" i="2"/>
  <c r="K378" i="2"/>
  <c r="I378" i="2"/>
  <c r="G378" i="2"/>
  <c r="D378" i="2"/>
  <c r="C378" i="2"/>
  <c r="AC377" i="2"/>
  <c r="AA377" i="2"/>
  <c r="Y377" i="2"/>
  <c r="W377" i="2"/>
  <c r="U377" i="2"/>
  <c r="S377" i="2"/>
  <c r="Q377" i="2"/>
  <c r="O377" i="2"/>
  <c r="M377" i="2"/>
  <c r="K377" i="2"/>
  <c r="I377" i="2"/>
  <c r="G377" i="2"/>
  <c r="D377" i="2"/>
  <c r="C377" i="2"/>
  <c r="AC376" i="2"/>
  <c r="AA376" i="2"/>
  <c r="Y376" i="2"/>
  <c r="W376" i="2"/>
  <c r="U376" i="2"/>
  <c r="S376" i="2"/>
  <c r="Q376" i="2"/>
  <c r="O376" i="2"/>
  <c r="M376" i="2"/>
  <c r="K376" i="2"/>
  <c r="I376" i="2"/>
  <c r="G376" i="2"/>
  <c r="D376" i="2"/>
  <c r="C376" i="2"/>
  <c r="AC375" i="2"/>
  <c r="AA375" i="2"/>
  <c r="Y375" i="2"/>
  <c r="W375" i="2"/>
  <c r="U375" i="2"/>
  <c r="S375" i="2"/>
  <c r="Q375" i="2"/>
  <c r="O375" i="2"/>
  <c r="M375" i="2"/>
  <c r="K375" i="2"/>
  <c r="I375" i="2"/>
  <c r="G375" i="2"/>
  <c r="D375" i="2"/>
  <c r="C375" i="2"/>
  <c r="AC374" i="2"/>
  <c r="AA374" i="2"/>
  <c r="Y374" i="2"/>
  <c r="W374" i="2"/>
  <c r="U374" i="2"/>
  <c r="S374" i="2"/>
  <c r="Q374" i="2"/>
  <c r="O374" i="2"/>
  <c r="M374" i="2"/>
  <c r="K374" i="2"/>
  <c r="I374" i="2"/>
  <c r="G374" i="2"/>
  <c r="D374" i="2"/>
  <c r="C374" i="2"/>
  <c r="AC373" i="2"/>
  <c r="AA373" i="2"/>
  <c r="Y373" i="2"/>
  <c r="W373" i="2"/>
  <c r="U373" i="2"/>
  <c r="S373" i="2"/>
  <c r="Q373" i="2"/>
  <c r="O373" i="2"/>
  <c r="M373" i="2"/>
  <c r="K373" i="2"/>
  <c r="I373" i="2"/>
  <c r="G373" i="2"/>
  <c r="D373" i="2"/>
  <c r="C373" i="2"/>
  <c r="AC372" i="2"/>
  <c r="AA372" i="2"/>
  <c r="Y372" i="2"/>
  <c r="W372" i="2"/>
  <c r="U372" i="2"/>
  <c r="S372" i="2"/>
  <c r="Q372" i="2"/>
  <c r="O372" i="2"/>
  <c r="M372" i="2"/>
  <c r="K372" i="2"/>
  <c r="I372" i="2"/>
  <c r="G372" i="2"/>
  <c r="D372" i="2"/>
  <c r="C372" i="2"/>
  <c r="AC371" i="2"/>
  <c r="AA371" i="2"/>
  <c r="Y371" i="2"/>
  <c r="W371" i="2"/>
  <c r="U371" i="2"/>
  <c r="S371" i="2"/>
  <c r="Q371" i="2"/>
  <c r="O371" i="2"/>
  <c r="M371" i="2"/>
  <c r="K371" i="2"/>
  <c r="I371" i="2"/>
  <c r="G371" i="2"/>
  <c r="D371" i="2"/>
  <c r="C371" i="2"/>
  <c r="AC370" i="2"/>
  <c r="AA370" i="2"/>
  <c r="Y370" i="2"/>
  <c r="W370" i="2"/>
  <c r="U370" i="2"/>
  <c r="S370" i="2"/>
  <c r="Q370" i="2"/>
  <c r="O370" i="2"/>
  <c r="M370" i="2"/>
  <c r="K370" i="2"/>
  <c r="I370" i="2"/>
  <c r="G370" i="2"/>
  <c r="D370" i="2"/>
  <c r="C370" i="2"/>
  <c r="AC369" i="2"/>
  <c r="AA369" i="2"/>
  <c r="Y369" i="2"/>
  <c r="W369" i="2"/>
  <c r="U369" i="2"/>
  <c r="S369" i="2"/>
  <c r="Q369" i="2"/>
  <c r="O369" i="2"/>
  <c r="M369" i="2"/>
  <c r="K369" i="2"/>
  <c r="I369" i="2"/>
  <c r="G369" i="2"/>
  <c r="D369" i="2"/>
  <c r="C369" i="2"/>
  <c r="AC368" i="2"/>
  <c r="AA368" i="2"/>
  <c r="Y368" i="2"/>
  <c r="W368" i="2"/>
  <c r="U368" i="2"/>
  <c r="S368" i="2"/>
  <c r="Q368" i="2"/>
  <c r="O368" i="2"/>
  <c r="M368" i="2"/>
  <c r="K368" i="2"/>
  <c r="I368" i="2"/>
  <c r="G368" i="2"/>
  <c r="D368" i="2"/>
  <c r="C368" i="2"/>
  <c r="AC367" i="2"/>
  <c r="AA367" i="2"/>
  <c r="Y367" i="2"/>
  <c r="W367" i="2"/>
  <c r="U367" i="2"/>
  <c r="S367" i="2"/>
  <c r="Q367" i="2"/>
  <c r="O367" i="2"/>
  <c r="M367" i="2"/>
  <c r="K367" i="2"/>
  <c r="I367" i="2"/>
  <c r="G367" i="2"/>
  <c r="D367" i="2"/>
  <c r="C367" i="2"/>
  <c r="AC366" i="2"/>
  <c r="AA366" i="2"/>
  <c r="Y366" i="2"/>
  <c r="W366" i="2"/>
  <c r="U366" i="2"/>
  <c r="S366" i="2"/>
  <c r="Q366" i="2"/>
  <c r="O366" i="2"/>
  <c r="M366" i="2"/>
  <c r="K366" i="2"/>
  <c r="I366" i="2"/>
  <c r="G366" i="2"/>
  <c r="D366" i="2"/>
  <c r="C366" i="2"/>
  <c r="AC365" i="2"/>
  <c r="AA365" i="2"/>
  <c r="Y365" i="2"/>
  <c r="W365" i="2"/>
  <c r="U365" i="2"/>
  <c r="S365" i="2"/>
  <c r="Q365" i="2"/>
  <c r="O365" i="2"/>
  <c r="M365" i="2"/>
  <c r="K365" i="2"/>
  <c r="I365" i="2"/>
  <c r="G365" i="2"/>
  <c r="D365" i="2"/>
  <c r="C365" i="2"/>
  <c r="AC364" i="2"/>
  <c r="AA364" i="2"/>
  <c r="Y364" i="2"/>
  <c r="W364" i="2"/>
  <c r="U364" i="2"/>
  <c r="S364" i="2"/>
  <c r="Q364" i="2"/>
  <c r="O364" i="2"/>
  <c r="M364" i="2"/>
  <c r="K364" i="2"/>
  <c r="I364" i="2"/>
  <c r="G364" i="2"/>
  <c r="D364" i="2"/>
  <c r="C364" i="2"/>
  <c r="AC363" i="2"/>
  <c r="AA363" i="2"/>
  <c r="Y363" i="2"/>
  <c r="W363" i="2"/>
  <c r="U363" i="2"/>
  <c r="S363" i="2"/>
  <c r="Q363" i="2"/>
  <c r="O363" i="2"/>
  <c r="M363" i="2"/>
  <c r="K363" i="2"/>
  <c r="I363" i="2"/>
  <c r="G363" i="2"/>
  <c r="D363" i="2"/>
  <c r="C363" i="2"/>
  <c r="AC362" i="2"/>
  <c r="AA362" i="2"/>
  <c r="Y362" i="2"/>
  <c r="W362" i="2"/>
  <c r="U362" i="2"/>
  <c r="S362" i="2"/>
  <c r="Q362" i="2"/>
  <c r="O362" i="2"/>
  <c r="M362" i="2"/>
  <c r="K362" i="2"/>
  <c r="I362" i="2"/>
  <c r="G362" i="2"/>
  <c r="D362" i="2"/>
  <c r="C362" i="2"/>
  <c r="AC361" i="2"/>
  <c r="AA361" i="2"/>
  <c r="Y361" i="2"/>
  <c r="W361" i="2"/>
  <c r="U361" i="2"/>
  <c r="S361" i="2"/>
  <c r="Q361" i="2"/>
  <c r="O361" i="2"/>
  <c r="M361" i="2"/>
  <c r="K361" i="2"/>
  <c r="I361" i="2"/>
  <c r="G361" i="2"/>
  <c r="D361" i="2"/>
  <c r="C361" i="2"/>
  <c r="AC360" i="2"/>
  <c r="AA360" i="2"/>
  <c r="Y360" i="2"/>
  <c r="W360" i="2"/>
  <c r="U360" i="2"/>
  <c r="S360" i="2"/>
  <c r="Q360" i="2"/>
  <c r="O360" i="2"/>
  <c r="M360" i="2"/>
  <c r="K360" i="2"/>
  <c r="I360" i="2"/>
  <c r="G360" i="2"/>
  <c r="D360" i="2"/>
  <c r="C360" i="2"/>
  <c r="AC359" i="2"/>
  <c r="AA359" i="2"/>
  <c r="Y359" i="2"/>
  <c r="W359" i="2"/>
  <c r="U359" i="2"/>
  <c r="S359" i="2"/>
  <c r="Q359" i="2"/>
  <c r="O359" i="2"/>
  <c r="M359" i="2"/>
  <c r="K359" i="2"/>
  <c r="I359" i="2"/>
  <c r="G359" i="2"/>
  <c r="D359" i="2"/>
  <c r="C359" i="2"/>
  <c r="AC358" i="2"/>
  <c r="AA358" i="2"/>
  <c r="Y358" i="2"/>
  <c r="W358" i="2"/>
  <c r="U358" i="2"/>
  <c r="S358" i="2"/>
  <c r="Q358" i="2"/>
  <c r="O358" i="2"/>
  <c r="M358" i="2"/>
  <c r="K358" i="2"/>
  <c r="I358" i="2"/>
  <c r="G358" i="2"/>
  <c r="D358" i="2"/>
  <c r="C358" i="2"/>
  <c r="AC357" i="2"/>
  <c r="AA357" i="2"/>
  <c r="Y357" i="2"/>
  <c r="W357" i="2"/>
  <c r="U357" i="2"/>
  <c r="S357" i="2"/>
  <c r="Q357" i="2"/>
  <c r="O357" i="2"/>
  <c r="M357" i="2"/>
  <c r="K357" i="2"/>
  <c r="I357" i="2"/>
  <c r="G357" i="2"/>
  <c r="D357" i="2"/>
  <c r="C357" i="2"/>
  <c r="AC356" i="2"/>
  <c r="AA356" i="2"/>
  <c r="Y356" i="2"/>
  <c r="W356" i="2"/>
  <c r="U356" i="2"/>
  <c r="S356" i="2"/>
  <c r="Q356" i="2"/>
  <c r="O356" i="2"/>
  <c r="M356" i="2"/>
  <c r="K356" i="2"/>
  <c r="I356" i="2"/>
  <c r="G356" i="2"/>
  <c r="D356" i="2"/>
  <c r="C356" i="2"/>
  <c r="AC355" i="2"/>
  <c r="AA355" i="2"/>
  <c r="Y355" i="2"/>
  <c r="W355" i="2"/>
  <c r="U355" i="2"/>
  <c r="S355" i="2"/>
  <c r="Q355" i="2"/>
  <c r="O355" i="2"/>
  <c r="M355" i="2"/>
  <c r="K355" i="2"/>
  <c r="I355" i="2"/>
  <c r="G355" i="2"/>
  <c r="D355" i="2"/>
  <c r="C355" i="2"/>
  <c r="AC354" i="2"/>
  <c r="AA354" i="2"/>
  <c r="Y354" i="2"/>
  <c r="W354" i="2"/>
  <c r="U354" i="2"/>
  <c r="S354" i="2"/>
  <c r="Q354" i="2"/>
  <c r="O354" i="2"/>
  <c r="M354" i="2"/>
  <c r="K354" i="2"/>
  <c r="I354" i="2"/>
  <c r="G354" i="2"/>
  <c r="D354" i="2"/>
  <c r="C354" i="2"/>
  <c r="AC353" i="2"/>
  <c r="AA353" i="2"/>
  <c r="Y353" i="2"/>
  <c r="W353" i="2"/>
  <c r="U353" i="2"/>
  <c r="S353" i="2"/>
  <c r="Q353" i="2"/>
  <c r="O353" i="2"/>
  <c r="M353" i="2"/>
  <c r="K353" i="2"/>
  <c r="I353" i="2"/>
  <c r="G353" i="2"/>
  <c r="D353" i="2"/>
  <c r="C353" i="2"/>
  <c r="AC352" i="2"/>
  <c r="AA352" i="2"/>
  <c r="Y352" i="2"/>
  <c r="W352" i="2"/>
  <c r="U352" i="2"/>
  <c r="S352" i="2"/>
  <c r="Q352" i="2"/>
  <c r="O352" i="2"/>
  <c r="M352" i="2"/>
  <c r="K352" i="2"/>
  <c r="I352" i="2"/>
  <c r="G352" i="2"/>
  <c r="D352" i="2"/>
  <c r="C352" i="2"/>
  <c r="AC351" i="2"/>
  <c r="AA351" i="2"/>
  <c r="Y351" i="2"/>
  <c r="W351" i="2"/>
  <c r="U351" i="2"/>
  <c r="S351" i="2"/>
  <c r="Q351" i="2"/>
  <c r="O351" i="2"/>
  <c r="M351" i="2"/>
  <c r="K351" i="2"/>
  <c r="I351" i="2"/>
  <c r="G351" i="2"/>
  <c r="D351" i="2"/>
  <c r="C351" i="2"/>
  <c r="AC350" i="2"/>
  <c r="AA350" i="2"/>
  <c r="Y350" i="2"/>
  <c r="W350" i="2"/>
  <c r="U350" i="2"/>
  <c r="S350" i="2"/>
  <c r="Q350" i="2"/>
  <c r="O350" i="2"/>
  <c r="M350" i="2"/>
  <c r="K350" i="2"/>
  <c r="I350" i="2"/>
  <c r="G350" i="2"/>
  <c r="D350" i="2"/>
  <c r="C350" i="2"/>
  <c r="AC349" i="2"/>
  <c r="AA349" i="2"/>
  <c r="Y349" i="2"/>
  <c r="W349" i="2"/>
  <c r="U349" i="2"/>
  <c r="S349" i="2"/>
  <c r="Q349" i="2"/>
  <c r="O349" i="2"/>
  <c r="M349" i="2"/>
  <c r="K349" i="2"/>
  <c r="I349" i="2"/>
  <c r="G349" i="2"/>
  <c r="D349" i="2"/>
  <c r="C349" i="2"/>
  <c r="AC348" i="2"/>
  <c r="AA348" i="2"/>
  <c r="Y348" i="2"/>
  <c r="W348" i="2"/>
  <c r="U348" i="2"/>
  <c r="S348" i="2"/>
  <c r="Q348" i="2"/>
  <c r="O348" i="2"/>
  <c r="M348" i="2"/>
  <c r="K348" i="2"/>
  <c r="I348" i="2"/>
  <c r="G348" i="2"/>
  <c r="D348" i="2"/>
  <c r="C348" i="2"/>
  <c r="AC347" i="2"/>
  <c r="AA347" i="2"/>
  <c r="Y347" i="2"/>
  <c r="W347" i="2"/>
  <c r="U347" i="2"/>
  <c r="S347" i="2"/>
  <c r="Q347" i="2"/>
  <c r="O347" i="2"/>
  <c r="M347" i="2"/>
  <c r="K347" i="2"/>
  <c r="I347" i="2"/>
  <c r="G347" i="2"/>
  <c r="D347" i="2"/>
  <c r="C347" i="2"/>
  <c r="AC346" i="2"/>
  <c r="AA346" i="2"/>
  <c r="Y346" i="2"/>
  <c r="W346" i="2"/>
  <c r="U346" i="2"/>
  <c r="S346" i="2"/>
  <c r="Q346" i="2"/>
  <c r="O346" i="2"/>
  <c r="M346" i="2"/>
  <c r="K346" i="2"/>
  <c r="I346" i="2"/>
  <c r="G346" i="2"/>
  <c r="D346" i="2"/>
  <c r="C346" i="2"/>
  <c r="AC345" i="2"/>
  <c r="AA345" i="2"/>
  <c r="Y345" i="2"/>
  <c r="W345" i="2"/>
  <c r="U345" i="2"/>
  <c r="S345" i="2"/>
  <c r="Q345" i="2"/>
  <c r="O345" i="2"/>
  <c r="M345" i="2"/>
  <c r="K345" i="2"/>
  <c r="I345" i="2"/>
  <c r="G345" i="2"/>
  <c r="D345" i="2"/>
  <c r="C345" i="2"/>
  <c r="AC344" i="2"/>
  <c r="AA344" i="2"/>
  <c r="Y344" i="2"/>
  <c r="W344" i="2"/>
  <c r="U344" i="2"/>
  <c r="S344" i="2"/>
  <c r="Q344" i="2"/>
  <c r="O344" i="2"/>
  <c r="M344" i="2"/>
  <c r="K344" i="2"/>
  <c r="I344" i="2"/>
  <c r="G344" i="2"/>
  <c r="D344" i="2"/>
  <c r="C344" i="2"/>
  <c r="AC343" i="2"/>
  <c r="AA343" i="2"/>
  <c r="Y343" i="2"/>
  <c r="W343" i="2"/>
  <c r="U343" i="2"/>
  <c r="S343" i="2"/>
  <c r="Q343" i="2"/>
  <c r="O343" i="2"/>
  <c r="M343" i="2"/>
  <c r="K343" i="2"/>
  <c r="I343" i="2"/>
  <c r="G343" i="2"/>
  <c r="D343" i="2"/>
  <c r="C343" i="2"/>
  <c r="AC342" i="2"/>
  <c r="AA342" i="2"/>
  <c r="Y342" i="2"/>
  <c r="W342" i="2"/>
  <c r="U342" i="2"/>
  <c r="S342" i="2"/>
  <c r="Q342" i="2"/>
  <c r="O342" i="2"/>
  <c r="M342" i="2"/>
  <c r="K342" i="2"/>
  <c r="I342" i="2"/>
  <c r="G342" i="2"/>
  <c r="D342" i="2"/>
  <c r="C342" i="2"/>
  <c r="AC341" i="2"/>
  <c r="AA341" i="2"/>
  <c r="Y341" i="2"/>
  <c r="W341" i="2"/>
  <c r="U341" i="2"/>
  <c r="S341" i="2"/>
  <c r="Q341" i="2"/>
  <c r="O341" i="2"/>
  <c r="M341" i="2"/>
  <c r="K341" i="2"/>
  <c r="I341" i="2"/>
  <c r="G341" i="2"/>
  <c r="D341" i="2"/>
  <c r="C341" i="2"/>
  <c r="AC340" i="2"/>
  <c r="AA340" i="2"/>
  <c r="Y340" i="2"/>
  <c r="W340" i="2"/>
  <c r="U340" i="2"/>
  <c r="S340" i="2"/>
  <c r="Q340" i="2"/>
  <c r="O340" i="2"/>
  <c r="M340" i="2"/>
  <c r="K340" i="2"/>
  <c r="I340" i="2"/>
  <c r="G340" i="2"/>
  <c r="D340" i="2"/>
  <c r="C340" i="2"/>
  <c r="AC339" i="2"/>
  <c r="AA339" i="2"/>
  <c r="Y339" i="2"/>
  <c r="W339" i="2"/>
  <c r="U339" i="2"/>
  <c r="S339" i="2"/>
  <c r="Q339" i="2"/>
  <c r="O339" i="2"/>
  <c r="M339" i="2"/>
  <c r="K339" i="2"/>
  <c r="I339" i="2"/>
  <c r="G339" i="2"/>
  <c r="D339" i="2"/>
  <c r="C339" i="2"/>
  <c r="AC338" i="2"/>
  <c r="AA338" i="2"/>
  <c r="Y338" i="2"/>
  <c r="W338" i="2"/>
  <c r="U338" i="2"/>
  <c r="S338" i="2"/>
  <c r="Q338" i="2"/>
  <c r="O338" i="2"/>
  <c r="M338" i="2"/>
  <c r="K338" i="2"/>
  <c r="I338" i="2"/>
  <c r="G338" i="2"/>
  <c r="D338" i="2"/>
  <c r="C338" i="2"/>
  <c r="AC337" i="2"/>
  <c r="AA337" i="2"/>
  <c r="Y337" i="2"/>
  <c r="W337" i="2"/>
  <c r="U337" i="2"/>
  <c r="S337" i="2"/>
  <c r="Q337" i="2"/>
  <c r="O337" i="2"/>
  <c r="M337" i="2"/>
  <c r="K337" i="2"/>
  <c r="I337" i="2"/>
  <c r="G337" i="2"/>
  <c r="D337" i="2"/>
  <c r="C337" i="2"/>
  <c r="AC336" i="2"/>
  <c r="AA336" i="2"/>
  <c r="Y336" i="2"/>
  <c r="W336" i="2"/>
  <c r="U336" i="2"/>
  <c r="S336" i="2"/>
  <c r="Q336" i="2"/>
  <c r="O336" i="2"/>
  <c r="M336" i="2"/>
  <c r="K336" i="2"/>
  <c r="I336" i="2"/>
  <c r="G336" i="2"/>
  <c r="D336" i="2"/>
  <c r="C336" i="2"/>
  <c r="AC335" i="2"/>
  <c r="AA335" i="2"/>
  <c r="Y335" i="2"/>
  <c r="W335" i="2"/>
  <c r="U335" i="2"/>
  <c r="S335" i="2"/>
  <c r="Q335" i="2"/>
  <c r="O335" i="2"/>
  <c r="M335" i="2"/>
  <c r="K335" i="2"/>
  <c r="I335" i="2"/>
  <c r="G335" i="2"/>
  <c r="D335" i="2"/>
  <c r="C335" i="2"/>
  <c r="AC334" i="2"/>
  <c r="AA334" i="2"/>
  <c r="Y334" i="2"/>
  <c r="W334" i="2"/>
  <c r="U334" i="2"/>
  <c r="S334" i="2"/>
  <c r="Q334" i="2"/>
  <c r="O334" i="2"/>
  <c r="M334" i="2"/>
  <c r="K334" i="2"/>
  <c r="I334" i="2"/>
  <c r="G334" i="2"/>
  <c r="D334" i="2"/>
  <c r="C334" i="2"/>
  <c r="AC333" i="2"/>
  <c r="AA333" i="2"/>
  <c r="Y333" i="2"/>
  <c r="W333" i="2"/>
  <c r="U333" i="2"/>
  <c r="S333" i="2"/>
  <c r="Q333" i="2"/>
  <c r="O333" i="2"/>
  <c r="M333" i="2"/>
  <c r="K333" i="2"/>
  <c r="I333" i="2"/>
  <c r="G333" i="2"/>
  <c r="D333" i="2"/>
  <c r="C333" i="2"/>
  <c r="AC332" i="2"/>
  <c r="AA332" i="2"/>
  <c r="Y332" i="2"/>
  <c r="W332" i="2"/>
  <c r="U332" i="2"/>
  <c r="S332" i="2"/>
  <c r="Q332" i="2"/>
  <c r="O332" i="2"/>
  <c r="M332" i="2"/>
  <c r="K332" i="2"/>
  <c r="I332" i="2"/>
  <c r="G332" i="2"/>
  <c r="D332" i="2"/>
  <c r="C332" i="2"/>
  <c r="AC331" i="2"/>
  <c r="AA331" i="2"/>
  <c r="Y331" i="2"/>
  <c r="W331" i="2"/>
  <c r="U331" i="2"/>
  <c r="S331" i="2"/>
  <c r="Q331" i="2"/>
  <c r="O331" i="2"/>
  <c r="M331" i="2"/>
  <c r="K331" i="2"/>
  <c r="I331" i="2"/>
  <c r="G331" i="2"/>
  <c r="D331" i="2"/>
  <c r="C331" i="2"/>
  <c r="AC330" i="2"/>
  <c r="AA330" i="2"/>
  <c r="Y330" i="2"/>
  <c r="W330" i="2"/>
  <c r="U330" i="2"/>
  <c r="S330" i="2"/>
  <c r="Q330" i="2"/>
  <c r="O330" i="2"/>
  <c r="M330" i="2"/>
  <c r="K330" i="2"/>
  <c r="I330" i="2"/>
  <c r="G330" i="2"/>
  <c r="D330" i="2"/>
  <c r="C330" i="2"/>
  <c r="AC329" i="2"/>
  <c r="AA329" i="2"/>
  <c r="Y329" i="2"/>
  <c r="W329" i="2"/>
  <c r="U329" i="2"/>
  <c r="S329" i="2"/>
  <c r="Q329" i="2"/>
  <c r="O329" i="2"/>
  <c r="M329" i="2"/>
  <c r="K329" i="2"/>
  <c r="I329" i="2"/>
  <c r="G329" i="2"/>
  <c r="D329" i="2"/>
  <c r="C329" i="2"/>
  <c r="AC328" i="2"/>
  <c r="AA328" i="2"/>
  <c r="Y328" i="2"/>
  <c r="W328" i="2"/>
  <c r="U328" i="2"/>
  <c r="S328" i="2"/>
  <c r="Q328" i="2"/>
  <c r="O328" i="2"/>
  <c r="M328" i="2"/>
  <c r="K328" i="2"/>
  <c r="I328" i="2"/>
  <c r="G328" i="2"/>
  <c r="D328" i="2"/>
  <c r="C328" i="2"/>
  <c r="AC327" i="2"/>
  <c r="AA327" i="2"/>
  <c r="Y327" i="2"/>
  <c r="W327" i="2"/>
  <c r="U327" i="2"/>
  <c r="S327" i="2"/>
  <c r="Q327" i="2"/>
  <c r="O327" i="2"/>
  <c r="M327" i="2"/>
  <c r="K327" i="2"/>
  <c r="I327" i="2"/>
  <c r="G327" i="2"/>
  <c r="D327" i="2"/>
  <c r="C327" i="2"/>
  <c r="AC326" i="2"/>
  <c r="AA326" i="2"/>
  <c r="Y326" i="2"/>
  <c r="W326" i="2"/>
  <c r="U326" i="2"/>
  <c r="S326" i="2"/>
  <c r="Q326" i="2"/>
  <c r="O326" i="2"/>
  <c r="M326" i="2"/>
  <c r="K326" i="2"/>
  <c r="I326" i="2"/>
  <c r="G326" i="2"/>
  <c r="D326" i="2"/>
  <c r="C326" i="2"/>
  <c r="AC325" i="2"/>
  <c r="AA325" i="2"/>
  <c r="Y325" i="2"/>
  <c r="W325" i="2"/>
  <c r="U325" i="2"/>
  <c r="S325" i="2"/>
  <c r="Q325" i="2"/>
  <c r="O325" i="2"/>
  <c r="M325" i="2"/>
  <c r="K325" i="2"/>
  <c r="I325" i="2"/>
  <c r="G325" i="2"/>
  <c r="D325" i="2"/>
  <c r="C325" i="2"/>
  <c r="AC324" i="2"/>
  <c r="AA324" i="2"/>
  <c r="Y324" i="2"/>
  <c r="W324" i="2"/>
  <c r="U324" i="2"/>
  <c r="S324" i="2"/>
  <c r="Q324" i="2"/>
  <c r="O324" i="2"/>
  <c r="M324" i="2"/>
  <c r="K324" i="2"/>
  <c r="I324" i="2"/>
  <c r="G324" i="2"/>
  <c r="D324" i="2"/>
  <c r="C324" i="2"/>
  <c r="AC323" i="2"/>
  <c r="AA323" i="2"/>
  <c r="Y323" i="2"/>
  <c r="W323" i="2"/>
  <c r="U323" i="2"/>
  <c r="S323" i="2"/>
  <c r="Q323" i="2"/>
  <c r="O323" i="2"/>
  <c r="M323" i="2"/>
  <c r="K323" i="2"/>
  <c r="I323" i="2"/>
  <c r="G323" i="2"/>
  <c r="D323" i="2"/>
  <c r="C323" i="2"/>
  <c r="AC322" i="2"/>
  <c r="AA322" i="2"/>
  <c r="Y322" i="2"/>
  <c r="W322" i="2"/>
  <c r="U322" i="2"/>
  <c r="S322" i="2"/>
  <c r="Q322" i="2"/>
  <c r="O322" i="2"/>
  <c r="M322" i="2"/>
  <c r="K322" i="2"/>
  <c r="I322" i="2"/>
  <c r="G322" i="2"/>
  <c r="D322" i="2"/>
  <c r="C322" i="2"/>
  <c r="AC321" i="2"/>
  <c r="AA321" i="2"/>
  <c r="Y321" i="2"/>
  <c r="W321" i="2"/>
  <c r="U321" i="2"/>
  <c r="S321" i="2"/>
  <c r="Q321" i="2"/>
  <c r="O321" i="2"/>
  <c r="M321" i="2"/>
  <c r="K321" i="2"/>
  <c r="I321" i="2"/>
  <c r="G321" i="2"/>
  <c r="D321" i="2"/>
  <c r="C321" i="2"/>
  <c r="AC320" i="2"/>
  <c r="AA320" i="2"/>
  <c r="Y320" i="2"/>
  <c r="W320" i="2"/>
  <c r="U320" i="2"/>
  <c r="S320" i="2"/>
  <c r="Q320" i="2"/>
  <c r="O320" i="2"/>
  <c r="M320" i="2"/>
  <c r="K320" i="2"/>
  <c r="I320" i="2"/>
  <c r="G320" i="2"/>
  <c r="D320" i="2"/>
  <c r="C320" i="2"/>
  <c r="AC319" i="2"/>
  <c r="AA319" i="2"/>
  <c r="Y319" i="2"/>
  <c r="W319" i="2"/>
  <c r="U319" i="2"/>
  <c r="S319" i="2"/>
  <c r="Q319" i="2"/>
  <c r="O319" i="2"/>
  <c r="M319" i="2"/>
  <c r="K319" i="2"/>
  <c r="I319" i="2"/>
  <c r="G319" i="2"/>
  <c r="D319" i="2"/>
  <c r="C319" i="2"/>
  <c r="AC318" i="2"/>
  <c r="AA318" i="2"/>
  <c r="Y318" i="2"/>
  <c r="W318" i="2"/>
  <c r="U318" i="2"/>
  <c r="S318" i="2"/>
  <c r="Q318" i="2"/>
  <c r="O318" i="2"/>
  <c r="M318" i="2"/>
  <c r="K318" i="2"/>
  <c r="I318" i="2"/>
  <c r="G318" i="2"/>
  <c r="D318" i="2"/>
  <c r="C318" i="2"/>
  <c r="AC317" i="2"/>
  <c r="AA317" i="2"/>
  <c r="Y317" i="2"/>
  <c r="W317" i="2"/>
  <c r="U317" i="2"/>
  <c r="S317" i="2"/>
  <c r="Q317" i="2"/>
  <c r="O317" i="2"/>
  <c r="M317" i="2"/>
  <c r="K317" i="2"/>
  <c r="I317" i="2"/>
  <c r="G317" i="2"/>
  <c r="D317" i="2"/>
  <c r="C317" i="2"/>
  <c r="AC316" i="2"/>
  <c r="AA316" i="2"/>
  <c r="Y316" i="2"/>
  <c r="W316" i="2"/>
  <c r="U316" i="2"/>
  <c r="S316" i="2"/>
  <c r="Q316" i="2"/>
  <c r="O316" i="2"/>
  <c r="M316" i="2"/>
  <c r="K316" i="2"/>
  <c r="I316" i="2"/>
  <c r="G316" i="2"/>
  <c r="D316" i="2"/>
  <c r="C316" i="2"/>
  <c r="AC315" i="2"/>
  <c r="AA315" i="2"/>
  <c r="Y315" i="2"/>
  <c r="W315" i="2"/>
  <c r="U315" i="2"/>
  <c r="S315" i="2"/>
  <c r="Q315" i="2"/>
  <c r="O315" i="2"/>
  <c r="M315" i="2"/>
  <c r="K315" i="2"/>
  <c r="I315" i="2"/>
  <c r="G315" i="2"/>
  <c r="D315" i="2"/>
  <c r="C315" i="2"/>
  <c r="AC314" i="2"/>
  <c r="AA314" i="2"/>
  <c r="Y314" i="2"/>
  <c r="W314" i="2"/>
  <c r="U314" i="2"/>
  <c r="S314" i="2"/>
  <c r="Q314" i="2"/>
  <c r="O314" i="2"/>
  <c r="M314" i="2"/>
  <c r="K314" i="2"/>
  <c r="I314" i="2"/>
  <c r="G314" i="2"/>
  <c r="D314" i="2"/>
  <c r="C314" i="2"/>
  <c r="AC313" i="2"/>
  <c r="AA313" i="2"/>
  <c r="Y313" i="2"/>
  <c r="W313" i="2"/>
  <c r="U313" i="2"/>
  <c r="S313" i="2"/>
  <c r="Q313" i="2"/>
  <c r="O313" i="2"/>
  <c r="M313" i="2"/>
  <c r="K313" i="2"/>
  <c r="I313" i="2"/>
  <c r="G313" i="2"/>
  <c r="D313" i="2"/>
  <c r="C313" i="2"/>
  <c r="AC312" i="2"/>
  <c r="AA312" i="2"/>
  <c r="Y312" i="2"/>
  <c r="W312" i="2"/>
  <c r="U312" i="2"/>
  <c r="S312" i="2"/>
  <c r="Q312" i="2"/>
  <c r="O312" i="2"/>
  <c r="M312" i="2"/>
  <c r="K312" i="2"/>
  <c r="I312" i="2"/>
  <c r="G312" i="2"/>
  <c r="D312" i="2"/>
  <c r="C312" i="2"/>
  <c r="AC311" i="2"/>
  <c r="AA311" i="2"/>
  <c r="Y311" i="2"/>
  <c r="W311" i="2"/>
  <c r="U311" i="2"/>
  <c r="S311" i="2"/>
  <c r="Q311" i="2"/>
  <c r="O311" i="2"/>
  <c r="M311" i="2"/>
  <c r="K311" i="2"/>
  <c r="I311" i="2"/>
  <c r="G311" i="2"/>
  <c r="D311" i="2"/>
  <c r="C311" i="2"/>
  <c r="AC310" i="2"/>
  <c r="AA310" i="2"/>
  <c r="Y310" i="2"/>
  <c r="W310" i="2"/>
  <c r="U310" i="2"/>
  <c r="S310" i="2"/>
  <c r="Q310" i="2"/>
  <c r="O310" i="2"/>
  <c r="M310" i="2"/>
  <c r="K310" i="2"/>
  <c r="I310" i="2"/>
  <c r="G310" i="2"/>
  <c r="D310" i="2"/>
  <c r="C310" i="2"/>
  <c r="AC309" i="2"/>
  <c r="AA309" i="2"/>
  <c r="Y309" i="2"/>
  <c r="W309" i="2"/>
  <c r="U309" i="2"/>
  <c r="S309" i="2"/>
  <c r="Q309" i="2"/>
  <c r="O309" i="2"/>
  <c r="M309" i="2"/>
  <c r="K309" i="2"/>
  <c r="I309" i="2"/>
  <c r="G309" i="2"/>
  <c r="D309" i="2"/>
  <c r="C309" i="2"/>
  <c r="AC308" i="2"/>
  <c r="AA308" i="2"/>
  <c r="Y308" i="2"/>
  <c r="W308" i="2"/>
  <c r="U308" i="2"/>
  <c r="S308" i="2"/>
  <c r="Q308" i="2"/>
  <c r="O308" i="2"/>
  <c r="M308" i="2"/>
  <c r="K308" i="2"/>
  <c r="I308" i="2"/>
  <c r="G308" i="2"/>
  <c r="D308" i="2"/>
  <c r="C308" i="2"/>
  <c r="AC307" i="2"/>
  <c r="AA307" i="2"/>
  <c r="Y307" i="2"/>
  <c r="W307" i="2"/>
  <c r="U307" i="2"/>
  <c r="S307" i="2"/>
  <c r="Q307" i="2"/>
  <c r="O307" i="2"/>
  <c r="M307" i="2"/>
  <c r="K307" i="2"/>
  <c r="I307" i="2"/>
  <c r="G307" i="2"/>
  <c r="D307" i="2"/>
  <c r="C307" i="2"/>
  <c r="AC306" i="2"/>
  <c r="AA306" i="2"/>
  <c r="Y306" i="2"/>
  <c r="W306" i="2"/>
  <c r="U306" i="2"/>
  <c r="S306" i="2"/>
  <c r="Q306" i="2"/>
  <c r="O306" i="2"/>
  <c r="M306" i="2"/>
  <c r="K306" i="2"/>
  <c r="I306" i="2"/>
  <c r="G306" i="2"/>
  <c r="D306" i="2"/>
  <c r="C306" i="2"/>
  <c r="AC305" i="2"/>
  <c r="AA305" i="2"/>
  <c r="Y305" i="2"/>
  <c r="W305" i="2"/>
  <c r="U305" i="2"/>
  <c r="S305" i="2"/>
  <c r="Q305" i="2"/>
  <c r="O305" i="2"/>
  <c r="M305" i="2"/>
  <c r="K305" i="2"/>
  <c r="I305" i="2"/>
  <c r="G305" i="2"/>
  <c r="D305" i="2"/>
  <c r="C305" i="2"/>
  <c r="AC304" i="2"/>
  <c r="AA304" i="2"/>
  <c r="Y304" i="2"/>
  <c r="W304" i="2"/>
  <c r="U304" i="2"/>
  <c r="S304" i="2"/>
  <c r="Q304" i="2"/>
  <c r="O304" i="2"/>
  <c r="M304" i="2"/>
  <c r="K304" i="2"/>
  <c r="I304" i="2"/>
  <c r="G304" i="2"/>
  <c r="D304" i="2"/>
  <c r="C304" i="2"/>
  <c r="AC303" i="2"/>
  <c r="AA303" i="2"/>
  <c r="Y303" i="2"/>
  <c r="W303" i="2"/>
  <c r="U303" i="2"/>
  <c r="S303" i="2"/>
  <c r="Q303" i="2"/>
  <c r="O303" i="2"/>
  <c r="M303" i="2"/>
  <c r="K303" i="2"/>
  <c r="I303" i="2"/>
  <c r="G303" i="2"/>
  <c r="D303" i="2"/>
  <c r="C303" i="2"/>
  <c r="AC302" i="2"/>
  <c r="AA302" i="2"/>
  <c r="Y302" i="2"/>
  <c r="W302" i="2"/>
  <c r="U302" i="2"/>
  <c r="S302" i="2"/>
  <c r="Q302" i="2"/>
  <c r="O302" i="2"/>
  <c r="M302" i="2"/>
  <c r="K302" i="2"/>
  <c r="I302" i="2"/>
  <c r="G302" i="2"/>
  <c r="D302" i="2"/>
  <c r="C302" i="2"/>
  <c r="AC301" i="2"/>
  <c r="AA301" i="2"/>
  <c r="Y301" i="2"/>
  <c r="W301" i="2"/>
  <c r="U301" i="2"/>
  <c r="S301" i="2"/>
  <c r="Q301" i="2"/>
  <c r="O301" i="2"/>
  <c r="M301" i="2"/>
  <c r="K301" i="2"/>
  <c r="I301" i="2"/>
  <c r="G301" i="2"/>
  <c r="D301" i="2"/>
  <c r="C301" i="2"/>
  <c r="AC300" i="2"/>
  <c r="AA300" i="2"/>
  <c r="Y300" i="2"/>
  <c r="W300" i="2"/>
  <c r="U300" i="2"/>
  <c r="S300" i="2"/>
  <c r="Q300" i="2"/>
  <c r="O300" i="2"/>
  <c r="M300" i="2"/>
  <c r="K300" i="2"/>
  <c r="I300" i="2"/>
  <c r="G300" i="2"/>
  <c r="D300" i="2"/>
  <c r="C300" i="2"/>
  <c r="AC299" i="2"/>
  <c r="AA299" i="2"/>
  <c r="Y299" i="2"/>
  <c r="W299" i="2"/>
  <c r="U299" i="2"/>
  <c r="S299" i="2"/>
  <c r="Q299" i="2"/>
  <c r="O299" i="2"/>
  <c r="M299" i="2"/>
  <c r="K299" i="2"/>
  <c r="I299" i="2"/>
  <c r="G299" i="2"/>
  <c r="D299" i="2"/>
  <c r="C299" i="2"/>
  <c r="AC298" i="2"/>
  <c r="AA298" i="2"/>
  <c r="Y298" i="2"/>
  <c r="W298" i="2"/>
  <c r="U298" i="2"/>
  <c r="S298" i="2"/>
  <c r="Q298" i="2"/>
  <c r="O298" i="2"/>
  <c r="M298" i="2"/>
  <c r="K298" i="2"/>
  <c r="I298" i="2"/>
  <c r="G298" i="2"/>
  <c r="D298" i="2"/>
  <c r="C298" i="2"/>
  <c r="AC297" i="2"/>
  <c r="AA297" i="2"/>
  <c r="Y297" i="2"/>
  <c r="W297" i="2"/>
  <c r="U297" i="2"/>
  <c r="S297" i="2"/>
  <c r="Q297" i="2"/>
  <c r="O297" i="2"/>
  <c r="M297" i="2"/>
  <c r="K297" i="2"/>
  <c r="I297" i="2"/>
  <c r="G297" i="2"/>
  <c r="D297" i="2"/>
  <c r="C297" i="2"/>
  <c r="AC296" i="2"/>
  <c r="AA296" i="2"/>
  <c r="Y296" i="2"/>
  <c r="W296" i="2"/>
  <c r="U296" i="2"/>
  <c r="S296" i="2"/>
  <c r="Q296" i="2"/>
  <c r="O296" i="2"/>
  <c r="M296" i="2"/>
  <c r="K296" i="2"/>
  <c r="I296" i="2"/>
  <c r="G296" i="2"/>
  <c r="D296" i="2"/>
  <c r="C296" i="2"/>
  <c r="AC295" i="2"/>
  <c r="AA295" i="2"/>
  <c r="Y295" i="2"/>
  <c r="W295" i="2"/>
  <c r="U295" i="2"/>
  <c r="S295" i="2"/>
  <c r="Q295" i="2"/>
  <c r="O295" i="2"/>
  <c r="M295" i="2"/>
  <c r="K295" i="2"/>
  <c r="I295" i="2"/>
  <c r="G295" i="2"/>
  <c r="D295" i="2"/>
  <c r="C295" i="2"/>
  <c r="AC294" i="2"/>
  <c r="AA294" i="2"/>
  <c r="Y294" i="2"/>
  <c r="W294" i="2"/>
  <c r="U294" i="2"/>
  <c r="S294" i="2"/>
  <c r="Q294" i="2"/>
  <c r="O294" i="2"/>
  <c r="M294" i="2"/>
  <c r="K294" i="2"/>
  <c r="I294" i="2"/>
  <c r="G294" i="2"/>
  <c r="D294" i="2"/>
  <c r="C294" i="2"/>
  <c r="AC293" i="2"/>
  <c r="AA293" i="2"/>
  <c r="Y293" i="2"/>
  <c r="W293" i="2"/>
  <c r="U293" i="2"/>
  <c r="S293" i="2"/>
  <c r="Q293" i="2"/>
  <c r="O293" i="2"/>
  <c r="M293" i="2"/>
  <c r="K293" i="2"/>
  <c r="I293" i="2"/>
  <c r="G293" i="2"/>
  <c r="D293" i="2"/>
  <c r="C293" i="2"/>
  <c r="AC292" i="2"/>
  <c r="AA292" i="2"/>
  <c r="Y292" i="2"/>
  <c r="W292" i="2"/>
  <c r="U292" i="2"/>
  <c r="S292" i="2"/>
  <c r="Q292" i="2"/>
  <c r="O292" i="2"/>
  <c r="M292" i="2"/>
  <c r="K292" i="2"/>
  <c r="I292" i="2"/>
  <c r="G292" i="2"/>
  <c r="D292" i="2"/>
  <c r="C292" i="2"/>
  <c r="AC291" i="2"/>
  <c r="AA291" i="2"/>
  <c r="Y291" i="2"/>
  <c r="W291" i="2"/>
  <c r="U291" i="2"/>
  <c r="S291" i="2"/>
  <c r="Q291" i="2"/>
  <c r="O291" i="2"/>
  <c r="M291" i="2"/>
  <c r="K291" i="2"/>
  <c r="I291" i="2"/>
  <c r="G291" i="2"/>
  <c r="D291" i="2"/>
  <c r="C291" i="2"/>
  <c r="AC290" i="2"/>
  <c r="AA290" i="2"/>
  <c r="Y290" i="2"/>
  <c r="W290" i="2"/>
  <c r="U290" i="2"/>
  <c r="S290" i="2"/>
  <c r="Q290" i="2"/>
  <c r="O290" i="2"/>
  <c r="M290" i="2"/>
  <c r="K290" i="2"/>
  <c r="I290" i="2"/>
  <c r="G290" i="2"/>
  <c r="D290" i="2"/>
  <c r="C290" i="2"/>
  <c r="AC289" i="2"/>
  <c r="AA289" i="2"/>
  <c r="Y289" i="2"/>
  <c r="W289" i="2"/>
  <c r="U289" i="2"/>
  <c r="S289" i="2"/>
  <c r="Q289" i="2"/>
  <c r="O289" i="2"/>
  <c r="M289" i="2"/>
  <c r="K289" i="2"/>
  <c r="I289" i="2"/>
  <c r="G289" i="2"/>
  <c r="D289" i="2"/>
  <c r="C289" i="2"/>
  <c r="AC288" i="2"/>
  <c r="AA288" i="2"/>
  <c r="Y288" i="2"/>
  <c r="W288" i="2"/>
  <c r="U288" i="2"/>
  <c r="S288" i="2"/>
  <c r="Q288" i="2"/>
  <c r="O288" i="2"/>
  <c r="M288" i="2"/>
  <c r="K288" i="2"/>
  <c r="I288" i="2"/>
  <c r="G288" i="2"/>
  <c r="D288" i="2"/>
  <c r="C288" i="2"/>
  <c r="AC287" i="2"/>
  <c r="AA287" i="2"/>
  <c r="Y287" i="2"/>
  <c r="W287" i="2"/>
  <c r="U287" i="2"/>
  <c r="S287" i="2"/>
  <c r="Q287" i="2"/>
  <c r="O287" i="2"/>
  <c r="M287" i="2"/>
  <c r="K287" i="2"/>
  <c r="I287" i="2"/>
  <c r="G287" i="2"/>
  <c r="D287" i="2"/>
  <c r="C287" i="2"/>
  <c r="AC286" i="2"/>
  <c r="AA286" i="2"/>
  <c r="Y286" i="2"/>
  <c r="W286" i="2"/>
  <c r="U286" i="2"/>
  <c r="S286" i="2"/>
  <c r="Q286" i="2"/>
  <c r="O286" i="2"/>
  <c r="M286" i="2"/>
  <c r="K286" i="2"/>
  <c r="I286" i="2"/>
  <c r="G286" i="2"/>
  <c r="D286" i="2"/>
  <c r="C286" i="2"/>
  <c r="AC285" i="2"/>
  <c r="AA285" i="2"/>
  <c r="Y285" i="2"/>
  <c r="W285" i="2"/>
  <c r="U285" i="2"/>
  <c r="S285" i="2"/>
  <c r="Q285" i="2"/>
  <c r="O285" i="2"/>
  <c r="M285" i="2"/>
  <c r="K285" i="2"/>
  <c r="I285" i="2"/>
  <c r="G285" i="2"/>
  <c r="D285" i="2"/>
  <c r="C285" i="2"/>
  <c r="AC284" i="2"/>
  <c r="AA284" i="2"/>
  <c r="Y284" i="2"/>
  <c r="W284" i="2"/>
  <c r="U284" i="2"/>
  <c r="S284" i="2"/>
  <c r="Q284" i="2"/>
  <c r="O284" i="2"/>
  <c r="M284" i="2"/>
  <c r="K284" i="2"/>
  <c r="I284" i="2"/>
  <c r="G284" i="2"/>
  <c r="D284" i="2"/>
  <c r="C284" i="2"/>
  <c r="AC283" i="2"/>
  <c r="AA283" i="2"/>
  <c r="Y283" i="2"/>
  <c r="W283" i="2"/>
  <c r="U283" i="2"/>
  <c r="S283" i="2"/>
  <c r="Q283" i="2"/>
  <c r="O283" i="2"/>
  <c r="M283" i="2"/>
  <c r="K283" i="2"/>
  <c r="I283" i="2"/>
  <c r="G283" i="2"/>
  <c r="D283" i="2"/>
  <c r="C283" i="2"/>
  <c r="AC282" i="2"/>
  <c r="AA282" i="2"/>
  <c r="Y282" i="2"/>
  <c r="W282" i="2"/>
  <c r="U282" i="2"/>
  <c r="S282" i="2"/>
  <c r="Q282" i="2"/>
  <c r="O282" i="2"/>
  <c r="M282" i="2"/>
  <c r="K282" i="2"/>
  <c r="I282" i="2"/>
  <c r="G282" i="2"/>
  <c r="D282" i="2"/>
  <c r="C282" i="2"/>
  <c r="AC281" i="2"/>
  <c r="AA281" i="2"/>
  <c r="Y281" i="2"/>
  <c r="W281" i="2"/>
  <c r="U281" i="2"/>
  <c r="S281" i="2"/>
  <c r="Q281" i="2"/>
  <c r="O281" i="2"/>
  <c r="M281" i="2"/>
  <c r="K281" i="2"/>
  <c r="I281" i="2"/>
  <c r="G281" i="2"/>
  <c r="D281" i="2"/>
  <c r="C281" i="2"/>
  <c r="AC280" i="2"/>
  <c r="AA280" i="2"/>
  <c r="Y280" i="2"/>
  <c r="W280" i="2"/>
  <c r="U280" i="2"/>
  <c r="S280" i="2"/>
  <c r="Q280" i="2"/>
  <c r="O280" i="2"/>
  <c r="M280" i="2"/>
  <c r="K280" i="2"/>
  <c r="I280" i="2"/>
  <c r="G280" i="2"/>
  <c r="D280" i="2"/>
  <c r="C280" i="2"/>
  <c r="AC279" i="2"/>
  <c r="AA279" i="2"/>
  <c r="Y279" i="2"/>
  <c r="W279" i="2"/>
  <c r="U279" i="2"/>
  <c r="S279" i="2"/>
  <c r="Q279" i="2"/>
  <c r="O279" i="2"/>
  <c r="M279" i="2"/>
  <c r="K279" i="2"/>
  <c r="I279" i="2"/>
  <c r="G279" i="2"/>
  <c r="D279" i="2"/>
  <c r="C279" i="2"/>
  <c r="AC278" i="2"/>
  <c r="AA278" i="2"/>
  <c r="Y278" i="2"/>
  <c r="W278" i="2"/>
  <c r="U278" i="2"/>
  <c r="S278" i="2"/>
  <c r="Q278" i="2"/>
  <c r="O278" i="2"/>
  <c r="M278" i="2"/>
  <c r="K278" i="2"/>
  <c r="I278" i="2"/>
  <c r="G278" i="2"/>
  <c r="D278" i="2"/>
  <c r="C278" i="2"/>
  <c r="AC277" i="2"/>
  <c r="AA277" i="2"/>
  <c r="Y277" i="2"/>
  <c r="W277" i="2"/>
  <c r="U277" i="2"/>
  <c r="S277" i="2"/>
  <c r="Q277" i="2"/>
  <c r="O277" i="2"/>
  <c r="M277" i="2"/>
  <c r="K277" i="2"/>
  <c r="I277" i="2"/>
  <c r="G277" i="2"/>
  <c r="D277" i="2"/>
  <c r="C277" i="2"/>
  <c r="AC276" i="2"/>
  <c r="AA276" i="2"/>
  <c r="Y276" i="2"/>
  <c r="W276" i="2"/>
  <c r="U276" i="2"/>
  <c r="S276" i="2"/>
  <c r="Q276" i="2"/>
  <c r="O276" i="2"/>
  <c r="M276" i="2"/>
  <c r="K276" i="2"/>
  <c r="I276" i="2"/>
  <c r="G276" i="2"/>
  <c r="D276" i="2"/>
  <c r="C276" i="2"/>
  <c r="AC275" i="2"/>
  <c r="AA275" i="2"/>
  <c r="Y275" i="2"/>
  <c r="W275" i="2"/>
  <c r="U275" i="2"/>
  <c r="S275" i="2"/>
  <c r="Q275" i="2"/>
  <c r="O275" i="2"/>
  <c r="M275" i="2"/>
  <c r="K275" i="2"/>
  <c r="I275" i="2"/>
  <c r="G275" i="2"/>
  <c r="D275" i="2"/>
  <c r="C275" i="2"/>
  <c r="AC274" i="2"/>
  <c r="AA274" i="2"/>
  <c r="Y274" i="2"/>
  <c r="W274" i="2"/>
  <c r="U274" i="2"/>
  <c r="S274" i="2"/>
  <c r="Q274" i="2"/>
  <c r="O274" i="2"/>
  <c r="M274" i="2"/>
  <c r="K274" i="2"/>
  <c r="I274" i="2"/>
  <c r="G274" i="2"/>
  <c r="D274" i="2"/>
  <c r="C274" i="2"/>
  <c r="AC273" i="2"/>
  <c r="AA273" i="2"/>
  <c r="Y273" i="2"/>
  <c r="W273" i="2"/>
  <c r="U273" i="2"/>
  <c r="S273" i="2"/>
  <c r="Q273" i="2"/>
  <c r="O273" i="2"/>
  <c r="M273" i="2"/>
  <c r="K273" i="2"/>
  <c r="I273" i="2"/>
  <c r="G273" i="2"/>
  <c r="D273" i="2"/>
  <c r="C273" i="2"/>
  <c r="AC272" i="2"/>
  <c r="AA272" i="2"/>
  <c r="Y272" i="2"/>
  <c r="W272" i="2"/>
  <c r="U272" i="2"/>
  <c r="S272" i="2"/>
  <c r="Q272" i="2"/>
  <c r="O272" i="2"/>
  <c r="M272" i="2"/>
  <c r="K272" i="2"/>
  <c r="I272" i="2"/>
  <c r="G272" i="2"/>
  <c r="D272" i="2"/>
  <c r="C272" i="2"/>
  <c r="AC271" i="2"/>
  <c r="AA271" i="2"/>
  <c r="Y271" i="2"/>
  <c r="W271" i="2"/>
  <c r="U271" i="2"/>
  <c r="S271" i="2"/>
  <c r="Q271" i="2"/>
  <c r="O271" i="2"/>
  <c r="M271" i="2"/>
  <c r="K271" i="2"/>
  <c r="I271" i="2"/>
  <c r="G271" i="2"/>
  <c r="D271" i="2"/>
  <c r="C271" i="2"/>
  <c r="AC270" i="2"/>
  <c r="AA270" i="2"/>
  <c r="Y270" i="2"/>
  <c r="W270" i="2"/>
  <c r="U270" i="2"/>
  <c r="S270" i="2"/>
  <c r="Q270" i="2"/>
  <c r="O270" i="2"/>
  <c r="M270" i="2"/>
  <c r="K270" i="2"/>
  <c r="I270" i="2"/>
  <c r="G270" i="2"/>
  <c r="D270" i="2"/>
  <c r="C270" i="2"/>
  <c r="AC269" i="2"/>
  <c r="AA269" i="2"/>
  <c r="Y269" i="2"/>
  <c r="W269" i="2"/>
  <c r="U269" i="2"/>
  <c r="S269" i="2"/>
  <c r="Q269" i="2"/>
  <c r="O269" i="2"/>
  <c r="M269" i="2"/>
  <c r="K269" i="2"/>
  <c r="I269" i="2"/>
  <c r="G269" i="2"/>
  <c r="D269" i="2"/>
  <c r="C269" i="2"/>
  <c r="AC268" i="2"/>
  <c r="AA268" i="2"/>
  <c r="Y268" i="2"/>
  <c r="W268" i="2"/>
  <c r="U268" i="2"/>
  <c r="S268" i="2"/>
  <c r="Q268" i="2"/>
  <c r="O268" i="2"/>
  <c r="M268" i="2"/>
  <c r="K268" i="2"/>
  <c r="I268" i="2"/>
  <c r="G268" i="2"/>
  <c r="D268" i="2"/>
  <c r="C268" i="2"/>
  <c r="AC267" i="2"/>
  <c r="AA267" i="2"/>
  <c r="Y267" i="2"/>
  <c r="W267" i="2"/>
  <c r="U267" i="2"/>
  <c r="S267" i="2"/>
  <c r="Q267" i="2"/>
  <c r="O267" i="2"/>
  <c r="M267" i="2"/>
  <c r="K267" i="2"/>
  <c r="I267" i="2"/>
  <c r="G267" i="2"/>
  <c r="D267" i="2"/>
  <c r="C267" i="2"/>
  <c r="AC266" i="2"/>
  <c r="AA266" i="2"/>
  <c r="Y266" i="2"/>
  <c r="W266" i="2"/>
  <c r="U266" i="2"/>
  <c r="S266" i="2"/>
  <c r="Q266" i="2"/>
  <c r="O266" i="2"/>
  <c r="M266" i="2"/>
  <c r="K266" i="2"/>
  <c r="I266" i="2"/>
  <c r="G266" i="2"/>
  <c r="D266" i="2"/>
  <c r="C266" i="2"/>
  <c r="AC265" i="2"/>
  <c r="AA265" i="2"/>
  <c r="Y265" i="2"/>
  <c r="W265" i="2"/>
  <c r="U265" i="2"/>
  <c r="S265" i="2"/>
  <c r="Q265" i="2"/>
  <c r="O265" i="2"/>
  <c r="M265" i="2"/>
  <c r="K265" i="2"/>
  <c r="I265" i="2"/>
  <c r="G265" i="2"/>
  <c r="D265" i="2"/>
  <c r="C265" i="2"/>
  <c r="AC264" i="2"/>
  <c r="AA264" i="2"/>
  <c r="Y264" i="2"/>
  <c r="W264" i="2"/>
  <c r="U264" i="2"/>
  <c r="S264" i="2"/>
  <c r="Q264" i="2"/>
  <c r="O264" i="2"/>
  <c r="M264" i="2"/>
  <c r="K264" i="2"/>
  <c r="I264" i="2"/>
  <c r="G264" i="2"/>
  <c r="D264" i="2"/>
  <c r="C264" i="2"/>
  <c r="AC263" i="2"/>
  <c r="AA263" i="2"/>
  <c r="Y263" i="2"/>
  <c r="W263" i="2"/>
  <c r="U263" i="2"/>
  <c r="S263" i="2"/>
  <c r="Q263" i="2"/>
  <c r="O263" i="2"/>
  <c r="M263" i="2"/>
  <c r="K263" i="2"/>
  <c r="I263" i="2"/>
  <c r="G263" i="2"/>
  <c r="D263" i="2"/>
  <c r="C263" i="2"/>
  <c r="AC262" i="2"/>
  <c r="AA262" i="2"/>
  <c r="Y262" i="2"/>
  <c r="W262" i="2"/>
  <c r="U262" i="2"/>
  <c r="S262" i="2"/>
  <c r="Q262" i="2"/>
  <c r="O262" i="2"/>
  <c r="M262" i="2"/>
  <c r="K262" i="2"/>
  <c r="I262" i="2"/>
  <c r="G262" i="2"/>
  <c r="D262" i="2"/>
  <c r="C262" i="2"/>
  <c r="AC261" i="2"/>
  <c r="AA261" i="2"/>
  <c r="Y261" i="2"/>
  <c r="W261" i="2"/>
  <c r="U261" i="2"/>
  <c r="S261" i="2"/>
  <c r="Q261" i="2"/>
  <c r="O261" i="2"/>
  <c r="M261" i="2"/>
  <c r="K261" i="2"/>
  <c r="I261" i="2"/>
  <c r="G261" i="2"/>
  <c r="D261" i="2"/>
  <c r="C261" i="2"/>
  <c r="AC260" i="2"/>
  <c r="AA260" i="2"/>
  <c r="Y260" i="2"/>
  <c r="W260" i="2"/>
  <c r="U260" i="2"/>
  <c r="S260" i="2"/>
  <c r="Q260" i="2"/>
  <c r="O260" i="2"/>
  <c r="M260" i="2"/>
  <c r="K260" i="2"/>
  <c r="I260" i="2"/>
  <c r="G260" i="2"/>
  <c r="D260" i="2"/>
  <c r="C260" i="2"/>
  <c r="AC259" i="2"/>
  <c r="AA259" i="2"/>
  <c r="Y259" i="2"/>
  <c r="W259" i="2"/>
  <c r="U259" i="2"/>
  <c r="S259" i="2"/>
  <c r="Q259" i="2"/>
  <c r="O259" i="2"/>
  <c r="M259" i="2"/>
  <c r="K259" i="2"/>
  <c r="I259" i="2"/>
  <c r="G259" i="2"/>
  <c r="D259" i="2"/>
  <c r="C259" i="2"/>
  <c r="AC258" i="2"/>
  <c r="AA258" i="2"/>
  <c r="Y258" i="2"/>
  <c r="W258" i="2"/>
  <c r="U258" i="2"/>
  <c r="S258" i="2"/>
  <c r="Q258" i="2"/>
  <c r="O258" i="2"/>
  <c r="M258" i="2"/>
  <c r="K258" i="2"/>
  <c r="I258" i="2"/>
  <c r="G258" i="2"/>
  <c r="D258" i="2"/>
  <c r="C258" i="2"/>
  <c r="AC257" i="2"/>
  <c r="AA257" i="2"/>
  <c r="Y257" i="2"/>
  <c r="W257" i="2"/>
  <c r="U257" i="2"/>
  <c r="S257" i="2"/>
  <c r="Q257" i="2"/>
  <c r="O257" i="2"/>
  <c r="M257" i="2"/>
  <c r="K257" i="2"/>
  <c r="I257" i="2"/>
  <c r="G257" i="2"/>
  <c r="D257" i="2"/>
  <c r="C257" i="2"/>
  <c r="AC256" i="2"/>
  <c r="AA256" i="2"/>
  <c r="Y256" i="2"/>
  <c r="W256" i="2"/>
  <c r="U256" i="2"/>
  <c r="S256" i="2"/>
  <c r="Q256" i="2"/>
  <c r="O256" i="2"/>
  <c r="M256" i="2"/>
  <c r="K256" i="2"/>
  <c r="I256" i="2"/>
  <c r="G256" i="2"/>
  <c r="D256" i="2"/>
  <c r="C256" i="2"/>
  <c r="AC255" i="2"/>
  <c r="AA255" i="2"/>
  <c r="Y255" i="2"/>
  <c r="W255" i="2"/>
  <c r="U255" i="2"/>
  <c r="S255" i="2"/>
  <c r="Q255" i="2"/>
  <c r="O255" i="2"/>
  <c r="M255" i="2"/>
  <c r="K255" i="2"/>
  <c r="I255" i="2"/>
  <c r="G255" i="2"/>
  <c r="D255" i="2"/>
  <c r="C255" i="2"/>
  <c r="AC254" i="2"/>
  <c r="AA254" i="2"/>
  <c r="Y254" i="2"/>
  <c r="W254" i="2"/>
  <c r="U254" i="2"/>
  <c r="S254" i="2"/>
  <c r="Q254" i="2"/>
  <c r="O254" i="2"/>
  <c r="M254" i="2"/>
  <c r="K254" i="2"/>
  <c r="I254" i="2"/>
  <c r="G254" i="2"/>
  <c r="D254" i="2"/>
  <c r="C254" i="2"/>
  <c r="AC253" i="2"/>
  <c r="AA253" i="2"/>
  <c r="Y253" i="2"/>
  <c r="W253" i="2"/>
  <c r="U253" i="2"/>
  <c r="S253" i="2"/>
  <c r="Q253" i="2"/>
  <c r="O253" i="2"/>
  <c r="M253" i="2"/>
  <c r="K253" i="2"/>
  <c r="I253" i="2"/>
  <c r="G253" i="2"/>
  <c r="D253" i="2"/>
  <c r="C253" i="2"/>
  <c r="AC252" i="2"/>
  <c r="AA252" i="2"/>
  <c r="Y252" i="2"/>
  <c r="W252" i="2"/>
  <c r="U252" i="2"/>
  <c r="S252" i="2"/>
  <c r="Q252" i="2"/>
  <c r="O252" i="2"/>
  <c r="M252" i="2"/>
  <c r="K252" i="2"/>
  <c r="I252" i="2"/>
  <c r="G252" i="2"/>
  <c r="D252" i="2"/>
  <c r="C252" i="2"/>
  <c r="AC251" i="2"/>
  <c r="AA251" i="2"/>
  <c r="Y251" i="2"/>
  <c r="W251" i="2"/>
  <c r="U251" i="2"/>
  <c r="S251" i="2"/>
  <c r="Q251" i="2"/>
  <c r="O251" i="2"/>
  <c r="M251" i="2"/>
  <c r="K251" i="2"/>
  <c r="I251" i="2"/>
  <c r="G251" i="2"/>
  <c r="D251" i="2"/>
  <c r="C251" i="2"/>
  <c r="AC250" i="2"/>
  <c r="AA250" i="2"/>
  <c r="Y250" i="2"/>
  <c r="W250" i="2"/>
  <c r="U250" i="2"/>
  <c r="S250" i="2"/>
  <c r="Q250" i="2"/>
  <c r="O250" i="2"/>
  <c r="M250" i="2"/>
  <c r="K250" i="2"/>
  <c r="I250" i="2"/>
  <c r="G250" i="2"/>
  <c r="D250" i="2"/>
  <c r="C250" i="2"/>
  <c r="AC249" i="2"/>
  <c r="AA249" i="2"/>
  <c r="Y249" i="2"/>
  <c r="W249" i="2"/>
  <c r="U249" i="2"/>
  <c r="S249" i="2"/>
  <c r="Q249" i="2"/>
  <c r="O249" i="2"/>
  <c r="M249" i="2"/>
  <c r="K249" i="2"/>
  <c r="I249" i="2"/>
  <c r="G249" i="2"/>
  <c r="D249" i="2"/>
  <c r="C249" i="2"/>
  <c r="AC248" i="2"/>
  <c r="AA248" i="2"/>
  <c r="Y248" i="2"/>
  <c r="W248" i="2"/>
  <c r="U248" i="2"/>
  <c r="S248" i="2"/>
  <c r="Q248" i="2"/>
  <c r="O248" i="2"/>
  <c r="M248" i="2"/>
  <c r="K248" i="2"/>
  <c r="I248" i="2"/>
  <c r="G248" i="2"/>
  <c r="D248" i="2"/>
  <c r="C248" i="2"/>
  <c r="AC247" i="2"/>
  <c r="AA247" i="2"/>
  <c r="Y247" i="2"/>
  <c r="W247" i="2"/>
  <c r="U247" i="2"/>
  <c r="S247" i="2"/>
  <c r="Q247" i="2"/>
  <c r="O247" i="2"/>
  <c r="M247" i="2"/>
  <c r="K247" i="2"/>
  <c r="I247" i="2"/>
  <c r="G247" i="2"/>
  <c r="D247" i="2"/>
  <c r="C247" i="2"/>
  <c r="AC246" i="2"/>
  <c r="AA246" i="2"/>
  <c r="Y246" i="2"/>
  <c r="W246" i="2"/>
  <c r="U246" i="2"/>
  <c r="S246" i="2"/>
  <c r="Q246" i="2"/>
  <c r="O246" i="2"/>
  <c r="M246" i="2"/>
  <c r="K246" i="2"/>
  <c r="I246" i="2"/>
  <c r="G246" i="2"/>
  <c r="D246" i="2"/>
  <c r="C246" i="2"/>
  <c r="AC245" i="2"/>
  <c r="AA245" i="2"/>
  <c r="Y245" i="2"/>
  <c r="W245" i="2"/>
  <c r="U245" i="2"/>
  <c r="S245" i="2"/>
  <c r="Q245" i="2"/>
  <c r="O245" i="2"/>
  <c r="M245" i="2"/>
  <c r="K245" i="2"/>
  <c r="I245" i="2"/>
  <c r="G245" i="2"/>
  <c r="D245" i="2"/>
  <c r="C245" i="2"/>
  <c r="AC244" i="2"/>
  <c r="AA244" i="2"/>
  <c r="Y244" i="2"/>
  <c r="W244" i="2"/>
  <c r="U244" i="2"/>
  <c r="S244" i="2"/>
  <c r="Q244" i="2"/>
  <c r="O244" i="2"/>
  <c r="M244" i="2"/>
  <c r="K244" i="2"/>
  <c r="I244" i="2"/>
  <c r="G244" i="2"/>
  <c r="D244" i="2"/>
  <c r="C244" i="2"/>
  <c r="AC243" i="2"/>
  <c r="AA243" i="2"/>
  <c r="Y243" i="2"/>
  <c r="W243" i="2"/>
  <c r="U243" i="2"/>
  <c r="S243" i="2"/>
  <c r="Q243" i="2"/>
  <c r="O243" i="2"/>
  <c r="M243" i="2"/>
  <c r="K243" i="2"/>
  <c r="I243" i="2"/>
  <c r="G243" i="2"/>
  <c r="D243" i="2"/>
  <c r="C243" i="2"/>
  <c r="AC242" i="2"/>
  <c r="AA242" i="2"/>
  <c r="Y242" i="2"/>
  <c r="W242" i="2"/>
  <c r="U242" i="2"/>
  <c r="S242" i="2"/>
  <c r="Q242" i="2"/>
  <c r="O242" i="2"/>
  <c r="M242" i="2"/>
  <c r="K242" i="2"/>
  <c r="I242" i="2"/>
  <c r="G242" i="2"/>
  <c r="D242" i="2"/>
  <c r="C242" i="2"/>
  <c r="AC241" i="2"/>
  <c r="AA241" i="2"/>
  <c r="Y241" i="2"/>
  <c r="W241" i="2"/>
  <c r="U241" i="2"/>
  <c r="S241" i="2"/>
  <c r="Q241" i="2"/>
  <c r="O241" i="2"/>
  <c r="M241" i="2"/>
  <c r="K241" i="2"/>
  <c r="I241" i="2"/>
  <c r="G241" i="2"/>
  <c r="D241" i="2"/>
  <c r="C241" i="2"/>
  <c r="AC240" i="2"/>
  <c r="AA240" i="2"/>
  <c r="Y240" i="2"/>
  <c r="W240" i="2"/>
  <c r="U240" i="2"/>
  <c r="S240" i="2"/>
  <c r="Q240" i="2"/>
  <c r="O240" i="2"/>
  <c r="M240" i="2"/>
  <c r="K240" i="2"/>
  <c r="I240" i="2"/>
  <c r="G240" i="2"/>
  <c r="D240" i="2"/>
  <c r="C240" i="2"/>
  <c r="AC239" i="2"/>
  <c r="AA239" i="2"/>
  <c r="Y239" i="2"/>
  <c r="W239" i="2"/>
  <c r="U239" i="2"/>
  <c r="S239" i="2"/>
  <c r="Q239" i="2"/>
  <c r="O239" i="2"/>
  <c r="M239" i="2"/>
  <c r="K239" i="2"/>
  <c r="I239" i="2"/>
  <c r="G239" i="2"/>
  <c r="D239" i="2"/>
  <c r="C239" i="2"/>
  <c r="AC238" i="2"/>
  <c r="AA238" i="2"/>
  <c r="Y238" i="2"/>
  <c r="W238" i="2"/>
  <c r="U238" i="2"/>
  <c r="S238" i="2"/>
  <c r="Q238" i="2"/>
  <c r="O238" i="2"/>
  <c r="M238" i="2"/>
  <c r="K238" i="2"/>
  <c r="I238" i="2"/>
  <c r="G238" i="2"/>
  <c r="D238" i="2"/>
  <c r="C238" i="2"/>
  <c r="AC237" i="2"/>
  <c r="AA237" i="2"/>
  <c r="Y237" i="2"/>
  <c r="W237" i="2"/>
  <c r="U237" i="2"/>
  <c r="S237" i="2"/>
  <c r="Q237" i="2"/>
  <c r="O237" i="2"/>
  <c r="M237" i="2"/>
  <c r="K237" i="2"/>
  <c r="I237" i="2"/>
  <c r="G237" i="2"/>
  <c r="D237" i="2"/>
  <c r="C237" i="2"/>
  <c r="AC236" i="2"/>
  <c r="AA236" i="2"/>
  <c r="Y236" i="2"/>
  <c r="W236" i="2"/>
  <c r="U236" i="2"/>
  <c r="S236" i="2"/>
  <c r="Q236" i="2"/>
  <c r="O236" i="2"/>
  <c r="M236" i="2"/>
  <c r="K236" i="2"/>
  <c r="I236" i="2"/>
  <c r="G236" i="2"/>
  <c r="D236" i="2"/>
  <c r="C236" i="2"/>
  <c r="AC235" i="2"/>
  <c r="AA235" i="2"/>
  <c r="Y235" i="2"/>
  <c r="W235" i="2"/>
  <c r="U235" i="2"/>
  <c r="S235" i="2"/>
  <c r="Q235" i="2"/>
  <c r="O235" i="2"/>
  <c r="M235" i="2"/>
  <c r="K235" i="2"/>
  <c r="I235" i="2"/>
  <c r="G235" i="2"/>
  <c r="D235" i="2"/>
  <c r="C235" i="2"/>
  <c r="AC234" i="2"/>
  <c r="AA234" i="2"/>
  <c r="Y234" i="2"/>
  <c r="W234" i="2"/>
  <c r="U234" i="2"/>
  <c r="S234" i="2"/>
  <c r="Q234" i="2"/>
  <c r="O234" i="2"/>
  <c r="M234" i="2"/>
  <c r="K234" i="2"/>
  <c r="I234" i="2"/>
  <c r="G234" i="2"/>
  <c r="D234" i="2"/>
  <c r="C234" i="2"/>
  <c r="AC233" i="2"/>
  <c r="AA233" i="2"/>
  <c r="Y233" i="2"/>
  <c r="W233" i="2"/>
  <c r="U233" i="2"/>
  <c r="S233" i="2"/>
  <c r="Q233" i="2"/>
  <c r="O233" i="2"/>
  <c r="M233" i="2"/>
  <c r="K233" i="2"/>
  <c r="I233" i="2"/>
  <c r="G233" i="2"/>
  <c r="D233" i="2"/>
  <c r="C233" i="2"/>
  <c r="AC232" i="2"/>
  <c r="AA232" i="2"/>
  <c r="Y232" i="2"/>
  <c r="W232" i="2"/>
  <c r="U232" i="2"/>
  <c r="S232" i="2"/>
  <c r="Q232" i="2"/>
  <c r="O232" i="2"/>
  <c r="M232" i="2"/>
  <c r="K232" i="2"/>
  <c r="I232" i="2"/>
  <c r="G232" i="2"/>
  <c r="D232" i="2"/>
  <c r="C232" i="2"/>
  <c r="AC231" i="2"/>
  <c r="AA231" i="2"/>
  <c r="Y231" i="2"/>
  <c r="W231" i="2"/>
  <c r="U231" i="2"/>
  <c r="S231" i="2"/>
  <c r="Q231" i="2"/>
  <c r="O231" i="2"/>
  <c r="M231" i="2"/>
  <c r="K231" i="2"/>
  <c r="I231" i="2"/>
  <c r="G231" i="2"/>
  <c r="D231" i="2"/>
  <c r="C231" i="2"/>
  <c r="AC230" i="2"/>
  <c r="AA230" i="2"/>
  <c r="Y230" i="2"/>
  <c r="W230" i="2"/>
  <c r="U230" i="2"/>
  <c r="S230" i="2"/>
  <c r="Q230" i="2"/>
  <c r="O230" i="2"/>
  <c r="M230" i="2"/>
  <c r="K230" i="2"/>
  <c r="I230" i="2"/>
  <c r="G230" i="2"/>
  <c r="D230" i="2"/>
  <c r="C230" i="2"/>
  <c r="AC229" i="2"/>
  <c r="AA229" i="2"/>
  <c r="Y229" i="2"/>
  <c r="W229" i="2"/>
  <c r="U229" i="2"/>
  <c r="S229" i="2"/>
  <c r="Q229" i="2"/>
  <c r="O229" i="2"/>
  <c r="M229" i="2"/>
  <c r="K229" i="2"/>
  <c r="I229" i="2"/>
  <c r="G229" i="2"/>
  <c r="D229" i="2"/>
  <c r="C229" i="2"/>
  <c r="AC228" i="2"/>
  <c r="AA228" i="2"/>
  <c r="Y228" i="2"/>
  <c r="W228" i="2"/>
  <c r="U228" i="2"/>
  <c r="S228" i="2"/>
  <c r="Q228" i="2"/>
  <c r="O228" i="2"/>
  <c r="M228" i="2"/>
  <c r="K228" i="2"/>
  <c r="I228" i="2"/>
  <c r="G228" i="2"/>
  <c r="D228" i="2"/>
  <c r="C228" i="2"/>
  <c r="AC227" i="2"/>
  <c r="AA227" i="2"/>
  <c r="Y227" i="2"/>
  <c r="W227" i="2"/>
  <c r="U227" i="2"/>
  <c r="S227" i="2"/>
  <c r="Q227" i="2"/>
  <c r="O227" i="2"/>
  <c r="M227" i="2"/>
  <c r="K227" i="2"/>
  <c r="I227" i="2"/>
  <c r="G227" i="2"/>
  <c r="D227" i="2"/>
  <c r="C227" i="2"/>
  <c r="AC226" i="2"/>
  <c r="AA226" i="2"/>
  <c r="Y226" i="2"/>
  <c r="W226" i="2"/>
  <c r="U226" i="2"/>
  <c r="S226" i="2"/>
  <c r="Q226" i="2"/>
  <c r="O226" i="2"/>
  <c r="M226" i="2"/>
  <c r="K226" i="2"/>
  <c r="I226" i="2"/>
  <c r="G226" i="2"/>
  <c r="D226" i="2"/>
  <c r="C226" i="2"/>
  <c r="AC225" i="2"/>
  <c r="AA225" i="2"/>
  <c r="Y225" i="2"/>
  <c r="W225" i="2"/>
  <c r="U225" i="2"/>
  <c r="S225" i="2"/>
  <c r="Q225" i="2"/>
  <c r="O225" i="2"/>
  <c r="M225" i="2"/>
  <c r="K225" i="2"/>
  <c r="I225" i="2"/>
  <c r="G225" i="2"/>
  <c r="D225" i="2"/>
  <c r="C225" i="2"/>
  <c r="AC224" i="2"/>
  <c r="AA224" i="2"/>
  <c r="Y224" i="2"/>
  <c r="W224" i="2"/>
  <c r="U224" i="2"/>
  <c r="S224" i="2"/>
  <c r="Q224" i="2"/>
  <c r="O224" i="2"/>
  <c r="M224" i="2"/>
  <c r="K224" i="2"/>
  <c r="I224" i="2"/>
  <c r="G224" i="2"/>
  <c r="D224" i="2"/>
  <c r="C224" i="2"/>
  <c r="AC223" i="2"/>
  <c r="AA223" i="2"/>
  <c r="Y223" i="2"/>
  <c r="W223" i="2"/>
  <c r="U223" i="2"/>
  <c r="S223" i="2"/>
  <c r="Q223" i="2"/>
  <c r="O223" i="2"/>
  <c r="M223" i="2"/>
  <c r="K223" i="2"/>
  <c r="I223" i="2"/>
  <c r="G223" i="2"/>
  <c r="D223" i="2"/>
  <c r="C223" i="2"/>
  <c r="AC222" i="2"/>
  <c r="AA222" i="2"/>
  <c r="Y222" i="2"/>
  <c r="W222" i="2"/>
  <c r="U222" i="2"/>
  <c r="S222" i="2"/>
  <c r="Q222" i="2"/>
  <c r="O222" i="2"/>
  <c r="M222" i="2"/>
  <c r="K222" i="2"/>
  <c r="I222" i="2"/>
  <c r="G222" i="2"/>
  <c r="D222" i="2"/>
  <c r="C222" i="2"/>
  <c r="AC221" i="2"/>
  <c r="AA221" i="2"/>
  <c r="Y221" i="2"/>
  <c r="W221" i="2"/>
  <c r="U221" i="2"/>
  <c r="S221" i="2"/>
  <c r="Q221" i="2"/>
  <c r="O221" i="2"/>
  <c r="M221" i="2"/>
  <c r="K221" i="2"/>
  <c r="I221" i="2"/>
  <c r="G221" i="2"/>
  <c r="D221" i="2"/>
  <c r="C221" i="2"/>
  <c r="AC220" i="2"/>
  <c r="AA220" i="2"/>
  <c r="Y220" i="2"/>
  <c r="W220" i="2"/>
  <c r="U220" i="2"/>
  <c r="S220" i="2"/>
  <c r="Q220" i="2"/>
  <c r="O220" i="2"/>
  <c r="M220" i="2"/>
  <c r="K220" i="2"/>
  <c r="I220" i="2"/>
  <c r="G220" i="2"/>
  <c r="D220" i="2"/>
  <c r="C220" i="2"/>
  <c r="AC219" i="2"/>
  <c r="AA219" i="2"/>
  <c r="Y219" i="2"/>
  <c r="W219" i="2"/>
  <c r="U219" i="2"/>
  <c r="S219" i="2"/>
  <c r="Q219" i="2"/>
  <c r="O219" i="2"/>
  <c r="M219" i="2"/>
  <c r="K219" i="2"/>
  <c r="I219" i="2"/>
  <c r="G219" i="2"/>
  <c r="D219" i="2"/>
  <c r="C219" i="2"/>
  <c r="AC218" i="2"/>
  <c r="AA218" i="2"/>
  <c r="Y218" i="2"/>
  <c r="W218" i="2"/>
  <c r="U218" i="2"/>
  <c r="S218" i="2"/>
  <c r="Q218" i="2"/>
  <c r="O218" i="2"/>
  <c r="M218" i="2"/>
  <c r="K218" i="2"/>
  <c r="I218" i="2"/>
  <c r="G218" i="2"/>
  <c r="D218" i="2"/>
  <c r="C218" i="2"/>
  <c r="AC217" i="2"/>
  <c r="AA217" i="2"/>
  <c r="Y217" i="2"/>
  <c r="W217" i="2"/>
  <c r="U217" i="2"/>
  <c r="S217" i="2"/>
  <c r="Q217" i="2"/>
  <c r="O217" i="2"/>
  <c r="M217" i="2"/>
  <c r="K217" i="2"/>
  <c r="I217" i="2"/>
  <c r="G217" i="2"/>
  <c r="D217" i="2"/>
  <c r="C217" i="2"/>
  <c r="AC216" i="2"/>
  <c r="AA216" i="2"/>
  <c r="Y216" i="2"/>
  <c r="W216" i="2"/>
  <c r="U216" i="2"/>
  <c r="S216" i="2"/>
  <c r="Q216" i="2"/>
  <c r="O216" i="2"/>
  <c r="M216" i="2"/>
  <c r="K216" i="2"/>
  <c r="I216" i="2"/>
  <c r="G216" i="2"/>
  <c r="D216" i="2"/>
  <c r="C216" i="2"/>
  <c r="AC215" i="2"/>
  <c r="AA215" i="2"/>
  <c r="Y215" i="2"/>
  <c r="W215" i="2"/>
  <c r="U215" i="2"/>
  <c r="S215" i="2"/>
  <c r="Q215" i="2"/>
  <c r="O215" i="2"/>
  <c r="M215" i="2"/>
  <c r="K215" i="2"/>
  <c r="I215" i="2"/>
  <c r="G215" i="2"/>
  <c r="D215" i="2"/>
  <c r="C215" i="2"/>
  <c r="AC214" i="2"/>
  <c r="AA214" i="2"/>
  <c r="Y214" i="2"/>
  <c r="W214" i="2"/>
  <c r="U214" i="2"/>
  <c r="S214" i="2"/>
  <c r="Q214" i="2"/>
  <c r="O214" i="2"/>
  <c r="M214" i="2"/>
  <c r="K214" i="2"/>
  <c r="I214" i="2"/>
  <c r="G214" i="2"/>
  <c r="D214" i="2"/>
  <c r="C214" i="2"/>
  <c r="AC213" i="2"/>
  <c r="AA213" i="2"/>
  <c r="Y213" i="2"/>
  <c r="W213" i="2"/>
  <c r="U213" i="2"/>
  <c r="S213" i="2"/>
  <c r="Q213" i="2"/>
  <c r="O213" i="2"/>
  <c r="M213" i="2"/>
  <c r="K213" i="2"/>
  <c r="I213" i="2"/>
  <c r="G213" i="2"/>
  <c r="D213" i="2"/>
  <c r="C213" i="2"/>
  <c r="AC212" i="2"/>
  <c r="AA212" i="2"/>
  <c r="Y212" i="2"/>
  <c r="W212" i="2"/>
  <c r="U212" i="2"/>
  <c r="S212" i="2"/>
  <c r="Q212" i="2"/>
  <c r="O212" i="2"/>
  <c r="M212" i="2"/>
  <c r="K212" i="2"/>
  <c r="I212" i="2"/>
  <c r="G212" i="2"/>
  <c r="D212" i="2"/>
  <c r="C212" i="2"/>
  <c r="AC211" i="2"/>
  <c r="AA211" i="2"/>
  <c r="Y211" i="2"/>
  <c r="W211" i="2"/>
  <c r="U211" i="2"/>
  <c r="S211" i="2"/>
  <c r="Q211" i="2"/>
  <c r="O211" i="2"/>
  <c r="M211" i="2"/>
  <c r="K211" i="2"/>
  <c r="I211" i="2"/>
  <c r="G211" i="2"/>
  <c r="D211" i="2"/>
  <c r="C211" i="2"/>
  <c r="AC210" i="2"/>
  <c r="AA210" i="2"/>
  <c r="Y210" i="2"/>
  <c r="W210" i="2"/>
  <c r="U210" i="2"/>
  <c r="S210" i="2"/>
  <c r="Q210" i="2"/>
  <c r="O210" i="2"/>
  <c r="M210" i="2"/>
  <c r="K210" i="2"/>
  <c r="I210" i="2"/>
  <c r="G210" i="2"/>
  <c r="D210" i="2"/>
  <c r="C210" i="2"/>
  <c r="AC209" i="2"/>
  <c r="AA209" i="2"/>
  <c r="Y209" i="2"/>
  <c r="W209" i="2"/>
  <c r="U209" i="2"/>
  <c r="S209" i="2"/>
  <c r="Q209" i="2"/>
  <c r="O209" i="2"/>
  <c r="M209" i="2"/>
  <c r="K209" i="2"/>
  <c r="I209" i="2"/>
  <c r="G209" i="2"/>
  <c r="D209" i="2"/>
  <c r="C209" i="2"/>
  <c r="AC208" i="2"/>
  <c r="AA208" i="2"/>
  <c r="Y208" i="2"/>
  <c r="W208" i="2"/>
  <c r="U208" i="2"/>
  <c r="S208" i="2"/>
  <c r="Q208" i="2"/>
  <c r="O208" i="2"/>
  <c r="M208" i="2"/>
  <c r="K208" i="2"/>
  <c r="I208" i="2"/>
  <c r="G208" i="2"/>
  <c r="D208" i="2"/>
  <c r="C208" i="2"/>
  <c r="AC207" i="2"/>
  <c r="AA207" i="2"/>
  <c r="Y207" i="2"/>
  <c r="W207" i="2"/>
  <c r="U207" i="2"/>
  <c r="S207" i="2"/>
  <c r="Q207" i="2"/>
  <c r="O207" i="2"/>
  <c r="M207" i="2"/>
  <c r="K207" i="2"/>
  <c r="I207" i="2"/>
  <c r="G207" i="2"/>
  <c r="D207" i="2"/>
  <c r="C207" i="2"/>
  <c r="AC206" i="2"/>
  <c r="AA206" i="2"/>
  <c r="Y206" i="2"/>
  <c r="W206" i="2"/>
  <c r="U206" i="2"/>
  <c r="S206" i="2"/>
  <c r="Q206" i="2"/>
  <c r="O206" i="2"/>
  <c r="M206" i="2"/>
  <c r="K206" i="2"/>
  <c r="I206" i="2"/>
  <c r="G206" i="2"/>
  <c r="D206" i="2"/>
  <c r="C206" i="2"/>
  <c r="AC205" i="2"/>
  <c r="AA205" i="2"/>
  <c r="Y205" i="2"/>
  <c r="W205" i="2"/>
  <c r="U205" i="2"/>
  <c r="S205" i="2"/>
  <c r="Q205" i="2"/>
  <c r="O205" i="2"/>
  <c r="M205" i="2"/>
  <c r="K205" i="2"/>
  <c r="I205" i="2"/>
  <c r="G205" i="2"/>
  <c r="D205" i="2"/>
  <c r="C205" i="2"/>
  <c r="AC204" i="2"/>
  <c r="AA204" i="2"/>
  <c r="Y204" i="2"/>
  <c r="W204" i="2"/>
  <c r="U204" i="2"/>
  <c r="S204" i="2"/>
  <c r="Q204" i="2"/>
  <c r="O204" i="2"/>
  <c r="M204" i="2"/>
  <c r="K204" i="2"/>
  <c r="I204" i="2"/>
  <c r="G204" i="2"/>
  <c r="D204" i="2"/>
  <c r="C204" i="2"/>
  <c r="AC203" i="2"/>
  <c r="AA203" i="2"/>
  <c r="Y203" i="2"/>
  <c r="W203" i="2"/>
  <c r="U203" i="2"/>
  <c r="S203" i="2"/>
  <c r="Q203" i="2"/>
  <c r="O203" i="2"/>
  <c r="M203" i="2"/>
  <c r="K203" i="2"/>
  <c r="I203" i="2"/>
  <c r="G203" i="2"/>
  <c r="D203" i="2"/>
  <c r="C203" i="2"/>
  <c r="AC202" i="2"/>
  <c r="AA202" i="2"/>
  <c r="Y202" i="2"/>
  <c r="W202" i="2"/>
  <c r="U202" i="2"/>
  <c r="S202" i="2"/>
  <c r="Q202" i="2"/>
  <c r="O202" i="2"/>
  <c r="M202" i="2"/>
  <c r="K202" i="2"/>
  <c r="I202" i="2"/>
  <c r="G202" i="2"/>
  <c r="D202" i="2"/>
  <c r="C202" i="2"/>
  <c r="AC201" i="2"/>
  <c r="AA201" i="2"/>
  <c r="Y201" i="2"/>
  <c r="W201" i="2"/>
  <c r="U201" i="2"/>
  <c r="S201" i="2"/>
  <c r="Q201" i="2"/>
  <c r="O201" i="2"/>
  <c r="M201" i="2"/>
  <c r="K201" i="2"/>
  <c r="I201" i="2"/>
  <c r="G201" i="2"/>
  <c r="D201" i="2"/>
  <c r="C201" i="2"/>
  <c r="AC200" i="2"/>
  <c r="AA200" i="2"/>
  <c r="Y200" i="2"/>
  <c r="W200" i="2"/>
  <c r="U200" i="2"/>
  <c r="S200" i="2"/>
  <c r="Q200" i="2"/>
  <c r="O200" i="2"/>
  <c r="M200" i="2"/>
  <c r="K200" i="2"/>
  <c r="I200" i="2"/>
  <c r="G200" i="2"/>
  <c r="D200" i="2"/>
  <c r="C200" i="2"/>
  <c r="AC199" i="2"/>
  <c r="AA199" i="2"/>
  <c r="Y199" i="2"/>
  <c r="W199" i="2"/>
  <c r="U199" i="2"/>
  <c r="S199" i="2"/>
  <c r="Q199" i="2"/>
  <c r="O199" i="2"/>
  <c r="M199" i="2"/>
  <c r="K199" i="2"/>
  <c r="I199" i="2"/>
  <c r="G199" i="2"/>
  <c r="D199" i="2"/>
  <c r="C199" i="2"/>
  <c r="AC198" i="2"/>
  <c r="AA198" i="2"/>
  <c r="Y198" i="2"/>
  <c r="W198" i="2"/>
  <c r="U198" i="2"/>
  <c r="S198" i="2"/>
  <c r="Q198" i="2"/>
  <c r="O198" i="2"/>
  <c r="M198" i="2"/>
  <c r="K198" i="2"/>
  <c r="I198" i="2"/>
  <c r="G198" i="2"/>
  <c r="D198" i="2"/>
  <c r="C198" i="2"/>
  <c r="AC197" i="2"/>
  <c r="AA197" i="2"/>
  <c r="Y197" i="2"/>
  <c r="W197" i="2"/>
  <c r="U197" i="2"/>
  <c r="S197" i="2"/>
  <c r="Q197" i="2"/>
  <c r="O197" i="2"/>
  <c r="M197" i="2"/>
  <c r="K197" i="2"/>
  <c r="I197" i="2"/>
  <c r="G197" i="2"/>
  <c r="D197" i="2"/>
  <c r="C197" i="2"/>
  <c r="AC196" i="2"/>
  <c r="AA196" i="2"/>
  <c r="Y196" i="2"/>
  <c r="W196" i="2"/>
  <c r="U196" i="2"/>
  <c r="S196" i="2"/>
  <c r="Q196" i="2"/>
  <c r="O196" i="2"/>
  <c r="M196" i="2"/>
  <c r="K196" i="2"/>
  <c r="I196" i="2"/>
  <c r="G196" i="2"/>
  <c r="D196" i="2"/>
  <c r="C196" i="2"/>
  <c r="AC195" i="2"/>
  <c r="AA195" i="2"/>
  <c r="Y195" i="2"/>
  <c r="W195" i="2"/>
  <c r="U195" i="2"/>
  <c r="S195" i="2"/>
  <c r="Q195" i="2"/>
  <c r="O195" i="2"/>
  <c r="M195" i="2"/>
  <c r="K195" i="2"/>
  <c r="I195" i="2"/>
  <c r="G195" i="2"/>
  <c r="D195" i="2"/>
  <c r="C195" i="2"/>
  <c r="AC194" i="2"/>
  <c r="AA194" i="2"/>
  <c r="Y194" i="2"/>
  <c r="W194" i="2"/>
  <c r="U194" i="2"/>
  <c r="S194" i="2"/>
  <c r="Q194" i="2"/>
  <c r="O194" i="2"/>
  <c r="M194" i="2"/>
  <c r="K194" i="2"/>
  <c r="I194" i="2"/>
  <c r="G194" i="2"/>
  <c r="D194" i="2"/>
  <c r="C194" i="2"/>
  <c r="AC193" i="2"/>
  <c r="AA193" i="2"/>
  <c r="Y193" i="2"/>
  <c r="W193" i="2"/>
  <c r="U193" i="2"/>
  <c r="S193" i="2"/>
  <c r="Q193" i="2"/>
  <c r="O193" i="2"/>
  <c r="M193" i="2"/>
  <c r="K193" i="2"/>
  <c r="I193" i="2"/>
  <c r="G193" i="2"/>
  <c r="D193" i="2"/>
  <c r="C193" i="2"/>
  <c r="AC192" i="2"/>
  <c r="AA192" i="2"/>
  <c r="Y192" i="2"/>
  <c r="W192" i="2"/>
  <c r="U192" i="2"/>
  <c r="S192" i="2"/>
  <c r="Q192" i="2"/>
  <c r="O192" i="2"/>
  <c r="M192" i="2"/>
  <c r="K192" i="2"/>
  <c r="I192" i="2"/>
  <c r="G192" i="2"/>
  <c r="D192" i="2"/>
  <c r="C192" i="2"/>
  <c r="AC191" i="2"/>
  <c r="AA191" i="2"/>
  <c r="Y191" i="2"/>
  <c r="W191" i="2"/>
  <c r="U191" i="2"/>
  <c r="S191" i="2"/>
  <c r="Q191" i="2"/>
  <c r="O191" i="2"/>
  <c r="M191" i="2"/>
  <c r="K191" i="2"/>
  <c r="I191" i="2"/>
  <c r="G191" i="2"/>
  <c r="D191" i="2"/>
  <c r="C191" i="2"/>
  <c r="AC190" i="2"/>
  <c r="AA190" i="2"/>
  <c r="Y190" i="2"/>
  <c r="W190" i="2"/>
  <c r="U190" i="2"/>
  <c r="S190" i="2"/>
  <c r="Q190" i="2"/>
  <c r="O190" i="2"/>
  <c r="M190" i="2"/>
  <c r="K190" i="2"/>
  <c r="I190" i="2"/>
  <c r="G190" i="2"/>
  <c r="D190" i="2"/>
  <c r="C190" i="2"/>
  <c r="AC189" i="2"/>
  <c r="AA189" i="2"/>
  <c r="Y189" i="2"/>
  <c r="W189" i="2"/>
  <c r="U189" i="2"/>
  <c r="S189" i="2"/>
  <c r="Q189" i="2"/>
  <c r="O189" i="2"/>
  <c r="M189" i="2"/>
  <c r="K189" i="2"/>
  <c r="I189" i="2"/>
  <c r="G189" i="2"/>
  <c r="D189" i="2"/>
  <c r="C189" i="2"/>
  <c r="AC188" i="2"/>
  <c r="AA188" i="2"/>
  <c r="Y188" i="2"/>
  <c r="W188" i="2"/>
  <c r="U188" i="2"/>
  <c r="S188" i="2"/>
  <c r="Q188" i="2"/>
  <c r="O188" i="2"/>
  <c r="M188" i="2"/>
  <c r="K188" i="2"/>
  <c r="I188" i="2"/>
  <c r="G188" i="2"/>
  <c r="D188" i="2"/>
  <c r="C188" i="2"/>
  <c r="AC187" i="2"/>
  <c r="AA187" i="2"/>
  <c r="Y187" i="2"/>
  <c r="W187" i="2"/>
  <c r="U187" i="2"/>
  <c r="S187" i="2"/>
  <c r="Q187" i="2"/>
  <c r="O187" i="2"/>
  <c r="M187" i="2"/>
  <c r="K187" i="2"/>
  <c r="I187" i="2"/>
  <c r="G187" i="2"/>
  <c r="D187" i="2"/>
  <c r="C187" i="2"/>
  <c r="AC186" i="2"/>
  <c r="AA186" i="2"/>
  <c r="Y186" i="2"/>
  <c r="W186" i="2"/>
  <c r="U186" i="2"/>
  <c r="S186" i="2"/>
  <c r="Q186" i="2"/>
  <c r="O186" i="2"/>
  <c r="M186" i="2"/>
  <c r="K186" i="2"/>
  <c r="I186" i="2"/>
  <c r="G186" i="2"/>
  <c r="D186" i="2"/>
  <c r="C186" i="2"/>
  <c r="AC185" i="2"/>
  <c r="AA185" i="2"/>
  <c r="Y185" i="2"/>
  <c r="W185" i="2"/>
  <c r="U185" i="2"/>
  <c r="S185" i="2"/>
  <c r="Q185" i="2"/>
  <c r="O185" i="2"/>
  <c r="M185" i="2"/>
  <c r="K185" i="2"/>
  <c r="I185" i="2"/>
  <c r="G185" i="2"/>
  <c r="D185" i="2"/>
  <c r="C185" i="2"/>
  <c r="AC184" i="2"/>
  <c r="AA184" i="2"/>
  <c r="Y184" i="2"/>
  <c r="W184" i="2"/>
  <c r="U184" i="2"/>
  <c r="S184" i="2"/>
  <c r="Q184" i="2"/>
  <c r="O184" i="2"/>
  <c r="M184" i="2"/>
  <c r="K184" i="2"/>
  <c r="I184" i="2"/>
  <c r="G184" i="2"/>
  <c r="D184" i="2"/>
  <c r="C184" i="2"/>
  <c r="AC183" i="2"/>
  <c r="AA183" i="2"/>
  <c r="Y183" i="2"/>
  <c r="W183" i="2"/>
  <c r="U183" i="2"/>
  <c r="S183" i="2"/>
  <c r="Q183" i="2"/>
  <c r="O183" i="2"/>
  <c r="M183" i="2"/>
  <c r="K183" i="2"/>
  <c r="I183" i="2"/>
  <c r="G183" i="2"/>
  <c r="D183" i="2"/>
  <c r="C183" i="2"/>
  <c r="AC182" i="2"/>
  <c r="AA182" i="2"/>
  <c r="Y182" i="2"/>
  <c r="W182" i="2"/>
  <c r="U182" i="2"/>
  <c r="S182" i="2"/>
  <c r="Q182" i="2"/>
  <c r="O182" i="2"/>
  <c r="M182" i="2"/>
  <c r="K182" i="2"/>
  <c r="I182" i="2"/>
  <c r="G182" i="2"/>
  <c r="D182" i="2"/>
  <c r="C182" i="2"/>
  <c r="AC181" i="2"/>
  <c r="AA181" i="2"/>
  <c r="Y181" i="2"/>
  <c r="W181" i="2"/>
  <c r="U181" i="2"/>
  <c r="S181" i="2"/>
  <c r="Q181" i="2"/>
  <c r="O181" i="2"/>
  <c r="M181" i="2"/>
  <c r="K181" i="2"/>
  <c r="I181" i="2"/>
  <c r="G181" i="2"/>
  <c r="D181" i="2"/>
  <c r="C181" i="2"/>
  <c r="AC180" i="2"/>
  <c r="AA180" i="2"/>
  <c r="Y180" i="2"/>
  <c r="W180" i="2"/>
  <c r="U180" i="2"/>
  <c r="S180" i="2"/>
  <c r="Q180" i="2"/>
  <c r="O180" i="2"/>
  <c r="M180" i="2"/>
  <c r="K180" i="2"/>
  <c r="I180" i="2"/>
  <c r="G180" i="2"/>
  <c r="D180" i="2"/>
  <c r="C180" i="2"/>
  <c r="AC179" i="2"/>
  <c r="AA179" i="2"/>
  <c r="Y179" i="2"/>
  <c r="W179" i="2"/>
  <c r="U179" i="2"/>
  <c r="S179" i="2"/>
  <c r="Q179" i="2"/>
  <c r="O179" i="2"/>
  <c r="M179" i="2"/>
  <c r="K179" i="2"/>
  <c r="I179" i="2"/>
  <c r="G179" i="2"/>
  <c r="D179" i="2"/>
  <c r="C179" i="2"/>
  <c r="AC178" i="2"/>
  <c r="AA178" i="2"/>
  <c r="Y178" i="2"/>
  <c r="W178" i="2"/>
  <c r="U178" i="2"/>
  <c r="S178" i="2"/>
  <c r="Q178" i="2"/>
  <c r="O178" i="2"/>
  <c r="M178" i="2"/>
  <c r="K178" i="2"/>
  <c r="I178" i="2"/>
  <c r="G178" i="2"/>
  <c r="D178" i="2"/>
  <c r="C178" i="2"/>
  <c r="AC177" i="2"/>
  <c r="AA177" i="2"/>
  <c r="Y177" i="2"/>
  <c r="W177" i="2"/>
  <c r="U177" i="2"/>
  <c r="S177" i="2"/>
  <c r="Q177" i="2"/>
  <c r="O177" i="2"/>
  <c r="M177" i="2"/>
  <c r="K177" i="2"/>
  <c r="I177" i="2"/>
  <c r="G177" i="2"/>
  <c r="D177" i="2"/>
  <c r="C177" i="2"/>
  <c r="AC176" i="2"/>
  <c r="AA176" i="2"/>
  <c r="Y176" i="2"/>
  <c r="W176" i="2"/>
  <c r="U176" i="2"/>
  <c r="S176" i="2"/>
  <c r="Q176" i="2"/>
  <c r="O176" i="2"/>
  <c r="M176" i="2"/>
  <c r="K176" i="2"/>
  <c r="I176" i="2"/>
  <c r="G176" i="2"/>
  <c r="D176" i="2"/>
  <c r="C176" i="2"/>
  <c r="AC175" i="2"/>
  <c r="AA175" i="2"/>
  <c r="Y175" i="2"/>
  <c r="W175" i="2"/>
  <c r="U175" i="2"/>
  <c r="S175" i="2"/>
  <c r="Q175" i="2"/>
  <c r="O175" i="2"/>
  <c r="M175" i="2"/>
  <c r="K175" i="2"/>
  <c r="I175" i="2"/>
  <c r="G175" i="2"/>
  <c r="D175" i="2"/>
  <c r="C175" i="2"/>
  <c r="AC174" i="2"/>
  <c r="AA174" i="2"/>
  <c r="Y174" i="2"/>
  <c r="W174" i="2"/>
  <c r="U174" i="2"/>
  <c r="S174" i="2"/>
  <c r="Q174" i="2"/>
  <c r="O174" i="2"/>
  <c r="M174" i="2"/>
  <c r="K174" i="2"/>
  <c r="I174" i="2"/>
  <c r="G174" i="2"/>
  <c r="D174" i="2"/>
  <c r="C174" i="2"/>
  <c r="AC173" i="2"/>
  <c r="AA173" i="2"/>
  <c r="Y173" i="2"/>
  <c r="W173" i="2"/>
  <c r="U173" i="2"/>
  <c r="S173" i="2"/>
  <c r="Q173" i="2"/>
  <c r="O173" i="2"/>
  <c r="M173" i="2"/>
  <c r="K173" i="2"/>
  <c r="I173" i="2"/>
  <c r="G173" i="2"/>
  <c r="D173" i="2"/>
  <c r="C173" i="2"/>
  <c r="AC172" i="2"/>
  <c r="AA172" i="2"/>
  <c r="Y172" i="2"/>
  <c r="W172" i="2"/>
  <c r="U172" i="2"/>
  <c r="S172" i="2"/>
  <c r="Q172" i="2"/>
  <c r="O172" i="2"/>
  <c r="M172" i="2"/>
  <c r="K172" i="2"/>
  <c r="I172" i="2"/>
  <c r="G172" i="2"/>
  <c r="D172" i="2"/>
  <c r="C172" i="2"/>
  <c r="AC171" i="2"/>
  <c r="AA171" i="2"/>
  <c r="Y171" i="2"/>
  <c r="W171" i="2"/>
  <c r="U171" i="2"/>
  <c r="S171" i="2"/>
  <c r="Q171" i="2"/>
  <c r="O171" i="2"/>
  <c r="M171" i="2"/>
  <c r="K171" i="2"/>
  <c r="I171" i="2"/>
  <c r="G171" i="2"/>
  <c r="D171" i="2"/>
  <c r="C171" i="2"/>
  <c r="AC170" i="2"/>
  <c r="AA170" i="2"/>
  <c r="Y170" i="2"/>
  <c r="W170" i="2"/>
  <c r="U170" i="2"/>
  <c r="S170" i="2"/>
  <c r="Q170" i="2"/>
  <c r="O170" i="2"/>
  <c r="M170" i="2"/>
  <c r="K170" i="2"/>
  <c r="I170" i="2"/>
  <c r="G170" i="2"/>
  <c r="D170" i="2"/>
  <c r="C170" i="2"/>
  <c r="AC169" i="2"/>
  <c r="AA169" i="2"/>
  <c r="Y169" i="2"/>
  <c r="W169" i="2"/>
  <c r="U169" i="2"/>
  <c r="S169" i="2"/>
  <c r="Q169" i="2"/>
  <c r="O169" i="2"/>
  <c r="M169" i="2"/>
  <c r="K169" i="2"/>
  <c r="I169" i="2"/>
  <c r="G169" i="2"/>
  <c r="D169" i="2"/>
  <c r="C169" i="2"/>
  <c r="AC168" i="2"/>
  <c r="AA168" i="2"/>
  <c r="Y168" i="2"/>
  <c r="W168" i="2"/>
  <c r="U168" i="2"/>
  <c r="S168" i="2"/>
  <c r="Q168" i="2"/>
  <c r="O168" i="2"/>
  <c r="M168" i="2"/>
  <c r="K168" i="2"/>
  <c r="I168" i="2"/>
  <c r="G168" i="2"/>
  <c r="D168" i="2"/>
  <c r="C168" i="2"/>
  <c r="AC167" i="2"/>
  <c r="AA167" i="2"/>
  <c r="Y167" i="2"/>
  <c r="W167" i="2"/>
  <c r="U167" i="2"/>
  <c r="S167" i="2"/>
  <c r="Q167" i="2"/>
  <c r="O167" i="2"/>
  <c r="M167" i="2"/>
  <c r="K167" i="2"/>
  <c r="I167" i="2"/>
  <c r="G167" i="2"/>
  <c r="D167" i="2"/>
  <c r="C167" i="2"/>
  <c r="AC166" i="2"/>
  <c r="AA166" i="2"/>
  <c r="Y166" i="2"/>
  <c r="W166" i="2"/>
  <c r="U166" i="2"/>
  <c r="S166" i="2"/>
  <c r="Q166" i="2"/>
  <c r="O166" i="2"/>
  <c r="M166" i="2"/>
  <c r="K166" i="2"/>
  <c r="I166" i="2"/>
  <c r="G166" i="2"/>
  <c r="D166" i="2"/>
  <c r="C166" i="2"/>
  <c r="AC165" i="2"/>
  <c r="AA165" i="2"/>
  <c r="Y165" i="2"/>
  <c r="W165" i="2"/>
  <c r="U165" i="2"/>
  <c r="S165" i="2"/>
  <c r="Q165" i="2"/>
  <c r="O165" i="2"/>
  <c r="M165" i="2"/>
  <c r="K165" i="2"/>
  <c r="I165" i="2"/>
  <c r="G165" i="2"/>
  <c r="D165" i="2"/>
  <c r="C165" i="2"/>
  <c r="AC164" i="2"/>
  <c r="AA164" i="2"/>
  <c r="Y164" i="2"/>
  <c r="W164" i="2"/>
  <c r="U164" i="2"/>
  <c r="S164" i="2"/>
  <c r="Q164" i="2"/>
  <c r="O164" i="2"/>
  <c r="M164" i="2"/>
  <c r="K164" i="2"/>
  <c r="I164" i="2"/>
  <c r="G164" i="2"/>
  <c r="D164" i="2"/>
  <c r="C164" i="2"/>
  <c r="AC163" i="2"/>
  <c r="AA163" i="2"/>
  <c r="Y163" i="2"/>
  <c r="W163" i="2"/>
  <c r="U163" i="2"/>
  <c r="S163" i="2"/>
  <c r="Q163" i="2"/>
  <c r="O163" i="2"/>
  <c r="M163" i="2"/>
  <c r="K163" i="2"/>
  <c r="I163" i="2"/>
  <c r="G163" i="2"/>
  <c r="D163" i="2"/>
  <c r="C163" i="2"/>
  <c r="AC162" i="2"/>
  <c r="AA162" i="2"/>
  <c r="Y162" i="2"/>
  <c r="W162" i="2"/>
  <c r="U162" i="2"/>
  <c r="S162" i="2"/>
  <c r="Q162" i="2"/>
  <c r="O162" i="2"/>
  <c r="M162" i="2"/>
  <c r="K162" i="2"/>
  <c r="I162" i="2"/>
  <c r="G162" i="2"/>
  <c r="D162" i="2"/>
  <c r="C162" i="2"/>
  <c r="AC161" i="2"/>
  <c r="AA161" i="2"/>
  <c r="Y161" i="2"/>
  <c r="W161" i="2"/>
  <c r="U161" i="2"/>
  <c r="S161" i="2"/>
  <c r="Q161" i="2"/>
  <c r="O161" i="2"/>
  <c r="M161" i="2"/>
  <c r="K161" i="2"/>
  <c r="I161" i="2"/>
  <c r="G161" i="2"/>
  <c r="D161" i="2"/>
  <c r="C161" i="2"/>
  <c r="AC160" i="2"/>
  <c r="AA160" i="2"/>
  <c r="Y160" i="2"/>
  <c r="W160" i="2"/>
  <c r="U160" i="2"/>
  <c r="S160" i="2"/>
  <c r="Q160" i="2"/>
  <c r="O160" i="2"/>
  <c r="M160" i="2"/>
  <c r="K160" i="2"/>
  <c r="I160" i="2"/>
  <c r="G160" i="2"/>
  <c r="D160" i="2"/>
  <c r="C160" i="2"/>
  <c r="AC159" i="2"/>
  <c r="AA159" i="2"/>
  <c r="Y159" i="2"/>
  <c r="W159" i="2"/>
  <c r="U159" i="2"/>
  <c r="S159" i="2"/>
  <c r="Q159" i="2"/>
  <c r="O159" i="2"/>
  <c r="M159" i="2"/>
  <c r="K159" i="2"/>
  <c r="I159" i="2"/>
  <c r="G159" i="2"/>
  <c r="D159" i="2"/>
  <c r="C159" i="2"/>
  <c r="AC158" i="2"/>
  <c r="AA158" i="2"/>
  <c r="Y158" i="2"/>
  <c r="W158" i="2"/>
  <c r="U158" i="2"/>
  <c r="S158" i="2"/>
  <c r="Q158" i="2"/>
  <c r="O158" i="2"/>
  <c r="M158" i="2"/>
  <c r="K158" i="2"/>
  <c r="I158" i="2"/>
  <c r="G158" i="2"/>
  <c r="D158" i="2"/>
  <c r="C158" i="2"/>
  <c r="AC157" i="2"/>
  <c r="AA157" i="2"/>
  <c r="Y157" i="2"/>
  <c r="W157" i="2"/>
  <c r="U157" i="2"/>
  <c r="S157" i="2"/>
  <c r="Q157" i="2"/>
  <c r="O157" i="2"/>
  <c r="M157" i="2"/>
  <c r="K157" i="2"/>
  <c r="I157" i="2"/>
  <c r="G157" i="2"/>
  <c r="D157" i="2"/>
  <c r="C157" i="2"/>
  <c r="AC156" i="2"/>
  <c r="AA156" i="2"/>
  <c r="Y156" i="2"/>
  <c r="W156" i="2"/>
  <c r="U156" i="2"/>
  <c r="S156" i="2"/>
  <c r="Q156" i="2"/>
  <c r="O156" i="2"/>
  <c r="M156" i="2"/>
  <c r="K156" i="2"/>
  <c r="I156" i="2"/>
  <c r="G156" i="2"/>
  <c r="D156" i="2"/>
  <c r="C156" i="2"/>
  <c r="AC155" i="2"/>
  <c r="AA155" i="2"/>
  <c r="Y155" i="2"/>
  <c r="W155" i="2"/>
  <c r="U155" i="2"/>
  <c r="S155" i="2"/>
  <c r="Q155" i="2"/>
  <c r="O155" i="2"/>
  <c r="M155" i="2"/>
  <c r="K155" i="2"/>
  <c r="I155" i="2"/>
  <c r="G155" i="2"/>
  <c r="D155" i="2"/>
  <c r="C155" i="2"/>
  <c r="AC154" i="2"/>
  <c r="AA154" i="2"/>
  <c r="Y154" i="2"/>
  <c r="W154" i="2"/>
  <c r="U154" i="2"/>
  <c r="S154" i="2"/>
  <c r="Q154" i="2"/>
  <c r="O154" i="2"/>
  <c r="M154" i="2"/>
  <c r="K154" i="2"/>
  <c r="I154" i="2"/>
  <c r="G154" i="2"/>
  <c r="D154" i="2"/>
  <c r="C154" i="2"/>
  <c r="AC153" i="2"/>
  <c r="AA153" i="2"/>
  <c r="Y153" i="2"/>
  <c r="W153" i="2"/>
  <c r="U153" i="2"/>
  <c r="S153" i="2"/>
  <c r="Q153" i="2"/>
  <c r="O153" i="2"/>
  <c r="M153" i="2"/>
  <c r="K153" i="2"/>
  <c r="I153" i="2"/>
  <c r="G153" i="2"/>
  <c r="D153" i="2"/>
  <c r="C153" i="2"/>
  <c r="AC152" i="2"/>
  <c r="AA152" i="2"/>
  <c r="Y152" i="2"/>
  <c r="W152" i="2"/>
  <c r="U152" i="2"/>
  <c r="S152" i="2"/>
  <c r="Q152" i="2"/>
  <c r="O152" i="2"/>
  <c r="M152" i="2"/>
  <c r="K152" i="2"/>
  <c r="I152" i="2"/>
  <c r="G152" i="2"/>
  <c r="D152" i="2"/>
  <c r="C152" i="2"/>
  <c r="AC151" i="2"/>
  <c r="AA151" i="2"/>
  <c r="Y151" i="2"/>
  <c r="W151" i="2"/>
  <c r="U151" i="2"/>
  <c r="S151" i="2"/>
  <c r="Q151" i="2"/>
  <c r="O151" i="2"/>
  <c r="M151" i="2"/>
  <c r="K151" i="2"/>
  <c r="I151" i="2"/>
  <c r="G151" i="2"/>
  <c r="D151" i="2"/>
  <c r="C151" i="2"/>
  <c r="AC150" i="2"/>
  <c r="AA150" i="2"/>
  <c r="Y150" i="2"/>
  <c r="W150" i="2"/>
  <c r="U150" i="2"/>
  <c r="S150" i="2"/>
  <c r="Q150" i="2"/>
  <c r="O150" i="2"/>
  <c r="M150" i="2"/>
  <c r="K150" i="2"/>
  <c r="I150" i="2"/>
  <c r="G150" i="2"/>
  <c r="D150" i="2"/>
  <c r="C150" i="2"/>
  <c r="AC149" i="2"/>
  <c r="AA149" i="2"/>
  <c r="Y149" i="2"/>
  <c r="W149" i="2"/>
  <c r="U149" i="2"/>
  <c r="S149" i="2"/>
  <c r="Q149" i="2"/>
  <c r="O149" i="2"/>
  <c r="M149" i="2"/>
  <c r="K149" i="2"/>
  <c r="I149" i="2"/>
  <c r="G149" i="2"/>
  <c r="D149" i="2"/>
  <c r="C149" i="2"/>
  <c r="AC148" i="2"/>
  <c r="AA148" i="2"/>
  <c r="Y148" i="2"/>
  <c r="W148" i="2"/>
  <c r="U148" i="2"/>
  <c r="S148" i="2"/>
  <c r="Q148" i="2"/>
  <c r="O148" i="2"/>
  <c r="M148" i="2"/>
  <c r="K148" i="2"/>
  <c r="I148" i="2"/>
  <c r="G148" i="2"/>
  <c r="D148" i="2"/>
  <c r="C148" i="2"/>
  <c r="AC147" i="2"/>
  <c r="AA147" i="2"/>
  <c r="Y147" i="2"/>
  <c r="W147" i="2"/>
  <c r="U147" i="2"/>
  <c r="S147" i="2"/>
  <c r="Q147" i="2"/>
  <c r="O147" i="2"/>
  <c r="M147" i="2"/>
  <c r="K147" i="2"/>
  <c r="I147" i="2"/>
  <c r="G147" i="2"/>
  <c r="D147" i="2"/>
  <c r="C147" i="2"/>
  <c r="AC146" i="2"/>
  <c r="AA146" i="2"/>
  <c r="Y146" i="2"/>
  <c r="W146" i="2"/>
  <c r="U146" i="2"/>
  <c r="S146" i="2"/>
  <c r="Q146" i="2"/>
  <c r="O146" i="2"/>
  <c r="M146" i="2"/>
  <c r="K146" i="2"/>
  <c r="I146" i="2"/>
  <c r="G146" i="2"/>
  <c r="D146" i="2"/>
  <c r="C146" i="2"/>
  <c r="AC145" i="2"/>
  <c r="AA145" i="2"/>
  <c r="Y145" i="2"/>
  <c r="W145" i="2"/>
  <c r="U145" i="2"/>
  <c r="S145" i="2"/>
  <c r="Q145" i="2"/>
  <c r="O145" i="2"/>
  <c r="M145" i="2"/>
  <c r="K145" i="2"/>
  <c r="I145" i="2"/>
  <c r="G145" i="2"/>
  <c r="D145" i="2"/>
  <c r="C145" i="2"/>
  <c r="AC144" i="2"/>
  <c r="AA144" i="2"/>
  <c r="Y144" i="2"/>
  <c r="W144" i="2"/>
  <c r="U144" i="2"/>
  <c r="S144" i="2"/>
  <c r="Q144" i="2"/>
  <c r="O144" i="2"/>
  <c r="M144" i="2"/>
  <c r="K144" i="2"/>
  <c r="I144" i="2"/>
  <c r="G144" i="2"/>
  <c r="D144" i="2"/>
  <c r="C144" i="2"/>
  <c r="AC143" i="2"/>
  <c r="AA143" i="2"/>
  <c r="Y143" i="2"/>
  <c r="W143" i="2"/>
  <c r="U143" i="2"/>
  <c r="S143" i="2"/>
  <c r="Q143" i="2"/>
  <c r="O143" i="2"/>
  <c r="M143" i="2"/>
  <c r="K143" i="2"/>
  <c r="I143" i="2"/>
  <c r="G143" i="2"/>
  <c r="D143" i="2"/>
  <c r="C143" i="2"/>
  <c r="AC142" i="2"/>
  <c r="AA142" i="2"/>
  <c r="Y142" i="2"/>
  <c r="W142" i="2"/>
  <c r="U142" i="2"/>
  <c r="S142" i="2"/>
  <c r="Q142" i="2"/>
  <c r="O142" i="2"/>
  <c r="M142" i="2"/>
  <c r="K142" i="2"/>
  <c r="I142" i="2"/>
  <c r="G142" i="2"/>
  <c r="D142" i="2"/>
  <c r="C142" i="2"/>
  <c r="AC141" i="2"/>
  <c r="AA141" i="2"/>
  <c r="Y141" i="2"/>
  <c r="W141" i="2"/>
  <c r="U141" i="2"/>
  <c r="S141" i="2"/>
  <c r="Q141" i="2"/>
  <c r="O141" i="2"/>
  <c r="M141" i="2"/>
  <c r="K141" i="2"/>
  <c r="I141" i="2"/>
  <c r="G141" i="2"/>
  <c r="D141" i="2"/>
  <c r="C141" i="2"/>
  <c r="AC140" i="2"/>
  <c r="AA140" i="2"/>
  <c r="Y140" i="2"/>
  <c r="W140" i="2"/>
  <c r="U140" i="2"/>
  <c r="S140" i="2"/>
  <c r="Q140" i="2"/>
  <c r="O140" i="2"/>
  <c r="M140" i="2"/>
  <c r="K140" i="2"/>
  <c r="I140" i="2"/>
  <c r="G140" i="2"/>
  <c r="D140" i="2"/>
  <c r="C140" i="2"/>
  <c r="AC139" i="2"/>
  <c r="AA139" i="2"/>
  <c r="Y139" i="2"/>
  <c r="W139" i="2"/>
  <c r="U139" i="2"/>
  <c r="S139" i="2"/>
  <c r="Q139" i="2"/>
  <c r="O139" i="2"/>
  <c r="M139" i="2"/>
  <c r="K139" i="2"/>
  <c r="I139" i="2"/>
  <c r="G139" i="2"/>
  <c r="D139" i="2"/>
  <c r="C139" i="2"/>
  <c r="AC138" i="2"/>
  <c r="AA138" i="2"/>
  <c r="Y138" i="2"/>
  <c r="W138" i="2"/>
  <c r="U138" i="2"/>
  <c r="S138" i="2"/>
  <c r="Q138" i="2"/>
  <c r="O138" i="2"/>
  <c r="M138" i="2"/>
  <c r="K138" i="2"/>
  <c r="I138" i="2"/>
  <c r="G138" i="2"/>
  <c r="D138" i="2"/>
  <c r="C138" i="2"/>
  <c r="AC137" i="2"/>
  <c r="AA137" i="2"/>
  <c r="Y137" i="2"/>
  <c r="W137" i="2"/>
  <c r="U137" i="2"/>
  <c r="S137" i="2"/>
  <c r="Q137" i="2"/>
  <c r="O137" i="2"/>
  <c r="M137" i="2"/>
  <c r="K137" i="2"/>
  <c r="I137" i="2"/>
  <c r="G137" i="2"/>
  <c r="D137" i="2"/>
  <c r="C137" i="2"/>
  <c r="AC136" i="2"/>
  <c r="AA136" i="2"/>
  <c r="Y136" i="2"/>
  <c r="W136" i="2"/>
  <c r="U136" i="2"/>
  <c r="S136" i="2"/>
  <c r="Q136" i="2"/>
  <c r="O136" i="2"/>
  <c r="M136" i="2"/>
  <c r="K136" i="2"/>
  <c r="I136" i="2"/>
  <c r="G136" i="2"/>
  <c r="D136" i="2"/>
  <c r="C136" i="2"/>
  <c r="AC135" i="2"/>
  <c r="AA135" i="2"/>
  <c r="Y135" i="2"/>
  <c r="W135" i="2"/>
  <c r="U135" i="2"/>
  <c r="S135" i="2"/>
  <c r="Q135" i="2"/>
  <c r="O135" i="2"/>
  <c r="M135" i="2"/>
  <c r="K135" i="2"/>
  <c r="I135" i="2"/>
  <c r="G135" i="2"/>
  <c r="D135" i="2"/>
  <c r="C135" i="2"/>
  <c r="AC134" i="2"/>
  <c r="AA134" i="2"/>
  <c r="Y134" i="2"/>
  <c r="W134" i="2"/>
  <c r="U134" i="2"/>
  <c r="S134" i="2"/>
  <c r="Q134" i="2"/>
  <c r="O134" i="2"/>
  <c r="M134" i="2"/>
  <c r="K134" i="2"/>
  <c r="I134" i="2"/>
  <c r="G134" i="2"/>
  <c r="D134" i="2"/>
  <c r="C134" i="2"/>
  <c r="AC133" i="2"/>
  <c r="AA133" i="2"/>
  <c r="Y133" i="2"/>
  <c r="W133" i="2"/>
  <c r="U133" i="2"/>
  <c r="S133" i="2"/>
  <c r="Q133" i="2"/>
  <c r="O133" i="2"/>
  <c r="M133" i="2"/>
  <c r="K133" i="2"/>
  <c r="I133" i="2"/>
  <c r="G133" i="2"/>
  <c r="D133" i="2"/>
  <c r="C133" i="2"/>
  <c r="AC132" i="2"/>
  <c r="AA132" i="2"/>
  <c r="Y132" i="2"/>
  <c r="W132" i="2"/>
  <c r="U132" i="2"/>
  <c r="S132" i="2"/>
  <c r="Q132" i="2"/>
  <c r="O132" i="2"/>
  <c r="M132" i="2"/>
  <c r="K132" i="2"/>
  <c r="I132" i="2"/>
  <c r="G132" i="2"/>
  <c r="D132" i="2"/>
  <c r="C132" i="2"/>
  <c r="AC131" i="2"/>
  <c r="AA131" i="2"/>
  <c r="Y131" i="2"/>
  <c r="W131" i="2"/>
  <c r="U131" i="2"/>
  <c r="S131" i="2"/>
  <c r="Q131" i="2"/>
  <c r="O131" i="2"/>
  <c r="M131" i="2"/>
  <c r="K131" i="2"/>
  <c r="I131" i="2"/>
  <c r="G131" i="2"/>
  <c r="D131" i="2"/>
  <c r="C131" i="2"/>
  <c r="AC130" i="2"/>
  <c r="AA130" i="2"/>
  <c r="Y130" i="2"/>
  <c r="W130" i="2"/>
  <c r="U130" i="2"/>
  <c r="S130" i="2"/>
  <c r="Q130" i="2"/>
  <c r="O130" i="2"/>
  <c r="M130" i="2"/>
  <c r="K130" i="2"/>
  <c r="I130" i="2"/>
  <c r="G130" i="2"/>
  <c r="D130" i="2"/>
  <c r="C130" i="2"/>
  <c r="AC129" i="2"/>
  <c r="AA129" i="2"/>
  <c r="Y129" i="2"/>
  <c r="W129" i="2"/>
  <c r="U129" i="2"/>
  <c r="S129" i="2"/>
  <c r="Q129" i="2"/>
  <c r="O129" i="2"/>
  <c r="M129" i="2"/>
  <c r="K129" i="2"/>
  <c r="I129" i="2"/>
  <c r="G129" i="2"/>
  <c r="D129" i="2"/>
  <c r="C129" i="2"/>
  <c r="AC128" i="2"/>
  <c r="AA128" i="2"/>
  <c r="Y128" i="2"/>
  <c r="W128" i="2"/>
  <c r="U128" i="2"/>
  <c r="S128" i="2"/>
  <c r="Q128" i="2"/>
  <c r="O128" i="2"/>
  <c r="M128" i="2"/>
  <c r="K128" i="2"/>
  <c r="I128" i="2"/>
  <c r="G128" i="2"/>
  <c r="D128" i="2"/>
  <c r="C128" i="2"/>
  <c r="AC127" i="2"/>
  <c r="AA127" i="2"/>
  <c r="Y127" i="2"/>
  <c r="W127" i="2"/>
  <c r="U127" i="2"/>
  <c r="S127" i="2"/>
  <c r="Q127" i="2"/>
  <c r="O127" i="2"/>
  <c r="M127" i="2"/>
  <c r="K127" i="2"/>
  <c r="I127" i="2"/>
  <c r="G127" i="2"/>
  <c r="D127" i="2"/>
  <c r="C127" i="2"/>
  <c r="AC126" i="2"/>
  <c r="AA126" i="2"/>
  <c r="Y126" i="2"/>
  <c r="W126" i="2"/>
  <c r="U126" i="2"/>
  <c r="S126" i="2"/>
  <c r="Q126" i="2"/>
  <c r="O126" i="2"/>
  <c r="M126" i="2"/>
  <c r="K126" i="2"/>
  <c r="I126" i="2"/>
  <c r="G126" i="2"/>
  <c r="D126" i="2"/>
  <c r="C126" i="2"/>
  <c r="AC125" i="2"/>
  <c r="AA125" i="2"/>
  <c r="Y125" i="2"/>
  <c r="W125" i="2"/>
  <c r="U125" i="2"/>
  <c r="S125" i="2"/>
  <c r="Q125" i="2"/>
  <c r="O125" i="2"/>
  <c r="M125" i="2"/>
  <c r="K125" i="2"/>
  <c r="I125" i="2"/>
  <c r="G125" i="2"/>
  <c r="D125" i="2"/>
  <c r="C125" i="2"/>
  <c r="AC124" i="2"/>
  <c r="AA124" i="2"/>
  <c r="Y124" i="2"/>
  <c r="W124" i="2"/>
  <c r="U124" i="2"/>
  <c r="S124" i="2"/>
  <c r="Q124" i="2"/>
  <c r="O124" i="2"/>
  <c r="M124" i="2"/>
  <c r="K124" i="2"/>
  <c r="I124" i="2"/>
  <c r="G124" i="2"/>
  <c r="D124" i="2"/>
  <c r="C124" i="2"/>
  <c r="AC123" i="2"/>
  <c r="AA123" i="2"/>
  <c r="Y123" i="2"/>
  <c r="W123" i="2"/>
  <c r="U123" i="2"/>
  <c r="S123" i="2"/>
  <c r="Q123" i="2"/>
  <c r="O123" i="2"/>
  <c r="M123" i="2"/>
  <c r="K123" i="2"/>
  <c r="I123" i="2"/>
  <c r="G123" i="2"/>
  <c r="D123" i="2"/>
  <c r="C123" i="2"/>
  <c r="AC122" i="2"/>
  <c r="AA122" i="2"/>
  <c r="Y122" i="2"/>
  <c r="W122" i="2"/>
  <c r="U122" i="2"/>
  <c r="S122" i="2"/>
  <c r="Q122" i="2"/>
  <c r="O122" i="2"/>
  <c r="M122" i="2"/>
  <c r="K122" i="2"/>
  <c r="I122" i="2"/>
  <c r="G122" i="2"/>
  <c r="D122" i="2"/>
  <c r="C122" i="2"/>
  <c r="AC121" i="2"/>
  <c r="AA121" i="2"/>
  <c r="Y121" i="2"/>
  <c r="W121" i="2"/>
  <c r="U121" i="2"/>
  <c r="S121" i="2"/>
  <c r="Q121" i="2"/>
  <c r="O121" i="2"/>
  <c r="M121" i="2"/>
  <c r="K121" i="2"/>
  <c r="I121" i="2"/>
  <c r="G121" i="2"/>
  <c r="D121" i="2"/>
  <c r="C121" i="2"/>
  <c r="AC120" i="2"/>
  <c r="AA120" i="2"/>
  <c r="Y120" i="2"/>
  <c r="W120" i="2"/>
  <c r="U120" i="2"/>
  <c r="S120" i="2"/>
  <c r="Q120" i="2"/>
  <c r="O120" i="2"/>
  <c r="M120" i="2"/>
  <c r="K120" i="2"/>
  <c r="I120" i="2"/>
  <c r="G120" i="2"/>
  <c r="D120" i="2"/>
  <c r="C120" i="2"/>
  <c r="AC119" i="2"/>
  <c r="AA119" i="2"/>
  <c r="Y119" i="2"/>
  <c r="W119" i="2"/>
  <c r="U119" i="2"/>
  <c r="S119" i="2"/>
  <c r="Q119" i="2"/>
  <c r="O119" i="2"/>
  <c r="M119" i="2"/>
  <c r="K119" i="2"/>
  <c r="I119" i="2"/>
  <c r="G119" i="2"/>
  <c r="D119" i="2"/>
  <c r="C119" i="2"/>
  <c r="AC118" i="2"/>
  <c r="AA118" i="2"/>
  <c r="Y118" i="2"/>
  <c r="W118" i="2"/>
  <c r="U118" i="2"/>
  <c r="S118" i="2"/>
  <c r="Q118" i="2"/>
  <c r="O118" i="2"/>
  <c r="M118" i="2"/>
  <c r="K118" i="2"/>
  <c r="I118" i="2"/>
  <c r="G118" i="2"/>
  <c r="D118" i="2"/>
  <c r="C118" i="2"/>
  <c r="AC117" i="2"/>
  <c r="AA117" i="2"/>
  <c r="Y117" i="2"/>
  <c r="W117" i="2"/>
  <c r="U117" i="2"/>
  <c r="S117" i="2"/>
  <c r="Q117" i="2"/>
  <c r="O117" i="2"/>
  <c r="M117" i="2"/>
  <c r="K117" i="2"/>
  <c r="I117" i="2"/>
  <c r="G117" i="2"/>
  <c r="D117" i="2"/>
  <c r="C117" i="2"/>
  <c r="AC116" i="2"/>
  <c r="AA116" i="2"/>
  <c r="Y116" i="2"/>
  <c r="W116" i="2"/>
  <c r="U116" i="2"/>
  <c r="S116" i="2"/>
  <c r="Q116" i="2"/>
  <c r="O116" i="2"/>
  <c r="M116" i="2"/>
  <c r="K116" i="2"/>
  <c r="I116" i="2"/>
  <c r="G116" i="2"/>
  <c r="D116" i="2"/>
  <c r="C116" i="2"/>
  <c r="AC115" i="2"/>
  <c r="AA115" i="2"/>
  <c r="Y115" i="2"/>
  <c r="W115" i="2"/>
  <c r="U115" i="2"/>
  <c r="S115" i="2"/>
  <c r="Q115" i="2"/>
  <c r="O115" i="2"/>
  <c r="M115" i="2"/>
  <c r="K115" i="2"/>
  <c r="I115" i="2"/>
  <c r="G115" i="2"/>
  <c r="D115" i="2"/>
  <c r="C115" i="2"/>
  <c r="AC114" i="2"/>
  <c r="AA114" i="2"/>
  <c r="Y114" i="2"/>
  <c r="W114" i="2"/>
  <c r="U114" i="2"/>
  <c r="S114" i="2"/>
  <c r="Q114" i="2"/>
  <c r="O114" i="2"/>
  <c r="M114" i="2"/>
  <c r="K114" i="2"/>
  <c r="I114" i="2"/>
  <c r="G114" i="2"/>
  <c r="D114" i="2"/>
  <c r="C114" i="2"/>
  <c r="AC113" i="2"/>
  <c r="AA113" i="2"/>
  <c r="Y113" i="2"/>
  <c r="W113" i="2"/>
  <c r="U113" i="2"/>
  <c r="S113" i="2"/>
  <c r="Q113" i="2"/>
  <c r="O113" i="2"/>
  <c r="M113" i="2"/>
  <c r="K113" i="2"/>
  <c r="I113" i="2"/>
  <c r="G113" i="2"/>
  <c r="D113" i="2"/>
  <c r="C113" i="2"/>
  <c r="AC112" i="2"/>
  <c r="AA112" i="2"/>
  <c r="Y112" i="2"/>
  <c r="W112" i="2"/>
  <c r="U112" i="2"/>
  <c r="S112" i="2"/>
  <c r="Q112" i="2"/>
  <c r="O112" i="2"/>
  <c r="M112" i="2"/>
  <c r="K112" i="2"/>
  <c r="I112" i="2"/>
  <c r="G112" i="2"/>
  <c r="D112" i="2"/>
  <c r="C112" i="2"/>
  <c r="AC111" i="2"/>
  <c r="AA111" i="2"/>
  <c r="Y111" i="2"/>
  <c r="W111" i="2"/>
  <c r="U111" i="2"/>
  <c r="S111" i="2"/>
  <c r="Q111" i="2"/>
  <c r="O111" i="2"/>
  <c r="M111" i="2"/>
  <c r="K111" i="2"/>
  <c r="I111" i="2"/>
  <c r="G111" i="2"/>
  <c r="D111" i="2"/>
  <c r="C111" i="2"/>
  <c r="AC110" i="2"/>
  <c r="AA110" i="2"/>
  <c r="Y110" i="2"/>
  <c r="W110" i="2"/>
  <c r="U110" i="2"/>
  <c r="S110" i="2"/>
  <c r="Q110" i="2"/>
  <c r="O110" i="2"/>
  <c r="M110" i="2"/>
  <c r="K110" i="2"/>
  <c r="I110" i="2"/>
  <c r="G110" i="2"/>
  <c r="D110" i="2"/>
  <c r="C110" i="2"/>
  <c r="AC109" i="2"/>
  <c r="AA109" i="2"/>
  <c r="Y109" i="2"/>
  <c r="W109" i="2"/>
  <c r="U109" i="2"/>
  <c r="S109" i="2"/>
  <c r="Q109" i="2"/>
  <c r="O109" i="2"/>
  <c r="M109" i="2"/>
  <c r="K109" i="2"/>
  <c r="I109" i="2"/>
  <c r="G109" i="2"/>
  <c r="D109" i="2"/>
  <c r="C109" i="2"/>
  <c r="AC108" i="2"/>
  <c r="AA108" i="2"/>
  <c r="Y108" i="2"/>
  <c r="W108" i="2"/>
  <c r="U108" i="2"/>
  <c r="S108" i="2"/>
  <c r="Q108" i="2"/>
  <c r="O108" i="2"/>
  <c r="M108" i="2"/>
  <c r="K108" i="2"/>
  <c r="I108" i="2"/>
  <c r="G108" i="2"/>
  <c r="D108" i="2"/>
  <c r="C108" i="2"/>
  <c r="AC107" i="2"/>
  <c r="AA107" i="2"/>
  <c r="Y107" i="2"/>
  <c r="W107" i="2"/>
  <c r="U107" i="2"/>
  <c r="S107" i="2"/>
  <c r="Q107" i="2"/>
  <c r="O107" i="2"/>
  <c r="M107" i="2"/>
  <c r="K107" i="2"/>
  <c r="I107" i="2"/>
  <c r="G107" i="2"/>
  <c r="D107" i="2"/>
  <c r="C107" i="2"/>
  <c r="AC106" i="2"/>
  <c r="AA106" i="2"/>
  <c r="Y106" i="2"/>
  <c r="W106" i="2"/>
  <c r="U106" i="2"/>
  <c r="S106" i="2"/>
  <c r="Q106" i="2"/>
  <c r="O106" i="2"/>
  <c r="M106" i="2"/>
  <c r="K106" i="2"/>
  <c r="I106" i="2"/>
  <c r="G106" i="2"/>
  <c r="D106" i="2"/>
  <c r="C106" i="2"/>
  <c r="AC105" i="2"/>
  <c r="AA105" i="2"/>
  <c r="Y105" i="2"/>
  <c r="W105" i="2"/>
  <c r="U105" i="2"/>
  <c r="S105" i="2"/>
  <c r="Q105" i="2"/>
  <c r="O105" i="2"/>
  <c r="M105" i="2"/>
  <c r="K105" i="2"/>
  <c r="I105" i="2"/>
  <c r="G105" i="2"/>
  <c r="D105" i="2"/>
  <c r="C105" i="2"/>
  <c r="AC104" i="2"/>
  <c r="AA104" i="2"/>
  <c r="Y104" i="2"/>
  <c r="W104" i="2"/>
  <c r="U104" i="2"/>
  <c r="S104" i="2"/>
  <c r="Q104" i="2"/>
  <c r="O104" i="2"/>
  <c r="M104" i="2"/>
  <c r="K104" i="2"/>
  <c r="I104" i="2"/>
  <c r="G104" i="2"/>
  <c r="D104" i="2"/>
  <c r="C104" i="2"/>
  <c r="AC103" i="2"/>
  <c r="AA103" i="2"/>
  <c r="Y103" i="2"/>
  <c r="W103" i="2"/>
  <c r="U103" i="2"/>
  <c r="S103" i="2"/>
  <c r="Q103" i="2"/>
  <c r="O103" i="2"/>
  <c r="M103" i="2"/>
  <c r="K103" i="2"/>
  <c r="I103" i="2"/>
  <c r="G103" i="2"/>
  <c r="D103" i="2"/>
  <c r="C103" i="2"/>
  <c r="AC102" i="2"/>
  <c r="AA102" i="2"/>
  <c r="Y102" i="2"/>
  <c r="W102" i="2"/>
  <c r="U102" i="2"/>
  <c r="S102" i="2"/>
  <c r="Q102" i="2"/>
  <c r="O102" i="2"/>
  <c r="M102" i="2"/>
  <c r="K102" i="2"/>
  <c r="I102" i="2"/>
  <c r="G102" i="2"/>
  <c r="D102" i="2"/>
  <c r="C102" i="2"/>
  <c r="AC101" i="2"/>
  <c r="AA101" i="2"/>
  <c r="Y101" i="2"/>
  <c r="W101" i="2"/>
  <c r="U101" i="2"/>
  <c r="S101" i="2"/>
  <c r="Q101" i="2"/>
  <c r="O101" i="2"/>
  <c r="M101" i="2"/>
  <c r="K101" i="2"/>
  <c r="I101" i="2"/>
  <c r="G101" i="2"/>
  <c r="D101" i="2"/>
  <c r="C101" i="2"/>
  <c r="AC100" i="2"/>
  <c r="AA100" i="2"/>
  <c r="Y100" i="2"/>
  <c r="W100" i="2"/>
  <c r="U100" i="2"/>
  <c r="S100" i="2"/>
  <c r="Q100" i="2"/>
  <c r="O100" i="2"/>
  <c r="M100" i="2"/>
  <c r="K100" i="2"/>
  <c r="I100" i="2"/>
  <c r="G100" i="2"/>
  <c r="D100" i="2"/>
  <c r="C100" i="2"/>
  <c r="AC99" i="2"/>
  <c r="AA99" i="2"/>
  <c r="Y99" i="2"/>
  <c r="W99" i="2"/>
  <c r="U99" i="2"/>
  <c r="S99" i="2"/>
  <c r="Q99" i="2"/>
  <c r="O99" i="2"/>
  <c r="M99" i="2"/>
  <c r="K99" i="2"/>
  <c r="I99" i="2"/>
  <c r="G99" i="2"/>
  <c r="D99" i="2"/>
  <c r="C99" i="2"/>
  <c r="AC98" i="2"/>
  <c r="AA98" i="2"/>
  <c r="Y98" i="2"/>
  <c r="W98" i="2"/>
  <c r="U98" i="2"/>
  <c r="S98" i="2"/>
  <c r="Q98" i="2"/>
  <c r="O98" i="2"/>
  <c r="M98" i="2"/>
  <c r="K98" i="2"/>
  <c r="I98" i="2"/>
  <c r="G98" i="2"/>
  <c r="D98" i="2"/>
  <c r="C98" i="2"/>
  <c r="AC97" i="2"/>
  <c r="AA97" i="2"/>
  <c r="Y97" i="2"/>
  <c r="W97" i="2"/>
  <c r="U97" i="2"/>
  <c r="S97" i="2"/>
  <c r="Q97" i="2"/>
  <c r="O97" i="2"/>
  <c r="M97" i="2"/>
  <c r="K97" i="2"/>
  <c r="I97" i="2"/>
  <c r="G97" i="2"/>
  <c r="D97" i="2"/>
  <c r="C97" i="2"/>
  <c r="AC96" i="2"/>
  <c r="AA96" i="2"/>
  <c r="Y96" i="2"/>
  <c r="W96" i="2"/>
  <c r="U96" i="2"/>
  <c r="S96" i="2"/>
  <c r="Q96" i="2"/>
  <c r="O96" i="2"/>
  <c r="M96" i="2"/>
  <c r="K96" i="2"/>
  <c r="I96" i="2"/>
  <c r="G96" i="2"/>
  <c r="D96" i="2"/>
  <c r="C96" i="2"/>
  <c r="AC95" i="2"/>
  <c r="AA95" i="2"/>
  <c r="Y95" i="2"/>
  <c r="W95" i="2"/>
  <c r="U95" i="2"/>
  <c r="S95" i="2"/>
  <c r="Q95" i="2"/>
  <c r="O95" i="2"/>
  <c r="M95" i="2"/>
  <c r="K95" i="2"/>
  <c r="I95" i="2"/>
  <c r="G95" i="2"/>
  <c r="D95" i="2"/>
  <c r="C95" i="2"/>
  <c r="AC94" i="2"/>
  <c r="AA94" i="2"/>
  <c r="Y94" i="2"/>
  <c r="W94" i="2"/>
  <c r="U94" i="2"/>
  <c r="S94" i="2"/>
  <c r="Q94" i="2"/>
  <c r="O94" i="2"/>
  <c r="M94" i="2"/>
  <c r="K94" i="2"/>
  <c r="I94" i="2"/>
  <c r="G94" i="2"/>
  <c r="D94" i="2"/>
  <c r="C94" i="2"/>
  <c r="AC93" i="2"/>
  <c r="AA93" i="2"/>
  <c r="Y93" i="2"/>
  <c r="W93" i="2"/>
  <c r="U93" i="2"/>
  <c r="S93" i="2"/>
  <c r="Q93" i="2"/>
  <c r="O93" i="2"/>
  <c r="M93" i="2"/>
  <c r="K93" i="2"/>
  <c r="I93" i="2"/>
  <c r="G93" i="2"/>
  <c r="D93" i="2"/>
  <c r="C93" i="2"/>
  <c r="AC92" i="2"/>
  <c r="AA92" i="2"/>
  <c r="Y92" i="2"/>
  <c r="W92" i="2"/>
  <c r="U92" i="2"/>
  <c r="S92" i="2"/>
  <c r="Q92" i="2"/>
  <c r="O92" i="2"/>
  <c r="M92" i="2"/>
  <c r="K92" i="2"/>
  <c r="I92" i="2"/>
  <c r="G92" i="2"/>
  <c r="D92" i="2"/>
  <c r="C92" i="2"/>
  <c r="AC91" i="2"/>
  <c r="AA91" i="2"/>
  <c r="Y91" i="2"/>
  <c r="W91" i="2"/>
  <c r="U91" i="2"/>
  <c r="S91" i="2"/>
  <c r="Q91" i="2"/>
  <c r="O91" i="2"/>
  <c r="M91" i="2"/>
  <c r="K91" i="2"/>
  <c r="I91" i="2"/>
  <c r="G91" i="2"/>
  <c r="D91" i="2"/>
  <c r="C91" i="2"/>
  <c r="AC90" i="2"/>
  <c r="AA90" i="2"/>
  <c r="Y90" i="2"/>
  <c r="W90" i="2"/>
  <c r="U90" i="2"/>
  <c r="S90" i="2"/>
  <c r="Q90" i="2"/>
  <c r="O90" i="2"/>
  <c r="M90" i="2"/>
  <c r="K90" i="2"/>
  <c r="I90" i="2"/>
  <c r="G90" i="2"/>
  <c r="D90" i="2"/>
  <c r="C90" i="2"/>
  <c r="AC89" i="2"/>
  <c r="AA89" i="2"/>
  <c r="Y89" i="2"/>
  <c r="W89" i="2"/>
  <c r="U89" i="2"/>
  <c r="S89" i="2"/>
  <c r="Q89" i="2"/>
  <c r="O89" i="2"/>
  <c r="M89" i="2"/>
  <c r="K89" i="2"/>
  <c r="I89" i="2"/>
  <c r="G89" i="2"/>
  <c r="D89" i="2"/>
  <c r="C89" i="2"/>
  <c r="AC88" i="2"/>
  <c r="AA88" i="2"/>
  <c r="Y88" i="2"/>
  <c r="W88" i="2"/>
  <c r="U88" i="2"/>
  <c r="S88" i="2"/>
  <c r="Q88" i="2"/>
  <c r="O88" i="2"/>
  <c r="M88" i="2"/>
  <c r="K88" i="2"/>
  <c r="I88" i="2"/>
  <c r="G88" i="2"/>
  <c r="D88" i="2"/>
  <c r="C88" i="2"/>
  <c r="AC87" i="2"/>
  <c r="AA87" i="2"/>
  <c r="Y87" i="2"/>
  <c r="W87" i="2"/>
  <c r="U87" i="2"/>
  <c r="S87" i="2"/>
  <c r="Q87" i="2"/>
  <c r="O87" i="2"/>
  <c r="M87" i="2"/>
  <c r="K87" i="2"/>
  <c r="I87" i="2"/>
  <c r="G87" i="2"/>
  <c r="D87" i="2"/>
  <c r="C87" i="2"/>
  <c r="AC86" i="2"/>
  <c r="AA86" i="2"/>
  <c r="Y86" i="2"/>
  <c r="W86" i="2"/>
  <c r="U86" i="2"/>
  <c r="S86" i="2"/>
  <c r="Q86" i="2"/>
  <c r="O86" i="2"/>
  <c r="M86" i="2"/>
  <c r="K86" i="2"/>
  <c r="I86" i="2"/>
  <c r="G86" i="2"/>
  <c r="D86" i="2"/>
  <c r="C86" i="2"/>
  <c r="AC85" i="2"/>
  <c r="AA85" i="2"/>
  <c r="Y85" i="2"/>
  <c r="W85" i="2"/>
  <c r="U85" i="2"/>
  <c r="S85" i="2"/>
  <c r="Q85" i="2"/>
  <c r="O85" i="2"/>
  <c r="M85" i="2"/>
  <c r="K85" i="2"/>
  <c r="I85" i="2"/>
  <c r="G85" i="2"/>
  <c r="D85" i="2"/>
  <c r="C85" i="2"/>
  <c r="AC84" i="2"/>
  <c r="AA84" i="2"/>
  <c r="Y84" i="2"/>
  <c r="W84" i="2"/>
  <c r="U84" i="2"/>
  <c r="S84" i="2"/>
  <c r="Q84" i="2"/>
  <c r="O84" i="2"/>
  <c r="M84" i="2"/>
  <c r="K84" i="2"/>
  <c r="I84" i="2"/>
  <c r="G84" i="2"/>
  <c r="D84" i="2"/>
  <c r="C84" i="2"/>
  <c r="AC83" i="2"/>
  <c r="AA83" i="2"/>
  <c r="Y83" i="2"/>
  <c r="W83" i="2"/>
  <c r="U83" i="2"/>
  <c r="S83" i="2"/>
  <c r="Q83" i="2"/>
  <c r="O83" i="2"/>
  <c r="M83" i="2"/>
  <c r="K83" i="2"/>
  <c r="I83" i="2"/>
  <c r="G83" i="2"/>
  <c r="D83" i="2"/>
  <c r="C83" i="2"/>
  <c r="AC82" i="2"/>
  <c r="AA82" i="2"/>
  <c r="Y82" i="2"/>
  <c r="W82" i="2"/>
  <c r="U82" i="2"/>
  <c r="S82" i="2"/>
  <c r="Q82" i="2"/>
  <c r="O82" i="2"/>
  <c r="M82" i="2"/>
  <c r="K82" i="2"/>
  <c r="I82" i="2"/>
  <c r="G82" i="2"/>
  <c r="D82" i="2"/>
  <c r="C82" i="2"/>
  <c r="AC81" i="2"/>
  <c r="AA81" i="2"/>
  <c r="Y81" i="2"/>
  <c r="W81" i="2"/>
  <c r="U81" i="2"/>
  <c r="S81" i="2"/>
  <c r="Q81" i="2"/>
  <c r="O81" i="2"/>
  <c r="M81" i="2"/>
  <c r="K81" i="2"/>
  <c r="I81" i="2"/>
  <c r="G81" i="2"/>
  <c r="D81" i="2"/>
  <c r="C81" i="2"/>
  <c r="AC80" i="2"/>
  <c r="AA80" i="2"/>
  <c r="Y80" i="2"/>
  <c r="W80" i="2"/>
  <c r="U80" i="2"/>
  <c r="S80" i="2"/>
  <c r="Q80" i="2"/>
  <c r="O80" i="2"/>
  <c r="M80" i="2"/>
  <c r="K80" i="2"/>
  <c r="I80" i="2"/>
  <c r="G80" i="2"/>
  <c r="D80" i="2"/>
  <c r="C80" i="2"/>
  <c r="AC79" i="2"/>
  <c r="AA79" i="2"/>
  <c r="Y79" i="2"/>
  <c r="W79" i="2"/>
  <c r="U79" i="2"/>
  <c r="S79" i="2"/>
  <c r="Q79" i="2"/>
  <c r="O79" i="2"/>
  <c r="M79" i="2"/>
  <c r="K79" i="2"/>
  <c r="I79" i="2"/>
  <c r="G79" i="2"/>
  <c r="D79" i="2"/>
  <c r="C79" i="2"/>
  <c r="AC78" i="2"/>
  <c r="AA78" i="2"/>
  <c r="Y78" i="2"/>
  <c r="W78" i="2"/>
  <c r="U78" i="2"/>
  <c r="S78" i="2"/>
  <c r="Q78" i="2"/>
  <c r="O78" i="2"/>
  <c r="M78" i="2"/>
  <c r="K78" i="2"/>
  <c r="I78" i="2"/>
  <c r="G78" i="2"/>
  <c r="D78" i="2"/>
  <c r="C78" i="2"/>
  <c r="AC77" i="2"/>
  <c r="AA77" i="2"/>
  <c r="Y77" i="2"/>
  <c r="W77" i="2"/>
  <c r="U77" i="2"/>
  <c r="S77" i="2"/>
  <c r="Q77" i="2"/>
  <c r="O77" i="2"/>
  <c r="M77" i="2"/>
  <c r="K77" i="2"/>
  <c r="I77" i="2"/>
  <c r="G77" i="2"/>
  <c r="D77" i="2"/>
  <c r="C77" i="2"/>
  <c r="AC76" i="2"/>
  <c r="AA76" i="2"/>
  <c r="Y76" i="2"/>
  <c r="W76" i="2"/>
  <c r="U76" i="2"/>
  <c r="S76" i="2"/>
  <c r="Q76" i="2"/>
  <c r="O76" i="2"/>
  <c r="M76" i="2"/>
  <c r="K76" i="2"/>
  <c r="I76" i="2"/>
  <c r="G76" i="2"/>
  <c r="D76" i="2"/>
  <c r="C76" i="2"/>
  <c r="AC75" i="2"/>
  <c r="AA75" i="2"/>
  <c r="Y75" i="2"/>
  <c r="W75" i="2"/>
  <c r="U75" i="2"/>
  <c r="S75" i="2"/>
  <c r="Q75" i="2"/>
  <c r="O75" i="2"/>
  <c r="M75" i="2"/>
  <c r="K75" i="2"/>
  <c r="I75" i="2"/>
  <c r="G75" i="2"/>
  <c r="D75" i="2"/>
  <c r="C75" i="2"/>
  <c r="AC74" i="2"/>
  <c r="AA74" i="2"/>
  <c r="Y74" i="2"/>
  <c r="W74" i="2"/>
  <c r="U74" i="2"/>
  <c r="S74" i="2"/>
  <c r="Q74" i="2"/>
  <c r="O74" i="2"/>
  <c r="M74" i="2"/>
  <c r="K74" i="2"/>
  <c r="I74" i="2"/>
  <c r="G74" i="2"/>
  <c r="D74" i="2"/>
  <c r="C74" i="2"/>
  <c r="AC73" i="2"/>
  <c r="AA73" i="2"/>
  <c r="Y73" i="2"/>
  <c r="W73" i="2"/>
  <c r="U73" i="2"/>
  <c r="S73" i="2"/>
  <c r="Q73" i="2"/>
  <c r="O73" i="2"/>
  <c r="M73" i="2"/>
  <c r="K73" i="2"/>
  <c r="I73" i="2"/>
  <c r="G73" i="2"/>
  <c r="D73" i="2"/>
  <c r="C73" i="2"/>
  <c r="AC72" i="2"/>
  <c r="AA72" i="2"/>
  <c r="Y72" i="2"/>
  <c r="W72" i="2"/>
  <c r="U72" i="2"/>
  <c r="S72" i="2"/>
  <c r="Q72" i="2"/>
  <c r="O72" i="2"/>
  <c r="M72" i="2"/>
  <c r="K72" i="2"/>
  <c r="I72" i="2"/>
  <c r="G72" i="2"/>
  <c r="D72" i="2"/>
  <c r="C72" i="2"/>
  <c r="AC71" i="2"/>
  <c r="AA71" i="2"/>
  <c r="Y71" i="2"/>
  <c r="W71" i="2"/>
  <c r="U71" i="2"/>
  <c r="S71" i="2"/>
  <c r="Q71" i="2"/>
  <c r="O71" i="2"/>
  <c r="M71" i="2"/>
  <c r="K71" i="2"/>
  <c r="I71" i="2"/>
  <c r="G71" i="2"/>
  <c r="D71" i="2"/>
  <c r="C71" i="2"/>
  <c r="AC70" i="2"/>
  <c r="AA70" i="2"/>
  <c r="Y70" i="2"/>
  <c r="W70" i="2"/>
  <c r="U70" i="2"/>
  <c r="S70" i="2"/>
  <c r="Q70" i="2"/>
  <c r="O70" i="2"/>
  <c r="M70" i="2"/>
  <c r="K70" i="2"/>
  <c r="I70" i="2"/>
  <c r="G70" i="2"/>
  <c r="D70" i="2"/>
  <c r="C70" i="2"/>
  <c r="AC69" i="2"/>
  <c r="AA69" i="2"/>
  <c r="Y69" i="2"/>
  <c r="W69" i="2"/>
  <c r="U69" i="2"/>
  <c r="S69" i="2"/>
  <c r="Q69" i="2"/>
  <c r="O69" i="2"/>
  <c r="M69" i="2"/>
  <c r="K69" i="2"/>
  <c r="I69" i="2"/>
  <c r="G69" i="2"/>
  <c r="D69" i="2"/>
  <c r="C69" i="2"/>
  <c r="AC68" i="2"/>
  <c r="AA68" i="2"/>
  <c r="Y68" i="2"/>
  <c r="W68" i="2"/>
  <c r="U68" i="2"/>
  <c r="S68" i="2"/>
  <c r="Q68" i="2"/>
  <c r="O68" i="2"/>
  <c r="M68" i="2"/>
  <c r="K68" i="2"/>
  <c r="I68" i="2"/>
  <c r="G68" i="2"/>
  <c r="D68" i="2"/>
  <c r="C68" i="2"/>
  <c r="AC67" i="2"/>
  <c r="AA67" i="2"/>
  <c r="Y67" i="2"/>
  <c r="W67" i="2"/>
  <c r="U67" i="2"/>
  <c r="S67" i="2"/>
  <c r="Q67" i="2"/>
  <c r="O67" i="2"/>
  <c r="M67" i="2"/>
  <c r="K67" i="2"/>
  <c r="I67" i="2"/>
  <c r="G67" i="2"/>
  <c r="D67" i="2"/>
  <c r="C67" i="2"/>
  <c r="AC66" i="2"/>
  <c r="AA66" i="2"/>
  <c r="Y66" i="2"/>
  <c r="W66" i="2"/>
  <c r="U66" i="2"/>
  <c r="S66" i="2"/>
  <c r="Q66" i="2"/>
  <c r="O66" i="2"/>
  <c r="M66" i="2"/>
  <c r="K66" i="2"/>
  <c r="I66" i="2"/>
  <c r="G66" i="2"/>
  <c r="D66" i="2"/>
  <c r="C66" i="2"/>
  <c r="AC65" i="2"/>
  <c r="AA65" i="2"/>
  <c r="Y65" i="2"/>
  <c r="W65" i="2"/>
  <c r="U65" i="2"/>
  <c r="S65" i="2"/>
  <c r="Q65" i="2"/>
  <c r="O65" i="2"/>
  <c r="M65" i="2"/>
  <c r="K65" i="2"/>
  <c r="I65" i="2"/>
  <c r="G65" i="2"/>
  <c r="D65" i="2"/>
  <c r="C65" i="2"/>
  <c r="AC64" i="2"/>
  <c r="AA64" i="2"/>
  <c r="Y64" i="2"/>
  <c r="W64" i="2"/>
  <c r="U64" i="2"/>
  <c r="S64" i="2"/>
  <c r="Q64" i="2"/>
  <c r="O64" i="2"/>
  <c r="M64" i="2"/>
  <c r="K64" i="2"/>
  <c r="I64" i="2"/>
  <c r="G64" i="2"/>
  <c r="D64" i="2"/>
  <c r="C64" i="2"/>
  <c r="AC63" i="2"/>
  <c r="AA63" i="2"/>
  <c r="Y63" i="2"/>
  <c r="W63" i="2"/>
  <c r="U63" i="2"/>
  <c r="S63" i="2"/>
  <c r="Q63" i="2"/>
  <c r="O63" i="2"/>
  <c r="M63" i="2"/>
  <c r="K63" i="2"/>
  <c r="I63" i="2"/>
  <c r="G63" i="2"/>
  <c r="D63" i="2"/>
  <c r="C63" i="2"/>
  <c r="AC62" i="2"/>
  <c r="AA62" i="2"/>
  <c r="Y62" i="2"/>
  <c r="W62" i="2"/>
  <c r="U62" i="2"/>
  <c r="S62" i="2"/>
  <c r="Q62" i="2"/>
  <c r="O62" i="2"/>
  <c r="M62" i="2"/>
  <c r="K62" i="2"/>
  <c r="I62" i="2"/>
  <c r="G62" i="2"/>
  <c r="D62" i="2"/>
  <c r="C62" i="2"/>
  <c r="AC61" i="2"/>
  <c r="AA61" i="2"/>
  <c r="Y61" i="2"/>
  <c r="W61" i="2"/>
  <c r="U61" i="2"/>
  <c r="S61" i="2"/>
  <c r="Q61" i="2"/>
  <c r="O61" i="2"/>
  <c r="M61" i="2"/>
  <c r="K61" i="2"/>
  <c r="I61" i="2"/>
  <c r="G61" i="2"/>
  <c r="D61" i="2"/>
  <c r="C61" i="2"/>
  <c r="AC60" i="2"/>
  <c r="AA60" i="2"/>
  <c r="Y60" i="2"/>
  <c r="W60" i="2"/>
  <c r="U60" i="2"/>
  <c r="S60" i="2"/>
  <c r="Q60" i="2"/>
  <c r="O60" i="2"/>
  <c r="M60" i="2"/>
  <c r="K60" i="2"/>
  <c r="I60" i="2"/>
  <c r="G60" i="2"/>
  <c r="D60" i="2"/>
  <c r="C60" i="2"/>
  <c r="AC59" i="2"/>
  <c r="AA59" i="2"/>
  <c r="Y59" i="2"/>
  <c r="W59" i="2"/>
  <c r="U59" i="2"/>
  <c r="S59" i="2"/>
  <c r="Q59" i="2"/>
  <c r="O59" i="2"/>
  <c r="M59" i="2"/>
  <c r="K59" i="2"/>
  <c r="I59" i="2"/>
  <c r="G59" i="2"/>
  <c r="D59" i="2"/>
  <c r="C59" i="2"/>
  <c r="AC58" i="2"/>
  <c r="AA58" i="2"/>
  <c r="Y58" i="2"/>
  <c r="W58" i="2"/>
  <c r="U58" i="2"/>
  <c r="S58" i="2"/>
  <c r="Q58" i="2"/>
  <c r="O58" i="2"/>
  <c r="M58" i="2"/>
  <c r="K58" i="2"/>
  <c r="I58" i="2"/>
  <c r="G58" i="2"/>
  <c r="D58" i="2"/>
  <c r="C58" i="2"/>
  <c r="AC57" i="2"/>
  <c r="AA57" i="2"/>
  <c r="Y57" i="2"/>
  <c r="W57" i="2"/>
  <c r="U57" i="2"/>
  <c r="S57" i="2"/>
  <c r="Q57" i="2"/>
  <c r="O57" i="2"/>
  <c r="M57" i="2"/>
  <c r="K57" i="2"/>
  <c r="I57" i="2"/>
  <c r="G57" i="2"/>
  <c r="D57" i="2"/>
  <c r="C57" i="2"/>
  <c r="AC56" i="2"/>
  <c r="AA56" i="2"/>
  <c r="Y56" i="2"/>
  <c r="W56" i="2"/>
  <c r="U56" i="2"/>
  <c r="S56" i="2"/>
  <c r="Q56" i="2"/>
  <c r="O56" i="2"/>
  <c r="M56" i="2"/>
  <c r="K56" i="2"/>
  <c r="I56" i="2"/>
  <c r="G56" i="2"/>
  <c r="D56" i="2"/>
  <c r="C56" i="2"/>
  <c r="AC55" i="2"/>
  <c r="AA55" i="2"/>
  <c r="Y55" i="2"/>
  <c r="W55" i="2"/>
  <c r="U55" i="2"/>
  <c r="S55" i="2"/>
  <c r="Q55" i="2"/>
  <c r="O55" i="2"/>
  <c r="M55" i="2"/>
  <c r="K55" i="2"/>
  <c r="I55" i="2"/>
  <c r="G55" i="2"/>
  <c r="D55" i="2"/>
  <c r="C55" i="2"/>
  <c r="AC54" i="2"/>
  <c r="AA54" i="2"/>
  <c r="Y54" i="2"/>
  <c r="W54" i="2"/>
  <c r="U54" i="2"/>
  <c r="S54" i="2"/>
  <c r="Q54" i="2"/>
  <c r="O54" i="2"/>
  <c r="M54" i="2"/>
  <c r="K54" i="2"/>
  <c r="I54" i="2"/>
  <c r="G54" i="2"/>
  <c r="D54" i="2"/>
  <c r="C54" i="2"/>
  <c r="AC53" i="2"/>
  <c r="AA53" i="2"/>
  <c r="Y53" i="2"/>
  <c r="W53" i="2"/>
  <c r="U53" i="2"/>
  <c r="S53" i="2"/>
  <c r="Q53" i="2"/>
  <c r="O53" i="2"/>
  <c r="M53" i="2"/>
  <c r="K53" i="2"/>
  <c r="I53" i="2"/>
  <c r="G53" i="2"/>
  <c r="D53" i="2"/>
  <c r="C53" i="2"/>
  <c r="AC52" i="2"/>
  <c r="AA52" i="2"/>
  <c r="Y52" i="2"/>
  <c r="W52" i="2"/>
  <c r="U52" i="2"/>
  <c r="S52" i="2"/>
  <c r="Q52" i="2"/>
  <c r="O52" i="2"/>
  <c r="M52" i="2"/>
  <c r="K52" i="2"/>
  <c r="I52" i="2"/>
  <c r="G52" i="2"/>
  <c r="D52" i="2"/>
  <c r="C52" i="2"/>
  <c r="AC51" i="2"/>
  <c r="AA51" i="2"/>
  <c r="Y51" i="2"/>
  <c r="W51" i="2"/>
  <c r="U51" i="2"/>
  <c r="S51" i="2"/>
  <c r="Q51" i="2"/>
  <c r="O51" i="2"/>
  <c r="M51" i="2"/>
  <c r="K51" i="2"/>
  <c r="I51" i="2"/>
  <c r="G51" i="2"/>
  <c r="D51" i="2"/>
  <c r="C51" i="2"/>
  <c r="AC50" i="2"/>
  <c r="AA50" i="2"/>
  <c r="Y50" i="2"/>
  <c r="W50" i="2"/>
  <c r="U50" i="2"/>
  <c r="S50" i="2"/>
  <c r="Q50" i="2"/>
  <c r="O50" i="2"/>
  <c r="M50" i="2"/>
  <c r="K50" i="2"/>
  <c r="I50" i="2"/>
  <c r="G50" i="2"/>
  <c r="D50" i="2"/>
  <c r="C50" i="2"/>
  <c r="AC49" i="2"/>
  <c r="AA49" i="2"/>
  <c r="Y49" i="2"/>
  <c r="W49" i="2"/>
  <c r="U49" i="2"/>
  <c r="S49" i="2"/>
  <c r="Q49" i="2"/>
  <c r="O49" i="2"/>
  <c r="M49" i="2"/>
  <c r="K49" i="2"/>
  <c r="I49" i="2"/>
  <c r="G49" i="2"/>
  <c r="D49" i="2"/>
  <c r="C49" i="2"/>
  <c r="AC48" i="2"/>
  <c r="AA48" i="2"/>
  <c r="Y48" i="2"/>
  <c r="W48" i="2"/>
  <c r="U48" i="2"/>
  <c r="S48" i="2"/>
  <c r="Q48" i="2"/>
  <c r="O48" i="2"/>
  <c r="M48" i="2"/>
  <c r="K48" i="2"/>
  <c r="I48" i="2"/>
  <c r="G48" i="2"/>
  <c r="D48" i="2"/>
  <c r="C48" i="2"/>
  <c r="AC47" i="2"/>
  <c r="AA47" i="2"/>
  <c r="Y47" i="2"/>
  <c r="W47" i="2"/>
  <c r="U47" i="2"/>
  <c r="S47" i="2"/>
  <c r="Q47" i="2"/>
  <c r="O47" i="2"/>
  <c r="M47" i="2"/>
  <c r="K47" i="2"/>
  <c r="I47" i="2"/>
  <c r="G47" i="2"/>
  <c r="D47" i="2"/>
  <c r="C47" i="2"/>
  <c r="AC46" i="2"/>
  <c r="AA46" i="2"/>
  <c r="Y46" i="2"/>
  <c r="W46" i="2"/>
  <c r="U46" i="2"/>
  <c r="S46" i="2"/>
  <c r="Q46" i="2"/>
  <c r="O46" i="2"/>
  <c r="M46" i="2"/>
  <c r="K46" i="2"/>
  <c r="I46" i="2"/>
  <c r="G46" i="2"/>
  <c r="D46" i="2"/>
  <c r="C46" i="2"/>
  <c r="AC45" i="2"/>
  <c r="AA45" i="2"/>
  <c r="Y45" i="2"/>
  <c r="W45" i="2"/>
  <c r="U45" i="2"/>
  <c r="S45" i="2"/>
  <c r="Q45" i="2"/>
  <c r="O45" i="2"/>
  <c r="M45" i="2"/>
  <c r="K45" i="2"/>
  <c r="I45" i="2"/>
  <c r="G45" i="2"/>
  <c r="D45" i="2"/>
  <c r="C45" i="2"/>
  <c r="AC44" i="2"/>
  <c r="AA44" i="2"/>
  <c r="Y44" i="2"/>
  <c r="W44" i="2"/>
  <c r="U44" i="2"/>
  <c r="S44" i="2"/>
  <c r="Q44" i="2"/>
  <c r="O44" i="2"/>
  <c r="M44" i="2"/>
  <c r="K44" i="2"/>
  <c r="I44" i="2"/>
  <c r="G44" i="2"/>
  <c r="D44" i="2"/>
  <c r="C44" i="2"/>
  <c r="AC43" i="2"/>
  <c r="AA43" i="2"/>
  <c r="Y43" i="2"/>
  <c r="W43" i="2"/>
  <c r="U43" i="2"/>
  <c r="S43" i="2"/>
  <c r="Q43" i="2"/>
  <c r="O43" i="2"/>
  <c r="M43" i="2"/>
  <c r="K43" i="2"/>
  <c r="I43" i="2"/>
  <c r="G43" i="2"/>
  <c r="D43" i="2"/>
  <c r="C43" i="2"/>
  <c r="AC42" i="2"/>
  <c r="AA42" i="2"/>
  <c r="Y42" i="2"/>
  <c r="W42" i="2"/>
  <c r="U42" i="2"/>
  <c r="S42" i="2"/>
  <c r="Q42" i="2"/>
  <c r="O42" i="2"/>
  <c r="M42" i="2"/>
  <c r="K42" i="2"/>
  <c r="I42" i="2"/>
  <c r="G42" i="2"/>
  <c r="D42" i="2"/>
  <c r="C42" i="2"/>
  <c r="AC41" i="2"/>
  <c r="AA41" i="2"/>
  <c r="Y41" i="2"/>
  <c r="W41" i="2"/>
  <c r="U41" i="2"/>
  <c r="S41" i="2"/>
  <c r="Q41" i="2"/>
  <c r="O41" i="2"/>
  <c r="M41" i="2"/>
  <c r="K41" i="2"/>
  <c r="I41" i="2"/>
  <c r="G41" i="2"/>
  <c r="D41" i="2"/>
  <c r="C41" i="2"/>
  <c r="AC40" i="2"/>
  <c r="AA40" i="2"/>
  <c r="Y40" i="2"/>
  <c r="W40" i="2"/>
  <c r="U40" i="2"/>
  <c r="S40" i="2"/>
  <c r="Q40" i="2"/>
  <c r="O40" i="2"/>
  <c r="M40" i="2"/>
  <c r="K40" i="2"/>
  <c r="I40" i="2"/>
  <c r="G40" i="2"/>
  <c r="D40" i="2"/>
  <c r="C40" i="2"/>
  <c r="AC39" i="2"/>
  <c r="AA39" i="2"/>
  <c r="Y39" i="2"/>
  <c r="W39" i="2"/>
  <c r="U39" i="2"/>
  <c r="S39" i="2"/>
  <c r="Q39" i="2"/>
  <c r="O39" i="2"/>
  <c r="M39" i="2"/>
  <c r="K39" i="2"/>
  <c r="I39" i="2"/>
  <c r="G39" i="2"/>
  <c r="D39" i="2"/>
  <c r="C39" i="2"/>
  <c r="AC38" i="2"/>
  <c r="AA38" i="2"/>
  <c r="Y38" i="2"/>
  <c r="W38" i="2"/>
  <c r="U38" i="2"/>
  <c r="S38" i="2"/>
  <c r="Q38" i="2"/>
  <c r="O38" i="2"/>
  <c r="M38" i="2"/>
  <c r="K38" i="2"/>
  <c r="I38" i="2"/>
  <c r="G38" i="2"/>
  <c r="D38" i="2"/>
  <c r="C38" i="2"/>
  <c r="AC37" i="2"/>
  <c r="AA37" i="2"/>
  <c r="Y37" i="2"/>
  <c r="W37" i="2"/>
  <c r="U37" i="2"/>
  <c r="S37" i="2"/>
  <c r="Q37" i="2"/>
  <c r="O37" i="2"/>
  <c r="M37" i="2"/>
  <c r="K37" i="2"/>
  <c r="I37" i="2"/>
  <c r="G37" i="2"/>
  <c r="D37" i="2"/>
  <c r="C37" i="2"/>
  <c r="AC36" i="2"/>
  <c r="AA36" i="2"/>
  <c r="Y36" i="2"/>
  <c r="W36" i="2"/>
  <c r="U36" i="2"/>
  <c r="S36" i="2"/>
  <c r="Q36" i="2"/>
  <c r="O36" i="2"/>
  <c r="M36" i="2"/>
  <c r="K36" i="2"/>
  <c r="I36" i="2"/>
  <c r="G36" i="2"/>
  <c r="D36" i="2"/>
  <c r="C36" i="2"/>
  <c r="AC35" i="2"/>
  <c r="AA35" i="2"/>
  <c r="Y35" i="2"/>
  <c r="W35" i="2"/>
  <c r="U35" i="2"/>
  <c r="S35" i="2"/>
  <c r="Q35" i="2"/>
  <c r="O35" i="2"/>
  <c r="M35" i="2"/>
  <c r="K35" i="2"/>
  <c r="I35" i="2"/>
  <c r="G35" i="2"/>
  <c r="D35" i="2"/>
  <c r="C35" i="2"/>
  <c r="AC34" i="2"/>
  <c r="AA34" i="2"/>
  <c r="Y34" i="2"/>
  <c r="W34" i="2"/>
  <c r="U34" i="2"/>
  <c r="S34" i="2"/>
  <c r="Q34" i="2"/>
  <c r="O34" i="2"/>
  <c r="M34" i="2"/>
  <c r="K34" i="2"/>
  <c r="I34" i="2"/>
  <c r="G34" i="2"/>
  <c r="D34" i="2"/>
  <c r="C34" i="2"/>
  <c r="AC33" i="2"/>
  <c r="AA33" i="2"/>
  <c r="Y33" i="2"/>
  <c r="W33" i="2"/>
  <c r="U33" i="2"/>
  <c r="S33" i="2"/>
  <c r="Q33" i="2"/>
  <c r="O33" i="2"/>
  <c r="M33" i="2"/>
  <c r="K33" i="2"/>
  <c r="I33" i="2"/>
  <c r="G33" i="2"/>
  <c r="D33" i="2"/>
  <c r="C33" i="2"/>
  <c r="AC32" i="2"/>
  <c r="AA32" i="2"/>
  <c r="Y32" i="2"/>
  <c r="W32" i="2"/>
  <c r="U32" i="2"/>
  <c r="S32" i="2"/>
  <c r="Q32" i="2"/>
  <c r="O32" i="2"/>
  <c r="M32" i="2"/>
  <c r="K32" i="2"/>
  <c r="I32" i="2"/>
  <c r="G32" i="2"/>
  <c r="D32" i="2"/>
  <c r="C32" i="2"/>
  <c r="AC31" i="2"/>
  <c r="AA31" i="2"/>
  <c r="Y31" i="2"/>
  <c r="W31" i="2"/>
  <c r="U31" i="2"/>
  <c r="S31" i="2"/>
  <c r="Q31" i="2"/>
  <c r="O31" i="2"/>
  <c r="M31" i="2"/>
  <c r="K31" i="2"/>
  <c r="I31" i="2"/>
  <c r="G31" i="2"/>
  <c r="D31" i="2"/>
  <c r="C31" i="2"/>
  <c r="AC30" i="2"/>
  <c r="AA30" i="2"/>
  <c r="Y30" i="2"/>
  <c r="W30" i="2"/>
  <c r="U30" i="2"/>
  <c r="S30" i="2"/>
  <c r="Q30" i="2"/>
  <c r="O30" i="2"/>
  <c r="M30" i="2"/>
  <c r="K30" i="2"/>
  <c r="I30" i="2"/>
  <c r="G30" i="2"/>
  <c r="D30" i="2"/>
  <c r="C30" i="2"/>
  <c r="AC29" i="2"/>
  <c r="AA29" i="2"/>
  <c r="Y29" i="2"/>
  <c r="W29" i="2"/>
  <c r="U29" i="2"/>
  <c r="S29" i="2"/>
  <c r="Q29" i="2"/>
  <c r="O29" i="2"/>
  <c r="M29" i="2"/>
  <c r="K29" i="2"/>
  <c r="I29" i="2"/>
  <c r="G29" i="2"/>
  <c r="D29" i="2"/>
  <c r="C29" i="2"/>
  <c r="AC28" i="2"/>
  <c r="AA28" i="2"/>
  <c r="Y28" i="2"/>
  <c r="W28" i="2"/>
  <c r="U28" i="2"/>
  <c r="S28" i="2"/>
  <c r="Q28" i="2"/>
  <c r="O28" i="2"/>
  <c r="M28" i="2"/>
  <c r="K28" i="2"/>
  <c r="I28" i="2"/>
  <c r="G28" i="2"/>
  <c r="D28" i="2"/>
  <c r="C28" i="2"/>
  <c r="AC27" i="2"/>
  <c r="AA27" i="2"/>
  <c r="Y27" i="2"/>
  <c r="W27" i="2"/>
  <c r="U27" i="2"/>
  <c r="S27" i="2"/>
  <c r="Q27" i="2"/>
  <c r="O27" i="2"/>
  <c r="M27" i="2"/>
  <c r="K27" i="2"/>
  <c r="I27" i="2"/>
  <c r="G27" i="2"/>
  <c r="D27" i="2"/>
  <c r="C27" i="2"/>
  <c r="AC26" i="2"/>
  <c r="AA26" i="2"/>
  <c r="Y26" i="2"/>
  <c r="W26" i="2"/>
  <c r="U26" i="2"/>
  <c r="S26" i="2"/>
  <c r="Q26" i="2"/>
  <c r="O26" i="2"/>
  <c r="M26" i="2"/>
  <c r="K26" i="2"/>
  <c r="I26" i="2"/>
  <c r="G26" i="2"/>
  <c r="D26" i="2"/>
  <c r="C26" i="2"/>
  <c r="AC25" i="2"/>
  <c r="AA25" i="2"/>
  <c r="Y25" i="2"/>
  <c r="W25" i="2"/>
  <c r="U25" i="2"/>
  <c r="S25" i="2"/>
  <c r="Q25" i="2"/>
  <c r="O25" i="2"/>
  <c r="M25" i="2"/>
  <c r="K25" i="2"/>
  <c r="I25" i="2"/>
  <c r="G25" i="2"/>
  <c r="D25" i="2"/>
  <c r="C25" i="2"/>
  <c r="AC24" i="2"/>
  <c r="AA24" i="2"/>
  <c r="Y24" i="2"/>
  <c r="W24" i="2"/>
  <c r="U24" i="2"/>
  <c r="S24" i="2"/>
  <c r="Q24" i="2"/>
  <c r="O24" i="2"/>
  <c r="M24" i="2"/>
  <c r="K24" i="2"/>
  <c r="I24" i="2"/>
  <c r="G24" i="2"/>
  <c r="D24" i="2"/>
  <c r="C24" i="2"/>
  <c r="AC23" i="2"/>
  <c r="AA23" i="2"/>
  <c r="Y23" i="2"/>
  <c r="W23" i="2"/>
  <c r="U23" i="2"/>
  <c r="S23" i="2"/>
  <c r="Q23" i="2"/>
  <c r="O23" i="2"/>
  <c r="M23" i="2"/>
  <c r="K23" i="2"/>
  <c r="I23" i="2"/>
  <c r="G23" i="2"/>
  <c r="D23" i="2"/>
  <c r="C23" i="2"/>
  <c r="AC22" i="2"/>
  <c r="AA22" i="2"/>
  <c r="Y22" i="2"/>
  <c r="W22" i="2"/>
  <c r="U22" i="2"/>
  <c r="S22" i="2"/>
  <c r="Q22" i="2"/>
  <c r="O22" i="2"/>
  <c r="M22" i="2"/>
  <c r="K22" i="2"/>
  <c r="I22" i="2"/>
  <c r="G22" i="2"/>
  <c r="D22" i="2"/>
  <c r="C22" i="2"/>
  <c r="AC21" i="2"/>
  <c r="AA21" i="2"/>
  <c r="Y21" i="2"/>
  <c r="W21" i="2"/>
  <c r="U21" i="2"/>
  <c r="S21" i="2"/>
  <c r="Q21" i="2"/>
  <c r="O21" i="2"/>
  <c r="M21" i="2"/>
  <c r="K21" i="2"/>
  <c r="I21" i="2"/>
  <c r="G21" i="2"/>
  <c r="D21" i="2"/>
  <c r="C21" i="2"/>
  <c r="AC20" i="2"/>
  <c r="AA20" i="2"/>
  <c r="Y20" i="2"/>
  <c r="W20" i="2"/>
  <c r="U20" i="2"/>
  <c r="S20" i="2"/>
  <c r="Q20" i="2"/>
  <c r="O20" i="2"/>
  <c r="M20" i="2"/>
  <c r="K20" i="2"/>
  <c r="I20" i="2"/>
  <c r="G20" i="2"/>
  <c r="D20" i="2"/>
  <c r="C20" i="2"/>
  <c r="AC19" i="2"/>
  <c r="AA19" i="2"/>
  <c r="Y19" i="2"/>
  <c r="W19" i="2"/>
  <c r="U19" i="2"/>
  <c r="S19" i="2"/>
  <c r="Q19" i="2"/>
  <c r="O19" i="2"/>
  <c r="M19" i="2"/>
  <c r="K19" i="2"/>
  <c r="I19" i="2"/>
  <c r="G19" i="2"/>
  <c r="D19" i="2"/>
  <c r="C19" i="2"/>
  <c r="AC18" i="2"/>
  <c r="AA18" i="2"/>
  <c r="Y18" i="2"/>
  <c r="W18" i="2"/>
  <c r="U18" i="2"/>
  <c r="S18" i="2"/>
  <c r="Q18" i="2"/>
  <c r="O18" i="2"/>
  <c r="M18" i="2"/>
  <c r="K18" i="2"/>
  <c r="I18" i="2"/>
  <c r="G18" i="2"/>
  <c r="D18" i="2"/>
  <c r="C18" i="2"/>
  <c r="AC17" i="2"/>
  <c r="AA17" i="2"/>
  <c r="Y17" i="2"/>
  <c r="W17" i="2"/>
  <c r="U17" i="2"/>
  <c r="S17" i="2"/>
  <c r="Q17" i="2"/>
  <c r="O17" i="2"/>
  <c r="M17" i="2"/>
  <c r="K17" i="2"/>
  <c r="I17" i="2"/>
  <c r="G17" i="2"/>
  <c r="D17" i="2"/>
  <c r="C17" i="2"/>
  <c r="AC16" i="2"/>
  <c r="AA16" i="2"/>
  <c r="Y16" i="2"/>
  <c r="W16" i="2"/>
  <c r="U16" i="2"/>
  <c r="S16" i="2"/>
  <c r="Q16" i="2"/>
  <c r="O16" i="2"/>
  <c r="M16" i="2"/>
  <c r="K16" i="2"/>
  <c r="I16" i="2"/>
  <c r="G16" i="2"/>
  <c r="D16" i="2"/>
  <c r="C16" i="2"/>
  <c r="AC15" i="2"/>
  <c r="AA15" i="2"/>
  <c r="Y15" i="2"/>
  <c r="W15" i="2"/>
  <c r="U15" i="2"/>
  <c r="S15" i="2"/>
  <c r="Q15" i="2"/>
  <c r="O15" i="2"/>
  <c r="M15" i="2"/>
  <c r="K15" i="2"/>
  <c r="I15" i="2"/>
  <c r="G15" i="2"/>
  <c r="D15" i="2"/>
  <c r="C15" i="2"/>
  <c r="AC14" i="2"/>
  <c r="AA14" i="2"/>
  <c r="Y14" i="2"/>
  <c r="W14" i="2"/>
  <c r="U14" i="2"/>
  <c r="S14" i="2"/>
  <c r="Q14" i="2"/>
  <c r="O14" i="2"/>
  <c r="M14" i="2"/>
  <c r="K14" i="2"/>
  <c r="I14" i="2"/>
  <c r="G14" i="2"/>
  <c r="D14" i="2"/>
  <c r="C14" i="2"/>
  <c r="AC13" i="2"/>
  <c r="AA13" i="2"/>
  <c r="Y13" i="2"/>
  <c r="W13" i="2"/>
  <c r="U13" i="2"/>
  <c r="S13" i="2"/>
  <c r="Q13" i="2"/>
  <c r="O13" i="2"/>
  <c r="M13" i="2"/>
  <c r="K13" i="2"/>
  <c r="I13" i="2"/>
  <c r="G13" i="2"/>
  <c r="D13" i="2"/>
  <c r="C13" i="2"/>
  <c r="AC12" i="2"/>
  <c r="AA12" i="2"/>
  <c r="Y12" i="2"/>
  <c r="W12" i="2"/>
  <c r="U12" i="2"/>
  <c r="S12" i="2"/>
  <c r="Q12" i="2"/>
  <c r="O12" i="2"/>
  <c r="M12" i="2"/>
  <c r="K12" i="2"/>
  <c r="I12" i="2"/>
  <c r="G12" i="2"/>
  <c r="D12" i="2"/>
  <c r="C12" i="2"/>
  <c r="AC11" i="2"/>
  <c r="AA11" i="2"/>
  <c r="Y11" i="2"/>
  <c r="W11" i="2"/>
  <c r="U11" i="2"/>
  <c r="S11" i="2"/>
  <c r="Q11" i="2"/>
  <c r="O11" i="2"/>
  <c r="M11" i="2"/>
  <c r="K11" i="2"/>
  <c r="I11" i="2"/>
  <c r="G11" i="2"/>
  <c r="D11" i="2"/>
  <c r="C11" i="2"/>
  <c r="AC10" i="2"/>
  <c r="AA10" i="2"/>
  <c r="Y10" i="2"/>
  <c r="W10" i="2"/>
  <c r="U10" i="2"/>
  <c r="S10" i="2"/>
  <c r="Q10" i="2"/>
  <c r="O10" i="2"/>
  <c r="M10" i="2"/>
  <c r="K10" i="2"/>
  <c r="I10" i="2"/>
  <c r="G10" i="2"/>
  <c r="D10" i="2"/>
  <c r="C10" i="2"/>
  <c r="AC9" i="2"/>
  <c r="AA9" i="2"/>
  <c r="Y9" i="2"/>
  <c r="W9" i="2"/>
  <c r="U9" i="2"/>
  <c r="S9" i="2"/>
  <c r="Q9" i="2"/>
  <c r="O9" i="2"/>
  <c r="M9" i="2"/>
  <c r="K9" i="2"/>
  <c r="I9" i="2"/>
  <c r="G9" i="2"/>
  <c r="D9" i="2"/>
  <c r="C9" i="2"/>
  <c r="AC8" i="2"/>
  <c r="AA8" i="2"/>
  <c r="Y8" i="2"/>
  <c r="W8" i="2"/>
  <c r="U8" i="2"/>
  <c r="S8" i="2"/>
  <c r="Q8" i="2"/>
  <c r="O8" i="2"/>
  <c r="M8" i="2"/>
  <c r="K8" i="2"/>
  <c r="I8" i="2"/>
  <c r="G8" i="2"/>
  <c r="D8" i="2"/>
  <c r="C8" i="2"/>
  <c r="AC7" i="2"/>
  <c r="AA7" i="2"/>
  <c r="Y7" i="2"/>
  <c r="W7" i="2"/>
  <c r="U7" i="2"/>
  <c r="S7" i="2"/>
  <c r="Q7" i="2"/>
  <c r="O7" i="2"/>
  <c r="M7" i="2"/>
  <c r="K7" i="2"/>
  <c r="I7" i="2"/>
  <c r="G7" i="2"/>
  <c r="D7" i="2"/>
  <c r="C7" i="2"/>
  <c r="AC6" i="2"/>
  <c r="AA6" i="2"/>
  <c r="Y6" i="2"/>
  <c r="W6" i="2"/>
  <c r="U6" i="2"/>
  <c r="S6" i="2"/>
  <c r="Q6" i="2"/>
  <c r="O6" i="2"/>
  <c r="M6" i="2"/>
  <c r="K6" i="2"/>
  <c r="I6" i="2"/>
  <c r="G6" i="2"/>
  <c r="D6" i="2"/>
  <c r="C6" i="2"/>
  <c r="AC5" i="2"/>
  <c r="AA5" i="2"/>
  <c r="Y5" i="2"/>
  <c r="W5" i="2"/>
  <c r="U5" i="2"/>
  <c r="S5" i="2"/>
  <c r="Q5" i="2"/>
  <c r="O5" i="2"/>
  <c r="M5" i="2"/>
  <c r="K5" i="2"/>
  <c r="I5" i="2"/>
  <c r="G5" i="2"/>
  <c r="D5" i="2"/>
  <c r="C5" i="2"/>
  <c r="AC4" i="2"/>
  <c r="AA4" i="2"/>
  <c r="Y4" i="2"/>
  <c r="W4" i="2"/>
  <c r="U4" i="2"/>
  <c r="S4" i="2"/>
  <c r="Q4" i="2"/>
  <c r="O4" i="2"/>
  <c r="M4" i="2"/>
  <c r="K4" i="2"/>
  <c r="I4" i="2"/>
  <c r="G4" i="2"/>
  <c r="D4" i="2"/>
  <c r="C4" i="2"/>
  <c r="AC3" i="2"/>
  <c r="AA3" i="2"/>
  <c r="Y3" i="2"/>
  <c r="W3" i="2"/>
  <c r="U3" i="2"/>
  <c r="S3" i="2"/>
  <c r="Q3" i="2"/>
  <c r="O3" i="2"/>
  <c r="M3" i="2"/>
  <c r="K3" i="2"/>
  <c r="I3" i="2"/>
  <c r="G3" i="2"/>
  <c r="D3" i="2"/>
  <c r="C3" i="2"/>
  <c r="AC2" i="2"/>
  <c r="AA2" i="2"/>
  <c r="Y2" i="2"/>
  <c r="W2" i="2"/>
  <c r="U2" i="2"/>
  <c r="S2" i="2"/>
  <c r="Q2" i="2"/>
  <c r="O2" i="2"/>
  <c r="M2" i="2"/>
  <c r="K2" i="2"/>
  <c r="I2" i="2"/>
  <c r="G2" i="2"/>
  <c r="D2" i="2"/>
  <c r="C2" i="2"/>
  <c r="AC1" i="2"/>
  <c r="AB1" i="2"/>
  <c r="AA1" i="2"/>
  <c r="Z1" i="2"/>
  <c r="Y1" i="2"/>
  <c r="W1" i="2"/>
  <c r="U1" i="2"/>
  <c r="S1" i="2"/>
  <c r="Q1" i="2"/>
  <c r="O1" i="2"/>
  <c r="M1" i="2"/>
  <c r="K1" i="2"/>
  <c r="I1" i="2"/>
  <c r="H1" i="2"/>
  <c r="G1" i="2"/>
  <c r="F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300-000001000000}">
      <text>
        <r>
          <rPr>
            <sz val="10"/>
            <color rgb="FF000000"/>
            <rFont val="Arial"/>
            <family val="2"/>
            <scheme val="minor"/>
          </rPr>
          <t>@santiago@livinglakescanada.ca Are these character limitations from DataStream or the Hub?
_Assigned to Santiago Botero_
	-Paige Thurston</t>
        </r>
      </text>
    </comment>
  </commentList>
</comments>
</file>

<file path=xl/sharedStrings.xml><?xml version="1.0" encoding="utf-8"?>
<sst xmlns="http://schemas.openxmlformats.org/spreadsheetml/2006/main" count="15020" uniqueCount="1846">
  <si>
    <t>date_time</t>
  </si>
  <si>
    <t>site_id</t>
  </si>
  <si>
    <t>latitude</t>
  </si>
  <si>
    <t>longitude</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</si>
  <si>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</si>
  <si>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</si>
  <si>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</si>
  <si>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</si>
  <si>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</si>
  <si>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</si>
  <si>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</si>
  <si>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</si>
  <si>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</si>
  <si>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</si>
  <si>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</si>
  <si>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</si>
  <si>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</si>
  <si>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</si>
  <si>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Parameter 1</t>
  </si>
  <si>
    <t>Unit of Measurement</t>
  </si>
  <si>
    <t>Instrument Type</t>
  </si>
  <si>
    <t>Instrument Manufacturer</t>
  </si>
  <si>
    <t>Instrument Model</t>
  </si>
  <si>
    <t>Serial Number</t>
  </si>
  <si>
    <t>Range</t>
  </si>
  <si>
    <t>Accuracy</t>
  </si>
  <si>
    <t>Resolution</t>
  </si>
  <si>
    <t>Calibration Notes</t>
  </si>
  <si>
    <t>Time Zone</t>
  </si>
  <si>
    <t>Notes on Methods</t>
  </si>
  <si>
    <t>Parameter 2</t>
  </si>
  <si>
    <t>Parameter 3</t>
  </si>
  <si>
    <t>Parameter 4</t>
  </si>
  <si>
    <t>Parameter 5</t>
  </si>
  <si>
    <t>Parameter 6</t>
  </si>
  <si>
    <t xml:space="preserve">Range </t>
  </si>
  <si>
    <t>Parameter 7</t>
  </si>
  <si>
    <t>Parameter 8</t>
  </si>
  <si>
    <t>Parameter 9</t>
  </si>
  <si>
    <t>Parameter 10</t>
  </si>
  <si>
    <t>Parameter 11</t>
  </si>
  <si>
    <t>Parameter 12</t>
  </si>
  <si>
    <t>Metadata Definitions</t>
  </si>
  <si>
    <t xml:space="preserve"> </t>
  </si>
  <si>
    <t>Definition</t>
  </si>
  <si>
    <t>Format</t>
  </si>
  <si>
    <t>Example</t>
  </si>
  <si>
    <t xml:space="preserve">Unique name/code used to identify the monitoring site (assigned by monitoring organization). </t>
  </si>
  <si>
    <t>Text</t>
  </si>
  <si>
    <t>SAH_01</t>
  </si>
  <si>
    <t>The type of waterbody the measurements were taken from</t>
  </si>
  <si>
    <t>Stream</t>
  </si>
  <si>
    <t>Name of the waterbody where monitoring took place.</t>
  </si>
  <si>
    <t xml:space="preserve">Text </t>
  </si>
  <si>
    <t>Slocan Lake</t>
  </si>
  <si>
    <t>Geographically descriptive name of the monitoring site.</t>
  </si>
  <si>
    <t>Slocan River at Passmore Bridge</t>
  </si>
  <si>
    <t>Location Latitude</t>
  </si>
  <si>
    <t xml:space="preserve">Latitude. Decimal degrees. </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</si>
  <si>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</si>
  <si>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</si>
  <si>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</si>
  <si>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</si>
  <si>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</si>
  <si>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</si>
  <si>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</si>
  <si>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</si>
  <si>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</si>
  <si>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</si>
  <si>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</si>
  <si>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</si>
  <si>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</si>
  <si>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</si>
  <si>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the Resource that will contain photos relevant to this resource/site</t>
  </si>
  <si>
    <t>Monitoring Station Photos from Some Creek</t>
  </si>
  <si>
    <t>Parameter</t>
  </si>
  <si>
    <t>Type of measurement being taken. Must be expressed without spaces or symbols, lower case, use underscores as needed.</t>
  </si>
  <si>
    <t>Temperature</t>
  </si>
  <si>
    <t>Unit of measurement for the parameter referred to above. Do not include symbols.</t>
  </si>
  <si>
    <t xml:space="preserve">Degrees Celsius </t>
  </si>
  <si>
    <t>The general category of instrument being used</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</si>
  <si>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</si>
  <si>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</si>
  <si>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</si>
  <si>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</si>
  <si>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</si>
  <si>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</si>
  <si>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</si>
  <si>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</si>
  <si>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t>
  </si>
  <si>
    <t>Range of the instrument used to measure this parameter (can be found on manufacturer website)</t>
  </si>
  <si>
    <t>-5 to 70 degrees C (23 to 158 degrees F)</t>
  </si>
  <si>
    <t>Resolution of the instrument used to measure this parameter (can be found on manufacturer website)</t>
  </si>
  <si>
    <t>0.1 degrees C</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</si>
  <si>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</si>
  <si>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</si>
  <si>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</si>
  <si>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</si>
  <si>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</si>
  <si>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</si>
  <si>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</si>
  <si>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</si>
  <si>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Measurement Intervals</t>
  </si>
  <si>
    <t>Parameter Selection Choices</t>
  </si>
  <si>
    <t>Unit Choices</t>
  </si>
  <si>
    <t>Instrument Types</t>
  </si>
  <si>
    <t>Time Zones</t>
  </si>
  <si>
    <t>Coordinate Systems</t>
  </si>
  <si>
    <t>Fifteen Minutes</t>
  </si>
  <si>
    <t>air_temperature</t>
  </si>
  <si>
    <t>atm</t>
  </si>
  <si>
    <t>Analog Thermometer</t>
  </si>
  <si>
    <t>GMT</t>
  </si>
  <si>
    <t>Thirty Minutes</t>
  </si>
  <si>
    <t>alkalinity</t>
  </si>
  <si>
    <t>centimetres</t>
  </si>
  <si>
    <t>Bench Meter</t>
  </si>
  <si>
    <t>GMT-6</t>
  </si>
  <si>
    <t>NAD27</t>
  </si>
  <si>
    <t>Hourly</t>
  </si>
  <si>
    <t>atmospheric_pressure</t>
  </si>
  <si>
    <t>CFU per 100 mL</t>
  </si>
  <si>
    <t>Climate Station</t>
  </si>
  <si>
    <t>GMT-7</t>
  </si>
  <si>
    <t>NAD83</t>
  </si>
  <si>
    <t>Four Hours</t>
  </si>
  <si>
    <t>average_air_temperature</t>
  </si>
  <si>
    <t>degrees Celsius</t>
  </si>
  <si>
    <t>GMT-8</t>
  </si>
  <si>
    <t>AMSMA</t>
  </si>
  <si>
    <t>Six Hours</t>
  </si>
  <si>
    <t>average_water_temperature</t>
  </si>
  <si>
    <t>degrees Fahrenheit</t>
  </si>
  <si>
    <t>Hach Kit</t>
  </si>
  <si>
    <t>MDT</t>
  </si>
  <si>
    <t>ASTRO</t>
  </si>
  <si>
    <t>Eight Hours</t>
  </si>
  <si>
    <t>chlorine</t>
  </si>
  <si>
    <t>hectopascal</t>
  </si>
  <si>
    <t>Observation</t>
  </si>
  <si>
    <t>MST</t>
  </si>
  <si>
    <t>GUAM</t>
  </si>
  <si>
    <t>Twelve Hours</t>
  </si>
  <si>
    <t>clarity</t>
  </si>
  <si>
    <t>metres</t>
  </si>
  <si>
    <t>Portable Meter</t>
  </si>
  <si>
    <t>MT</t>
  </si>
  <si>
    <t>HARN</t>
  </si>
  <si>
    <t>Daily</t>
  </si>
  <si>
    <t>conductivity</t>
  </si>
  <si>
    <t>metres above sea level</t>
  </si>
  <si>
    <t>Portable Multiparameter Meter</t>
  </si>
  <si>
    <t>PDT</t>
  </si>
  <si>
    <t>JHNSN</t>
  </si>
  <si>
    <t>Weekly</t>
  </si>
  <si>
    <t>depth</t>
  </si>
  <si>
    <t>metres below ground surface</t>
  </si>
  <si>
    <t>Rain Gauge</t>
  </si>
  <si>
    <t>Biweekly</t>
  </si>
  <si>
    <t>discharge</t>
  </si>
  <si>
    <t>metres/second</t>
  </si>
  <si>
    <t>Secchi Disk</t>
  </si>
  <si>
    <t>PT</t>
  </si>
  <si>
    <t>Monthly</t>
  </si>
  <si>
    <t>dissolved_oxygen</t>
  </si>
  <si>
    <t>metres3/second</t>
  </si>
  <si>
    <t>Staff Gauge</t>
  </si>
  <si>
    <t>UTC</t>
  </si>
  <si>
    <t>OLDHI</t>
  </si>
  <si>
    <t>Single Point Measurement</t>
  </si>
  <si>
    <t>e-coli</t>
  </si>
  <si>
    <t>milligrams per litre</t>
  </si>
  <si>
    <t>Unknown</t>
  </si>
  <si>
    <t>UTC-6</t>
  </si>
  <si>
    <t>OTHER</t>
  </si>
  <si>
    <t>As Needed</t>
  </si>
  <si>
    <t>fecal_coliforms</t>
  </si>
  <si>
    <t>millimetres</t>
  </si>
  <si>
    <t>N/A</t>
  </si>
  <si>
    <t>UTC-7</t>
  </si>
  <si>
    <t>PR</t>
  </si>
  <si>
    <t>Varied</t>
  </si>
  <si>
    <t>flow</t>
  </si>
  <si>
    <t>micromhos per centimetre</t>
  </si>
  <si>
    <t>UTC-8</t>
  </si>
  <si>
    <t>SGEOR</t>
  </si>
  <si>
    <t>hardness</t>
  </si>
  <si>
    <t>microSiemens per centimetre</t>
  </si>
  <si>
    <t>SLAWR</t>
  </si>
  <si>
    <t>maximum_air_temperature</t>
  </si>
  <si>
    <t>mmHg</t>
  </si>
  <si>
    <t>SPAUL</t>
  </si>
  <si>
    <t>maxiumum_water_temperature</t>
  </si>
  <si>
    <t>most probable number per 100 mL</t>
  </si>
  <si>
    <t>UNKWN</t>
  </si>
  <si>
    <t>minimum_air_temperature</t>
  </si>
  <si>
    <t>NTU</t>
  </si>
  <si>
    <t>WAKE</t>
  </si>
  <si>
    <t>minimum_water_temperature</t>
  </si>
  <si>
    <t>WGS72</t>
  </si>
  <si>
    <t>pH</t>
  </si>
  <si>
    <t>observation</t>
  </si>
  <si>
    <t>precipitation</t>
  </si>
  <si>
    <t>Pa</t>
  </si>
  <si>
    <t>NAD83 / BC Albers</t>
  </si>
  <si>
    <t>snow_density</t>
  </si>
  <si>
    <t>parts per million</t>
  </si>
  <si>
    <t>NAD83/ UTM Zone 11</t>
  </si>
  <si>
    <t>snow_depth</t>
  </si>
  <si>
    <t>pH units</t>
  </si>
  <si>
    <t>NAD83/ UTM Zone 12</t>
  </si>
  <si>
    <t>snow_water_equivalent</t>
  </si>
  <si>
    <t>µg/L</t>
  </si>
  <si>
    <t>Not specified</t>
  </si>
  <si>
    <t>specific_conductivity</t>
  </si>
  <si>
    <t>unknown</t>
  </si>
  <si>
    <t>suspended_sediment</t>
  </si>
  <si>
    <t>temperature_at_analyis</t>
  </si>
  <si>
    <t>total_coliforms</t>
  </si>
  <si>
    <t>total_dissolved_solids</t>
  </si>
  <si>
    <t>total_suspended_solids</t>
  </si>
  <si>
    <t>trophic_status</t>
  </si>
  <si>
    <t>turbidity</t>
  </si>
  <si>
    <t>velocity</t>
  </si>
  <si>
    <t>water_clarity_secchi</t>
  </si>
  <si>
    <t>water_hardness</t>
  </si>
  <si>
    <t>water_level</t>
  </si>
  <si>
    <t>water_temperature</t>
  </si>
  <si>
    <t>weather_and_notes</t>
  </si>
  <si>
    <t>Date of Modification</t>
  </si>
  <si>
    <t>Description of Modification</t>
  </si>
  <si>
    <t>Name of Person Modifying</t>
  </si>
  <si>
    <t>Jerome Creek at Weir Site</t>
  </si>
  <si>
    <t>Streams</t>
  </si>
  <si>
    <t>Jerome Creek</t>
  </si>
  <si>
    <t>Harris Creek BC EMS ID E225669</t>
  </si>
  <si>
    <t>No</t>
  </si>
  <si>
    <t>n/a</t>
  </si>
  <si>
    <t xml:space="preserve">MPN-most probable number </t>
  </si>
  <si>
    <t>staff gauge</t>
  </si>
  <si>
    <t>1995-02-27 15:15:00</t>
  </si>
  <si>
    <t>1995-04-09 09:00:00</t>
  </si>
  <si>
    <t>1995-05-05 15:45:00</t>
  </si>
  <si>
    <t>1995-06-01 14:20:00</t>
  </si>
  <si>
    <t>1995-06-11 09:30:00</t>
  </si>
  <si>
    <t>1995-06-23 15:00:00</t>
  </si>
  <si>
    <t>1995-09-13 10:45:00</t>
  </si>
  <si>
    <t>1995-12-31 11:00:00</t>
  </si>
  <si>
    <t>1996-10-09 12:22:00</t>
  </si>
  <si>
    <t>1996-10-14 11:00:00</t>
  </si>
  <si>
    <t>1996-10-16 13:00:00</t>
  </si>
  <si>
    <t>1996-10-19 10:00:00</t>
  </si>
  <si>
    <t>1996-10-22 10:00:00</t>
  </si>
  <si>
    <t>1996-10-25 10:00:00</t>
  </si>
  <si>
    <t>1996-10-27 10:45:00</t>
  </si>
  <si>
    <t>1996-10-29 10:50:00</t>
  </si>
  <si>
    <t>1996-10-30 11:00:00</t>
  </si>
  <si>
    <t>1996-10-30 13:35:00</t>
  </si>
  <si>
    <t>1996-10-31 15:00:00</t>
  </si>
  <si>
    <t>1996-11-02 11:00:00</t>
  </si>
  <si>
    <t>1996-11-06 11:00:00</t>
  </si>
  <si>
    <t>1996-11-09 13:00:00</t>
  </si>
  <si>
    <t>1996-11-12 16:00:00</t>
  </si>
  <si>
    <t>1996-11-13 13:30:00</t>
  </si>
  <si>
    <t>1996-11-14 13:00:00</t>
  </si>
  <si>
    <t>1996-11-19 14:00:00</t>
  </si>
  <si>
    <t>1996-11-27 09:00:00</t>
  </si>
  <si>
    <t>1996-12-05 14:00:00</t>
  </si>
  <si>
    <t>1996-12-13 10:00:00</t>
  </si>
  <si>
    <t>1996-12-17 10:30:00</t>
  </si>
  <si>
    <t>1997-01-04 10:00:00</t>
  </si>
  <si>
    <t>1997-01-19 11:30:00</t>
  </si>
  <si>
    <t>1997-01-31 14:30:00</t>
  </si>
  <si>
    <t>1997-02-15 14:30:00</t>
  </si>
  <si>
    <t>1997-02-18 00:00:00</t>
  </si>
  <si>
    <t>1997-02-19 11:00:00</t>
  </si>
  <si>
    <t>1997-02-21 10:30:00</t>
  </si>
  <si>
    <t>1997-02-27 11:00:00</t>
  </si>
  <si>
    <t>1997-03-01 11:00:00</t>
  </si>
  <si>
    <t>1997-03-02 00:00:00</t>
  </si>
  <si>
    <t>1997-03-03 00:00:00</t>
  </si>
  <si>
    <t>1997-03-04 00:00:00</t>
  </si>
  <si>
    <t>1997-03-05 10:00:00</t>
  </si>
  <si>
    <t>1997-03-06 00:00:00</t>
  </si>
  <si>
    <t>1997-03-07 11:00:00</t>
  </si>
  <si>
    <t>1997-03-08 00:00:00</t>
  </si>
  <si>
    <t>1997-03-09 11:30:00</t>
  </si>
  <si>
    <t>1997-03-10 00:00:00</t>
  </si>
  <si>
    <t>1997-03-11 15:30:00</t>
  </si>
  <si>
    <t>1997-03-12 00:00:00</t>
  </si>
  <si>
    <t>1997-03-13 00:00:00</t>
  </si>
  <si>
    <t>1997-03-14 09:00:00</t>
  </si>
  <si>
    <t>1997-03-15 00:00:00</t>
  </si>
  <si>
    <t>1997-03-16 00:00:00</t>
  </si>
  <si>
    <t>1997-03-17 11:00:00</t>
  </si>
  <si>
    <t>1997-03-18 00:00:00</t>
  </si>
  <si>
    <t>1997-03-19 00:00:00</t>
  </si>
  <si>
    <t>1997-03-20 14:00:00</t>
  </si>
  <si>
    <t>1997-03-21 00:00:00</t>
  </si>
  <si>
    <t>1997-03-22 00:00:00</t>
  </si>
  <si>
    <t>1997-03-23 00:00:00</t>
  </si>
  <si>
    <t>1997-03-24 10:30:00</t>
  </si>
  <si>
    <t>1997-03-25 00:00:00</t>
  </si>
  <si>
    <t>1997-03-26 09:30:00</t>
  </si>
  <si>
    <t>1997-03-27 00:00:00</t>
  </si>
  <si>
    <t>1997-03-28 11:30:00</t>
  </si>
  <si>
    <t>1997-03-29 00:00:00</t>
  </si>
  <si>
    <t>1997-03-30 00:00:00</t>
  </si>
  <si>
    <t>1997-03-31 11:30:00</t>
  </si>
  <si>
    <t>1997-04-01 00:00:00</t>
  </si>
  <si>
    <t>1997-04-02 10:00:00</t>
  </si>
  <si>
    <t>1997-04-03 00:00:00</t>
  </si>
  <si>
    <t>1997-04-04 00:00:00</t>
  </si>
  <si>
    <t>1997-04-05 00:00:00</t>
  </si>
  <si>
    <t>1997-04-06 00:00:00</t>
  </si>
  <si>
    <t>1997-04-07 15:00:00</t>
  </si>
  <si>
    <t>1997-04-08 00:00:00</t>
  </si>
  <si>
    <t>1997-04-09 00:00:00</t>
  </si>
  <si>
    <t>1997-04-10 00:00:00</t>
  </si>
  <si>
    <t>1997-04-11 11:00:00</t>
  </si>
  <si>
    <t>1997-04-12 00:00:00</t>
  </si>
  <si>
    <t>1997-04-13 00:00:00</t>
  </si>
  <si>
    <t>1997-04-14 16:30:00</t>
  </si>
  <si>
    <t>1997-04-15 00:00:00</t>
  </si>
  <si>
    <t>1997-04-16 10:00:00</t>
  </si>
  <si>
    <t>1997-04-17 10:15:00</t>
  </si>
  <si>
    <t>1997-04-18 00:00:00</t>
  </si>
  <si>
    <t>1997-04-19 13:15:00</t>
  </si>
  <si>
    <t>1997-04-20 00:00:00</t>
  </si>
  <si>
    <t>1997-04-21 00:00:00</t>
  </si>
  <si>
    <t>1997-04-22 00:00:00</t>
  </si>
  <si>
    <t>1997-04-23 00:00:00</t>
  </si>
  <si>
    <t>1997-04-24 17:15:00</t>
  </si>
  <si>
    <t>1997-04-25 00:00:00</t>
  </si>
  <si>
    <t>1997-04-26 16:45:00</t>
  </si>
  <si>
    <t>1997-04-27 10:30:00</t>
  </si>
  <si>
    <t>1997-04-27 00:00:00</t>
  </si>
  <si>
    <t>1997-04-28 00:00:00</t>
  </si>
  <si>
    <t>1997-04-29 11:45:00</t>
  </si>
  <si>
    <t>1997-04-30 13:30:00</t>
  </si>
  <si>
    <t>1997-04-31 00:00:00</t>
  </si>
  <si>
    <t>1997-05-01 00:00:00</t>
  </si>
  <si>
    <t>1997-05-02 00:00:00</t>
  </si>
  <si>
    <t>1997-05-03 16:45:00</t>
  </si>
  <si>
    <t>1997-05-04 00:00:00</t>
  </si>
  <si>
    <t>1997-05-05 12:00:00</t>
  </si>
  <si>
    <t>1997-05-06 08:45:00</t>
  </si>
  <si>
    <t>1997-05-07 00:00:00</t>
  </si>
  <si>
    <t>1997-05-08 00:00:00</t>
  </si>
  <si>
    <t>1997-05-09 17:00:00</t>
  </si>
  <si>
    <t>1997-05-10 00:00:00</t>
  </si>
  <si>
    <t>1997-05-11 00:00:00</t>
  </si>
  <si>
    <t>1997-05-12 17:15:00</t>
  </si>
  <si>
    <t>1997-05-12 00:00:00</t>
  </si>
  <si>
    <t>1997-05-13 15:30:00</t>
  </si>
  <si>
    <t>1997-05-14 16:00:00</t>
  </si>
  <si>
    <t>1997-05-15 14:00:00</t>
  </si>
  <si>
    <t>1997-05-16 16:00:00</t>
  </si>
  <si>
    <t>1997-05-16 00:00:00</t>
  </si>
  <si>
    <t>1997-05-17 09:40:00</t>
  </si>
  <si>
    <t>1997-05-18 09:40:00</t>
  </si>
  <si>
    <t>1997-05-19 10:00:00</t>
  </si>
  <si>
    <t>1997-05-19 14:40:00</t>
  </si>
  <si>
    <t>1997-05-20 15:15:00</t>
  </si>
  <si>
    <t>1997-05-21 10:00:00</t>
  </si>
  <si>
    <t>1997-05-21 00:00:00</t>
  </si>
  <si>
    <t>1997-05-22 15:00:00</t>
  </si>
  <si>
    <t>1997-05-23 15:45:00</t>
  </si>
  <si>
    <t>1997-05-24 00:00:00</t>
  </si>
  <si>
    <t>1997-05-25 16:00:00</t>
  </si>
  <si>
    <t>1997-05-26 00:00:00</t>
  </si>
  <si>
    <t>1997-05-27 15:15:00</t>
  </si>
  <si>
    <t>1997-05-28 00:00:00</t>
  </si>
  <si>
    <t>1997-05-29 17:20:00</t>
  </si>
  <si>
    <t>1997-05-30 11:15:00</t>
  </si>
  <si>
    <t>1997-05-31 11:30:00</t>
  </si>
  <si>
    <t>1997-06-01 18:00:00</t>
  </si>
  <si>
    <t>1997-06-01 00:00:00</t>
  </si>
  <si>
    <t>1997-06-02 16:00:00</t>
  </si>
  <si>
    <t>1997-06-03 00:00:00</t>
  </si>
  <si>
    <t>1997-06-04 10:30:00</t>
  </si>
  <si>
    <t>1997-06-05 15:45:00</t>
  </si>
  <si>
    <t>1997-06-05 00:00:00</t>
  </si>
  <si>
    <t>1997-06-06 00:00:00</t>
  </si>
  <si>
    <t>1997-06-07 00:00:00</t>
  </si>
  <si>
    <t>1997-06-08 00:00:00</t>
  </si>
  <si>
    <t>1997-06-09 11:00:00</t>
  </si>
  <si>
    <t>1997-06-10 00:00:00</t>
  </si>
  <si>
    <t>1997-06-11 00:00:00</t>
  </si>
  <si>
    <t>1997-06-12 17:30:00</t>
  </si>
  <si>
    <t>1997-06-13 00:00:00</t>
  </si>
  <si>
    <t>1997-06-14 00:00:00</t>
  </si>
  <si>
    <t>1997-06-15 00:00:00</t>
  </si>
  <si>
    <t>1997-06-16 16:30:00</t>
  </si>
  <si>
    <t>1997-06-17 00:00:00</t>
  </si>
  <si>
    <t>1997-06-18 09:00:00</t>
  </si>
  <si>
    <t>1997-06-19 00:00:00</t>
  </si>
  <si>
    <t>1997-06-20 00:00:00</t>
  </si>
  <si>
    <t>1997-06-21 00:00:00</t>
  </si>
  <si>
    <t>1997-06-22 00:00:00</t>
  </si>
  <si>
    <t>1997-06-23 00:00:00</t>
  </si>
  <si>
    <t>1997-06-24 00:00:00</t>
  </si>
  <si>
    <t>1997-06-25 00:00:00</t>
  </si>
  <si>
    <t>1997-06-26 10:00:00</t>
  </si>
  <si>
    <t>1997-06-27 00:00:00</t>
  </si>
  <si>
    <t>1997-06-28 00:00:00</t>
  </si>
  <si>
    <t>1997-06-29 00:00:00</t>
  </si>
  <si>
    <t>1996-06-30 16:30:00</t>
  </si>
  <si>
    <t>1997-07-06 10:00:00</t>
  </si>
  <si>
    <t>1997-07-08 00:00:00</t>
  </si>
  <si>
    <t>1997-07-09 10:15:00</t>
  </si>
  <si>
    <t>1997-07-10 09:30:00</t>
  </si>
  <si>
    <t>1997-07-14 11:00:00</t>
  </si>
  <si>
    <t>1997-07-22 12:45:00</t>
  </si>
  <si>
    <t>1997-07-22 00:00:00</t>
  </si>
  <si>
    <t>1997-07-27 00:00:00</t>
  </si>
  <si>
    <t>1997-07-28 12:00:00</t>
  </si>
  <si>
    <t>1997-08-05 12:45:00</t>
  </si>
  <si>
    <t>1997-08-06 10:30:00</t>
  </si>
  <si>
    <t>1997-08-11 16:00:00</t>
  </si>
  <si>
    <t>1997-08-15 16:30:00</t>
  </si>
  <si>
    <t>1997-08-20 10:30:00</t>
  </si>
  <si>
    <t>1997-08-21 09:45:00</t>
  </si>
  <si>
    <t>1997-08-25 10:00:00</t>
  </si>
  <si>
    <t>1997-08-29 16:00:00</t>
  </si>
  <si>
    <t>1997-09-01 12:15:00</t>
  </si>
  <si>
    <t>1997-09-03 09:00:00</t>
  </si>
  <si>
    <t>1997-09-05 11:30:00</t>
  </si>
  <si>
    <t>1997-09-08 13:15:00</t>
  </si>
  <si>
    <t>1997-09-12 15:45:00</t>
  </si>
  <si>
    <t>1997-09-16 09:00:00</t>
  </si>
  <si>
    <t>1997-09-19 15:30:00</t>
  </si>
  <si>
    <t>1997-09-23 12:45:00</t>
  </si>
  <si>
    <t>1997-09-23 00:00:00</t>
  </si>
  <si>
    <t>1997-09-29 13:30:00</t>
  </si>
  <si>
    <t>1997-10-03 13:30:00</t>
  </si>
  <si>
    <t>1997-10-07 09:15:00</t>
  </si>
  <si>
    <t>1997-10-10 14:00:00</t>
  </si>
  <si>
    <t>1997-10-15 15:30:00</t>
  </si>
  <si>
    <t>1997-10-17 12:30:00</t>
  </si>
  <si>
    <t>1997-10-21 14:30:00</t>
  </si>
  <si>
    <t>1997-10-26 10:30:00</t>
  </si>
  <si>
    <t>1997-10-29 14:00:00</t>
  </si>
  <si>
    <t>1997-11-04 09:45:00</t>
  </si>
  <si>
    <t>1997-11-08 11:30:00</t>
  </si>
  <si>
    <t>1997-11-12 13:15:00</t>
  </si>
  <si>
    <t>1997-11-15 11:00:00</t>
  </si>
  <si>
    <t>1997-11-17 00:00:00</t>
  </si>
  <si>
    <t>1997-11-18 11:00:00</t>
  </si>
  <si>
    <t>1997-11-21 11:00:00</t>
  </si>
  <si>
    <t>1997-11-25 11:45:00</t>
  </si>
  <si>
    <t>1997-11-28 12:00:00</t>
  </si>
  <si>
    <t>1997-12-01 11:30:00</t>
  </si>
  <si>
    <t>1997-12-09 10:30:00</t>
  </si>
  <si>
    <t>1997-12-12 10:00:00</t>
  </si>
  <si>
    <t>1997-12-15 11:00:00</t>
  </si>
  <si>
    <t>1997-12-17 11:00:00</t>
  </si>
  <si>
    <t>1997-12-22 11:30:00</t>
  </si>
  <si>
    <t>1997-12-24 11:30:00</t>
  </si>
  <si>
    <t>1997-12-27 13:30:00</t>
  </si>
  <si>
    <t>1997-12-30 14:30:00</t>
  </si>
  <si>
    <t>1998-01-02 11:00:00</t>
  </si>
  <si>
    <t>1998-01-06 15:00:00</t>
  </si>
  <si>
    <t>1998-01-09 16:00:00</t>
  </si>
  <si>
    <t>1998-01-13 15:00:00</t>
  </si>
  <si>
    <t>1998-01-16 11:00:00</t>
  </si>
  <si>
    <t>1998-01-19 14:00:00</t>
  </si>
  <si>
    <t>1998-01-22 15:00:00</t>
  </si>
  <si>
    <t>1998-01-26 14:00:00</t>
  </si>
  <si>
    <t>1998-01-30 12:00:00</t>
  </si>
  <si>
    <t>1998-02-02 10:00:00</t>
  </si>
  <si>
    <t>1998-02-04 14:00:00</t>
  </si>
  <si>
    <t>1998-02-06 11:15:00</t>
  </si>
  <si>
    <t>1998-02-06 00:00:00</t>
  </si>
  <si>
    <t>1998-02-09 10:00:00</t>
  </si>
  <si>
    <t>1998-02-12 10:00:00</t>
  </si>
  <si>
    <t>1998-02-16 11:30:00</t>
  </si>
  <si>
    <t>1998-02-20 14:30:00</t>
  </si>
  <si>
    <t>1998-02-24 14:30:00</t>
  </si>
  <si>
    <t>1998-02-28 12:30:00</t>
  </si>
  <si>
    <t>1998-03-01 00:00:00</t>
  </si>
  <si>
    <t>1998-03-02 00:00:00</t>
  </si>
  <si>
    <t>1998-03-03 14:45:00</t>
  </si>
  <si>
    <t>1998-03-04 00:00:00</t>
  </si>
  <si>
    <t>1998-03-05 00:00:00</t>
  </si>
  <si>
    <t>1998-03-06 11:00:00</t>
  </si>
  <si>
    <t>1998-03-07 00:00:00</t>
  </si>
  <si>
    <t>1998-03-08 00:00:00</t>
  </si>
  <si>
    <t>1998-03-09 11:30:00</t>
  </si>
  <si>
    <t>1998-03-10 00:00:00</t>
  </si>
  <si>
    <t>1998-03-11 00:00:00</t>
  </si>
  <si>
    <t>1998-03-12 10:00:00</t>
  </si>
  <si>
    <t>1998-03-13 00:00:00</t>
  </si>
  <si>
    <t>1998-03-14 00:00:00</t>
  </si>
  <si>
    <t>1998-03-15 00:00:00</t>
  </si>
  <si>
    <t>1998-03-16 13:00:00</t>
  </si>
  <si>
    <t>1998-03-17 00:00:00</t>
  </si>
  <si>
    <t>1998-03-18 16:00:00</t>
  </si>
  <si>
    <t>1998-03-19 00:00:00</t>
  </si>
  <si>
    <t>1998-03-20 00:00:00</t>
  </si>
  <si>
    <t>1998-03-21 13:00:00</t>
  </si>
  <si>
    <t>1998-03-22 00:00:00</t>
  </si>
  <si>
    <t>1998-03-23 14:30:00</t>
  </si>
  <si>
    <t>1998-03-24 14:30:00</t>
  </si>
  <si>
    <t>1998-03-25 00:00:00</t>
  </si>
  <si>
    <t>1998-03-26 00:00:00</t>
  </si>
  <si>
    <t>1998-03-27 14:00:00</t>
  </si>
  <si>
    <t>1998-03-28 00:00:00</t>
  </si>
  <si>
    <t>1998-03-29 00:00:00</t>
  </si>
  <si>
    <t>1998-03-30 00:00:00</t>
  </si>
  <si>
    <t>1998-03-31 10:30:00</t>
  </si>
  <si>
    <t>1998-04-01 00:00:00</t>
  </si>
  <si>
    <t>1998-04-02 00:00:00</t>
  </si>
  <si>
    <t>1998-04-03 00:00:00</t>
  </si>
  <si>
    <t>1998-04-04 10:00:00</t>
  </si>
  <si>
    <t>1998-04-05 00:00:00</t>
  </si>
  <si>
    <t>1998-04-06 00:00:00</t>
  </si>
  <si>
    <t>1998-04-07 11:00:00</t>
  </si>
  <si>
    <t>1998-04-08 00:00:00</t>
  </si>
  <si>
    <t>1998-04-09 11:00:00</t>
  </si>
  <si>
    <t>1998-04-10 00:00:00</t>
  </si>
  <si>
    <t>1998-04-11 00:00:00</t>
  </si>
  <si>
    <t>1998-04-12 10:30:00</t>
  </si>
  <si>
    <t>1998-04-13 00:00:00</t>
  </si>
  <si>
    <t>1998-04-14 00:00:00</t>
  </si>
  <si>
    <t>1998-04-15 10:15:00</t>
  </si>
  <si>
    <t>1998-04-16 00:00:00</t>
  </si>
  <si>
    <t>1998-04-17 10:00:00</t>
  </si>
  <si>
    <t>1998-04-18 00:00:00</t>
  </si>
  <si>
    <t>1998-04-19 00:00:00</t>
  </si>
  <si>
    <t>1998-04-20 13:00:00</t>
  </si>
  <si>
    <t>1998-04-21 00:00:00</t>
  </si>
  <si>
    <t>1998-04-22 00:00:00</t>
  </si>
  <si>
    <t>1998-04-23 00:00:00</t>
  </si>
  <si>
    <t>1998-04-24 10:00:00</t>
  </si>
  <si>
    <t>1998-04-25 01:00:00</t>
  </si>
  <si>
    <t>1998-04-26 00:00:00</t>
  </si>
  <si>
    <t>1998-04-27 00:00:00</t>
  </si>
  <si>
    <t>1998-04-28 12:00:00</t>
  </si>
  <si>
    <t>1998-04-29 00:00:00</t>
  </si>
  <si>
    <t>1998-04-30 10:00:00</t>
  </si>
  <si>
    <t>1998-04-30 00:00:00</t>
  </si>
  <si>
    <t>1998-05-01 12:00:00</t>
  </si>
  <si>
    <t>1998-05-01 00:00:00</t>
  </si>
  <si>
    <t>1998-05-02 07:00:00</t>
  </si>
  <si>
    <t>1998-05-02 17:15:00</t>
  </si>
  <si>
    <t>1998-05-02 00:00:00</t>
  </si>
  <si>
    <t>1998-05-03 07:00:00</t>
  </si>
  <si>
    <t>1998-05-03 16:45:00</t>
  </si>
  <si>
    <t>1998-05-04 14:30:00</t>
  </si>
  <si>
    <t>1998-05-04 00:00:00</t>
  </si>
  <si>
    <t>1998-05-05 00:00:00</t>
  </si>
  <si>
    <t>1998-05-06 14:00:00</t>
  </si>
  <si>
    <t>1998-05-06 15:30:00</t>
  </si>
  <si>
    <t>1998-05-06 00:00:00</t>
  </si>
  <si>
    <t>1998-05-07 16:00:00</t>
  </si>
  <si>
    <t>1998-05-07 15:30:00</t>
  </si>
  <si>
    <t>1998-05-08 17:00:00</t>
  </si>
  <si>
    <t>1998-05-09 12:15:00</t>
  </si>
  <si>
    <t>1998-05-10 16:00:00</t>
  </si>
  <si>
    <t>1998-05-11 00:00:00</t>
  </si>
  <si>
    <t>1998-05-12 07:45:00</t>
  </si>
  <si>
    <t>1998-05-13 00:00:00</t>
  </si>
  <si>
    <t>1998-05-14 11:00:00</t>
  </si>
  <si>
    <t>1998-05-15 09:15:00</t>
  </si>
  <si>
    <t>1998-05-16 00:00:00</t>
  </si>
  <si>
    <t>1998-05-17 00:00:00</t>
  </si>
  <si>
    <t>1998-05-18 10:30:00</t>
  </si>
  <si>
    <t>1998-05-19 00:00:00</t>
  </si>
  <si>
    <t>1998-05-20 15:30:00</t>
  </si>
  <si>
    <t>1998-05-20 17:00:00</t>
  </si>
  <si>
    <t>1998-05-21 00:00:00</t>
  </si>
  <si>
    <t>1998-05-22 09:15:00</t>
  </si>
  <si>
    <t>1998-05-23 00:00:00</t>
  </si>
  <si>
    <t>1998-05-24 00:00:00</t>
  </si>
  <si>
    <t>1998-05-25 10:00:00</t>
  </si>
  <si>
    <t>1998-05-25 11:58:00</t>
  </si>
  <si>
    <t>1998-05-25 00:00:00</t>
  </si>
  <si>
    <t>1998-05-26 14:30:00</t>
  </si>
  <si>
    <t>1998-05-27 00:00:00</t>
  </si>
  <si>
    <t>1998-05-28 12:00:00</t>
  </si>
  <si>
    <t>1998-05-29 00:00:00</t>
  </si>
  <si>
    <t>1998-05-30 00:00:00</t>
  </si>
  <si>
    <t>1998-05-31 00:00:00</t>
  </si>
  <si>
    <t>1998-06-01 13:30:00</t>
  </si>
  <si>
    <t>1998-06-02 10:30:00</t>
  </si>
  <si>
    <t>1998-06-03 00:00:00</t>
  </si>
  <si>
    <t>1998-06-04 00:00:00</t>
  </si>
  <si>
    <t>1998-06-05 13:30:00</t>
  </si>
  <si>
    <t>1998-06-06 00:00:00</t>
  </si>
  <si>
    <t>1998-06-07 00:00:00</t>
  </si>
  <si>
    <t>1998-06-08 11:30:00</t>
  </si>
  <si>
    <t>1998-06-09 00:00:00</t>
  </si>
  <si>
    <t>1998-06-10 00:00:00</t>
  </si>
  <si>
    <t>1998-06-11 13:00:00</t>
  </si>
  <si>
    <t>1998-06-12 00:00:00</t>
  </si>
  <si>
    <t>1998-06-13 00:00:00</t>
  </si>
  <si>
    <t>1998-06-14 00:00:00</t>
  </si>
  <si>
    <t>1998-06-15 16:30:00</t>
  </si>
  <si>
    <t>1998-06-16 00:00:00</t>
  </si>
  <si>
    <t>1998-06-17 00:00:00</t>
  </si>
  <si>
    <t>1998-06-18 13:30:00</t>
  </si>
  <si>
    <t>1998-06-19 00:00:00</t>
  </si>
  <si>
    <t>1998-06-20 00:00:00</t>
  </si>
  <si>
    <t>1998-06-21 00:00:00</t>
  </si>
  <si>
    <t>1998-06-22 14:30:00</t>
  </si>
  <si>
    <t>1998-06-23 00:00:00</t>
  </si>
  <si>
    <t>1998-06-24 00:00:00</t>
  </si>
  <si>
    <t>1998-06-25 12:00:00</t>
  </si>
  <si>
    <t>1998-06-26 00:00:00</t>
  </si>
  <si>
    <t>1998-06-27 00:00:00</t>
  </si>
  <si>
    <t>1998-06-28 00:00:00</t>
  </si>
  <si>
    <t>1998-06-29 18:00:00</t>
  </si>
  <si>
    <t>1998-06-30 00:00:00</t>
  </si>
  <si>
    <t>1998-07-01 00:00:00</t>
  </si>
  <si>
    <t>1998-07-02 10:15:00</t>
  </si>
  <si>
    <t>1998-07-06 17:00:00</t>
  </si>
  <si>
    <t>1998-07-09 17:00:00</t>
  </si>
  <si>
    <t>1998-07-11 15:00:00</t>
  </si>
  <si>
    <t>1998-07-14 15:00:00</t>
  </si>
  <si>
    <t>1997-07-17 16:45:00</t>
  </si>
  <si>
    <t>1998-07-18 12:00:00</t>
  </si>
  <si>
    <t>1998-07-19 09:15:00</t>
  </si>
  <si>
    <t>1998-07-2010:AM</t>
  </si>
  <si>
    <t>1998-07-27 09:30:00</t>
  </si>
  <si>
    <t>1998-07-31 11:30:00</t>
  </si>
  <si>
    <t>1998-08-03 11:30:00</t>
  </si>
  <si>
    <t>1998-08-05 10:45:00</t>
  </si>
  <si>
    <t>1998-08-11 09:30:00</t>
  </si>
  <si>
    <t>1998-08-14 11:00:00</t>
  </si>
  <si>
    <t>1998-08-17 15:30:00</t>
  </si>
  <si>
    <t>1998-08-20 09:15:00</t>
  </si>
  <si>
    <t>1998-08-24 13:00:00</t>
  </si>
  <si>
    <t>1998-08-27 11:30:00</t>
  </si>
  <si>
    <t>1998-08-31 12:00:00</t>
  </si>
  <si>
    <t>1998-09-02 11:00:00</t>
  </si>
  <si>
    <t>1998-09-08 12:00:00</t>
  </si>
  <si>
    <t>1998-09-10 11:45:00</t>
  </si>
  <si>
    <t>1998-09-11 10:15:00</t>
  </si>
  <si>
    <t>1998-09-11 13:00:00</t>
  </si>
  <si>
    <t>1998-09-14 00:00:00</t>
  </si>
  <si>
    <t>1998-09-16 15:07:00</t>
  </si>
  <si>
    <t>1998-09-17 10:30:00</t>
  </si>
  <si>
    <t>1998-09-19 12:00:00</t>
  </si>
  <si>
    <t>1998-09-22 15:00:00</t>
  </si>
  <si>
    <t>1998-09-23 11:55:00</t>
  </si>
  <si>
    <t>1998-09-23 00:00:00</t>
  </si>
  <si>
    <t>1998-09-25 13:15:00</t>
  </si>
  <si>
    <t>1998-09-28 11:30:00</t>
  </si>
  <si>
    <t>1998-10-01 11:55:00</t>
  </si>
  <si>
    <t>1998-10-01 12:30:00</t>
  </si>
  <si>
    <t>1998-10-04 16:30:00</t>
  </si>
  <si>
    <t>1998-10-07 15:15:00</t>
  </si>
  <si>
    <t>1998-10-09 00:55:00</t>
  </si>
  <si>
    <t>1998-10-13 10:15:00</t>
  </si>
  <si>
    <t>1998-10-15 15:00:00</t>
  </si>
  <si>
    <t>1998-10-18 00:00:00</t>
  </si>
  <si>
    <t>1998-10-22 00:00:00</t>
  </si>
  <si>
    <t>1998-10-26 00:00:00</t>
  </si>
  <si>
    <t>1998-10-28 12:30:00</t>
  </si>
  <si>
    <t>1998-11-02 16:00:00</t>
  </si>
  <si>
    <t>1998-11-06 10:00:00</t>
  </si>
  <si>
    <t>1998-11-09 15:00:00</t>
  </si>
  <si>
    <t>1998-11-13 11:00:00</t>
  </si>
  <si>
    <t>1998-11-17 15:00:00</t>
  </si>
  <si>
    <t>1998-11-20 11:45:00</t>
  </si>
  <si>
    <t>1998-11-23 15:00:00</t>
  </si>
  <si>
    <t>1998-11-26 15:00:00</t>
  </si>
  <si>
    <t>1998-11-30 13:30:00</t>
  </si>
  <si>
    <t>1998-12-03 15:30:00</t>
  </si>
  <si>
    <t>1998-12-05 15:00:00</t>
  </si>
  <si>
    <t>1998-12-09 10:00:00</t>
  </si>
  <si>
    <t>1998-12-14 15:00:00</t>
  </si>
  <si>
    <t>1998-12-17 14:30:00</t>
  </si>
  <si>
    <t>1998-12-21 23:30:00</t>
  </si>
  <si>
    <t>1998-12-24no record</t>
  </si>
  <si>
    <t>1998-12-29 10:00:00</t>
  </si>
  <si>
    <t>1999-01-02 14:15:00</t>
  </si>
  <si>
    <t>1999-01-06 12:30:00</t>
  </si>
  <si>
    <t>1999-01-12 10:15:00</t>
  </si>
  <si>
    <t>1999-01-15 11:00:00</t>
  </si>
  <si>
    <t>1999-01-19 09:30:00</t>
  </si>
  <si>
    <t>1999-01-20 11:00:00</t>
  </si>
  <si>
    <t>1999-01-29 14:30:00</t>
  </si>
  <si>
    <t>1999-02-01 12:00:00</t>
  </si>
  <si>
    <t>1999-02-05 14:30:00</t>
  </si>
  <si>
    <t>1999-02-09 09:30:00</t>
  </si>
  <si>
    <t>1999-02-13 11:15:00</t>
  </si>
  <si>
    <t>1999-02-16 09:30:00</t>
  </si>
  <si>
    <t>1999-02-19 15:30:00</t>
  </si>
  <si>
    <t>1999-02-27 15:00:00</t>
  </si>
  <si>
    <t>1999-03-01 00:00:00</t>
  </si>
  <si>
    <t>1999-03-02 10:15:00</t>
  </si>
  <si>
    <t>1999-03-03 00:00:00</t>
  </si>
  <si>
    <t>1999-03-04 00:00:00</t>
  </si>
  <si>
    <t>1999-03-05 00:00:00</t>
  </si>
  <si>
    <t>1999-03-06 00:00:00</t>
  </si>
  <si>
    <t>1999-03-07 00:00:00</t>
  </si>
  <si>
    <t>1999-03-08 00:00:00</t>
  </si>
  <si>
    <t>1999-03-09 11:00:00</t>
  </si>
  <si>
    <t>1999-03-10 00:00:00</t>
  </si>
  <si>
    <t>1999-03-11 00:00:00</t>
  </si>
  <si>
    <t>1999-03-12 11:00:00</t>
  </si>
  <si>
    <t>1999-03-13 00:00:00</t>
  </si>
  <si>
    <t>1999-03-14 00:00:00</t>
  </si>
  <si>
    <t>1999-03-15 00:00:00</t>
  </si>
  <si>
    <t>1999-03-16 00:00:00</t>
  </si>
  <si>
    <t>1999-03-17 00:00:00</t>
  </si>
  <si>
    <t>1999-03-18 00:00:00</t>
  </si>
  <si>
    <t>1999-03-19 00:00:00</t>
  </si>
  <si>
    <t>1999-03-20 00:00:00</t>
  </si>
  <si>
    <t>1999-03-21 00:00:00</t>
  </si>
  <si>
    <t>1999-03-22 15:15:00</t>
  </si>
  <si>
    <t>1999-03-23 00:00:00</t>
  </si>
  <si>
    <t>1999-03-24 00:00:00</t>
  </si>
  <si>
    <t>1999-03-25 16:00:00</t>
  </si>
  <si>
    <t>1999-03-26 00:00:00</t>
  </si>
  <si>
    <t>1999-03-27 00:00:00</t>
  </si>
  <si>
    <t>1999-03-28 00:00:00</t>
  </si>
  <si>
    <t>1999-03-29 00:00:00</t>
  </si>
  <si>
    <t>1999-03-30 00:00:00</t>
  </si>
  <si>
    <t>1999-03-31 09:45:00</t>
  </si>
  <si>
    <t>1999-04-01 00:00:00</t>
  </si>
  <si>
    <t>1999-04-02 00:00:00</t>
  </si>
  <si>
    <t>1999-04-03 00:00:00</t>
  </si>
  <si>
    <t>1999-04-04 10:00:00</t>
  </si>
  <si>
    <t>1999-04-05 00:00:00</t>
  </si>
  <si>
    <t>1999-04-06 10:00:00</t>
  </si>
  <si>
    <t>1999-04-07 00:00:00</t>
  </si>
  <si>
    <t>1999-04-08 00:00:00</t>
  </si>
  <si>
    <t>1999-04-09 16:30:00</t>
  </si>
  <si>
    <t>1999-04-10 00:00:00</t>
  </si>
  <si>
    <t>1999-04-11 00:00:00</t>
  </si>
  <si>
    <t>1999-04-12 00:00:00</t>
  </si>
  <si>
    <t>1999-04-13 10:30:00</t>
  </si>
  <si>
    <t>1999-04-13 00:00:00</t>
  </si>
  <si>
    <t>1999-04-14 00:00:00</t>
  </si>
  <si>
    <t>1999-04-15 00:00:00</t>
  </si>
  <si>
    <t>1999-04-16 10:00:00</t>
  </si>
  <si>
    <t>1999-04-17 00:00:00</t>
  </si>
  <si>
    <t>1999-04-18 00:00:00</t>
  </si>
  <si>
    <t>1999-04-19 16:00:00</t>
  </si>
  <si>
    <t>1999-04-20 00:00:00</t>
  </si>
  <si>
    <t>1999-04-21 09:10:00</t>
  </si>
  <si>
    <t>1999-04-22 00:00:00</t>
  </si>
  <si>
    <t>1999-04-23 00:00:00</t>
  </si>
  <si>
    <t>1999-04-24 10:00:00</t>
  </si>
  <si>
    <t>1999-04-25 00:00:00</t>
  </si>
  <si>
    <t>1999-04-26 14:30:00</t>
  </si>
  <si>
    <t>1999-04-27 00:00:00</t>
  </si>
  <si>
    <t>1999-04-28 00:00:00</t>
  </si>
  <si>
    <t>1999-04-29 00:00:00</t>
  </si>
  <si>
    <t>1999-04-30 13:30:00</t>
  </si>
  <si>
    <t>1999-05-01 00:00:00</t>
  </si>
  <si>
    <t>1999-05-02 11:00:00</t>
  </si>
  <si>
    <t>1999-05-03 00:00:00</t>
  </si>
  <si>
    <t>1999-05-04 00:00:00</t>
  </si>
  <si>
    <t>1999-05-05 00:00:00</t>
  </si>
  <si>
    <t>1999-05-06 15:00:00</t>
  </si>
  <si>
    <t>1999-05-07 00:00:00</t>
  </si>
  <si>
    <t>1999-05-08 00:00:00</t>
  </si>
  <si>
    <t>1999-05-09 11:30:00</t>
  </si>
  <si>
    <t>1999-05-10 00:00:00</t>
  </si>
  <si>
    <t>1999-05-11 00:00:00</t>
  </si>
  <si>
    <t>1999-05-12 14:30:00</t>
  </si>
  <si>
    <t>1999-05-13 00:00:00</t>
  </si>
  <si>
    <t>1999-05-14 00:00:00</t>
  </si>
  <si>
    <t>1999-05-15 00:00:00</t>
  </si>
  <si>
    <t>1999-05-16 00:00:00</t>
  </si>
  <si>
    <t>1999-05-17 09:30:00</t>
  </si>
  <si>
    <t>1999-05-18 00:00:00</t>
  </si>
  <si>
    <t>1999-05-19 00:00:00</t>
  </si>
  <si>
    <t>1999-05-20 10:00:00</t>
  </si>
  <si>
    <t>1999-05-21 00:00:00</t>
  </si>
  <si>
    <t>1999-05-22 00:00:00</t>
  </si>
  <si>
    <t>1999-05-23 00:00:00</t>
  </si>
  <si>
    <t>1999-05-24 10:00:00</t>
  </si>
  <si>
    <t>1999-05-25l0:30AM</t>
  </si>
  <si>
    <t>1999-05-25 00:00:00</t>
  </si>
  <si>
    <t>1999-05-26 11:30:00</t>
  </si>
  <si>
    <t>1999-05-27 13:00:00</t>
  </si>
  <si>
    <t>1999-05-28 14:30:00</t>
  </si>
  <si>
    <t>1999-05-28 15:15:00</t>
  </si>
  <si>
    <t>1999-05-29 00:00:00</t>
  </si>
  <si>
    <t>1999-05-30 14:30:00</t>
  </si>
  <si>
    <t>1999-05-31 00:00:00</t>
  </si>
  <si>
    <t>1999-06-01 00:00:00</t>
  </si>
  <si>
    <t>1999-06-02 14:30:00</t>
  </si>
  <si>
    <t>1999-06-03 12:05:00</t>
  </si>
  <si>
    <t>1999-06-04 00:00:00</t>
  </si>
  <si>
    <t>1999-06-05 00:00:00</t>
  </si>
  <si>
    <t>1999-06-06 10:30:00</t>
  </si>
  <si>
    <t>1999-06-07 00:00:00</t>
  </si>
  <si>
    <t>1999-06-08 09:30:00</t>
  </si>
  <si>
    <t>1999-06-08 12:55:00</t>
  </si>
  <si>
    <t>1999-06-09 00:00:00</t>
  </si>
  <si>
    <t>1999-06-10 00:00:00</t>
  </si>
  <si>
    <t>1999-06-11 00:00:00</t>
  </si>
  <si>
    <t>1999-06-12 09:30:00</t>
  </si>
  <si>
    <t>1999-06-13 00:00:00</t>
  </si>
  <si>
    <t>1999-06-14 00:00:00</t>
  </si>
  <si>
    <t>1999-06-15 12:30:00</t>
  </si>
  <si>
    <t>1999-06-16 17:00:00</t>
  </si>
  <si>
    <t>1999-06-17 08:30:00</t>
  </si>
  <si>
    <t>1999-06-17 16:30:00</t>
  </si>
  <si>
    <t>1999-06-18 13:00:00</t>
  </si>
  <si>
    <t>1999-06-19 00:00:00</t>
  </si>
  <si>
    <t>1999-06-20 10:30:00</t>
  </si>
  <si>
    <t>1999-06-21 00:00:00</t>
  </si>
  <si>
    <t>1999-06-22 09:30:00</t>
  </si>
  <si>
    <t>1999-06-22 12:05:00</t>
  </si>
  <si>
    <t>1999-06-23 00:00:00</t>
  </si>
  <si>
    <t>1999-06-24 00:00:00</t>
  </si>
  <si>
    <t>1999-06-25 14:30:00</t>
  </si>
  <si>
    <t>1999-06-26 00:00:00</t>
  </si>
  <si>
    <t>1999-06-27 00:00:00</t>
  </si>
  <si>
    <t>1999-06-28 13:00:00</t>
  </si>
  <si>
    <t>1999-06-29 00:00:00</t>
  </si>
  <si>
    <t>1999-06-30 15:30:00</t>
  </si>
  <si>
    <t>1999-07-03 13:00:00</t>
  </si>
  <si>
    <t>1999-07-07 09:30:00</t>
  </si>
  <si>
    <t>1999-07-12 09:30:00</t>
  </si>
  <si>
    <t>1999-07-16 13:00:00</t>
  </si>
  <si>
    <t>1999-07-20 12:15:00</t>
  </si>
  <si>
    <t>1999-07-26 14:30:00</t>
  </si>
  <si>
    <t>1999-07-31 18:00:00</t>
  </si>
  <si>
    <t>1999-08-04 12:00:00</t>
  </si>
  <si>
    <t>1999-08-08 10:00:00</t>
  </si>
  <si>
    <t>1999-08-13 14:00:00</t>
  </si>
  <si>
    <t>1999-08-17 16:30:00</t>
  </si>
  <si>
    <t>1999-08-22 10:00:00</t>
  </si>
  <si>
    <t>1999-08-26 09:15:00</t>
  </si>
  <si>
    <t>1999-08-30 11:30:00</t>
  </si>
  <si>
    <t>1999-09-04 13:00:00</t>
  </si>
  <si>
    <t>1999-09-06 15:30:00</t>
  </si>
  <si>
    <t>1999-09-10 15:30:00</t>
  </si>
  <si>
    <t>1999-09-14 14:00:00</t>
  </si>
  <si>
    <t>1999-09-20 10:00:00</t>
  </si>
  <si>
    <t>1999-09-23 12:30:00</t>
  </si>
  <si>
    <t>1999-09-27 12:00:00</t>
  </si>
  <si>
    <t>1999-09-28 11:55:00</t>
  </si>
  <si>
    <t>1999-09-30 16:00:00</t>
  </si>
  <si>
    <t>1999-10-04 12:09:00</t>
  </si>
  <si>
    <t>1999-10-05 10:00:00</t>
  </si>
  <si>
    <t>1999-10-07 16:45:00</t>
  </si>
  <si>
    <t>1999-10-09 16:00:00</t>
  </si>
  <si>
    <t>1999-10-13 13:15:00</t>
  </si>
  <si>
    <t>1999-10-14 13:00:00</t>
  </si>
  <si>
    <t>1999-10-14 00:00:00</t>
  </si>
  <si>
    <t>1999-10-18 16:30:00</t>
  </si>
  <si>
    <t>1999-10-21 13:10:00</t>
  </si>
  <si>
    <t>1999-10-22 16:30:00</t>
  </si>
  <si>
    <t>1999-10-26 14:30:00</t>
  </si>
  <si>
    <t>1999-10-30 15:00:00</t>
  </si>
  <si>
    <t>1999-11-01 00:00:00</t>
  </si>
  <si>
    <t>1999-11-02 00:00:00</t>
  </si>
  <si>
    <t>1999-11-03 00:00:00</t>
  </si>
  <si>
    <t>1999-11-04 10:30:00</t>
  </si>
  <si>
    <t>1999-11-05 00:00:00</t>
  </si>
  <si>
    <t>1999-11-06 00:00:00</t>
  </si>
  <si>
    <t>1999-11-07 11:00:00</t>
  </si>
  <si>
    <t>1999-11-08 00:00:00</t>
  </si>
  <si>
    <t>1999-11-09 00:00:00</t>
  </si>
  <si>
    <t>1999-11-10 10:30:00</t>
  </si>
  <si>
    <t>1999-11-11 00:00:00</t>
  </si>
  <si>
    <t>1999-11-12 10:30:00</t>
  </si>
  <si>
    <t>1999-11-13 10:50:00</t>
  </si>
  <si>
    <t>1999-11-14 00:00:00</t>
  </si>
  <si>
    <t>1999-11-15 00:00:00</t>
  </si>
  <si>
    <t>1999-11-16 10:15:00</t>
  </si>
  <si>
    <t>1999-11-17 00:00:00</t>
  </si>
  <si>
    <t>1999-11-18 00:00:00</t>
  </si>
  <si>
    <t>1999-11-19 12:30:00</t>
  </si>
  <si>
    <t>1999-11-20 00:00:00</t>
  </si>
  <si>
    <t>1999-11-21 00:00:00</t>
  </si>
  <si>
    <t>1999-11-22 12:30:00</t>
  </si>
  <si>
    <t>1999-11-23 00:00:00</t>
  </si>
  <si>
    <t>1999-11-24 00:00:00</t>
  </si>
  <si>
    <t>1999-11-25 00:00:00</t>
  </si>
  <si>
    <t>1999-11-26 11:00:00</t>
  </si>
  <si>
    <t>1999-11-27 00:00:00</t>
  </si>
  <si>
    <t>1999-11-28 00:00:00</t>
  </si>
  <si>
    <t>1999-11-29 00:00:00</t>
  </si>
  <si>
    <t>1999-11-30 11:00:00</t>
  </si>
  <si>
    <t>1999-12-05 12:00:00</t>
  </si>
  <si>
    <t>1999-12-07 12:30:00</t>
  </si>
  <si>
    <t>1999-12-11 10:00:00</t>
  </si>
  <si>
    <t>1999-12-14 10:30:00</t>
  </si>
  <si>
    <t>1999-12-17 11:00:00</t>
  </si>
  <si>
    <t>2000-12-20 09:15:00</t>
  </si>
  <si>
    <t>2000-12-24 00:00:00</t>
  </si>
  <si>
    <t>2000-12-28 11:15:00</t>
  </si>
  <si>
    <t>2000-12-31 12:30:00</t>
  </si>
  <si>
    <t>2000-01-04 15:45:00</t>
  </si>
  <si>
    <t>2000-01-07 10:30:00</t>
  </si>
  <si>
    <t>2000-01-11 12:00:00</t>
  </si>
  <si>
    <t>2000-01-13 14:30:00</t>
  </si>
  <si>
    <t>2000-01-17 14:30:00</t>
  </si>
  <si>
    <t>2000-01-22 14:00:00</t>
  </si>
  <si>
    <t>2000-01-27 15:00:00</t>
  </si>
  <si>
    <t>2000-01-31 15:30:00</t>
  </si>
  <si>
    <t>2000-02-03 11:30:00</t>
  </si>
  <si>
    <t>2000-02-07 14:45:00</t>
  </si>
  <si>
    <t>2000-02-11 15:00:00</t>
  </si>
  <si>
    <t>2000-02-17 10:30:00</t>
  </si>
  <si>
    <t>2000-02-22 10:00:00</t>
  </si>
  <si>
    <t>2000-02-29 09:30:00</t>
  </si>
  <si>
    <t>2000-03-01 00:00:00</t>
  </si>
  <si>
    <t>2000-03-02 00:00:00</t>
  </si>
  <si>
    <t>2000-03-03 12:30:00</t>
  </si>
  <si>
    <t>2000-03-04 00:00:00</t>
  </si>
  <si>
    <t>2000-03-05 00:00:00</t>
  </si>
  <si>
    <t>2000-03-06 13:30:00</t>
  </si>
  <si>
    <t>2000-03-07 00:00:00</t>
  </si>
  <si>
    <t>2000-03-08 00:00:00</t>
  </si>
  <si>
    <t>2000-03-09 00:00:00</t>
  </si>
  <si>
    <t>2000-03-10 00:00:00</t>
  </si>
  <si>
    <t>2000-03-11 00:00:00</t>
  </si>
  <si>
    <t>2000-03-12 00:00:00</t>
  </si>
  <si>
    <t>2000-03-13 14:30:00</t>
  </si>
  <si>
    <t>2000-03-14 00:00:00</t>
  </si>
  <si>
    <t>2000-03-15 00:00:00</t>
  </si>
  <si>
    <t>2000-03-16 14:00:00</t>
  </si>
  <si>
    <t>2000-03-17 00:00:00</t>
  </si>
  <si>
    <t>2000-03-18 00:00:00</t>
  </si>
  <si>
    <t>2000-03-19 00:00:00</t>
  </si>
  <si>
    <t>2000-03-20 00:00:00</t>
  </si>
  <si>
    <t>2000-03-21 17:00:00</t>
  </si>
  <si>
    <t>2000-03-22 00:00:00</t>
  </si>
  <si>
    <t>2000-03-23 00:00:00</t>
  </si>
  <si>
    <t>2000-03-24 00:00:00</t>
  </si>
  <si>
    <t>2000-03-25 00:00:00</t>
  </si>
  <si>
    <t>2000-03-26 14:30:00</t>
  </si>
  <si>
    <t>2000-03-27 00:00:00</t>
  </si>
  <si>
    <t>2000-03-28 00:00:00</t>
  </si>
  <si>
    <t>2000-03-29 00:00:00</t>
  </si>
  <si>
    <t>2000-03-30 00:00:00</t>
  </si>
  <si>
    <t>2000-03-31 10:30:00</t>
  </si>
  <si>
    <t>2000-04-01 00:00:00</t>
  </si>
  <si>
    <t>2000-04-02 00:00:00</t>
  </si>
  <si>
    <t>2000-04-03 00:00:00</t>
  </si>
  <si>
    <t>2000-04-04 10:10:00</t>
  </si>
  <si>
    <t>2000-04-05 00:00:00</t>
  </si>
  <si>
    <t>2000-04-06 00:00:00</t>
  </si>
  <si>
    <t>2000-04-07 16:00:00</t>
  </si>
  <si>
    <t>2000-04-08 00:00:00</t>
  </si>
  <si>
    <t>2000-04-09 00:00:00</t>
  </si>
  <si>
    <t>2000-04-10 00:00:00</t>
  </si>
  <si>
    <t>2000-04-11 10:00:00</t>
  </si>
  <si>
    <t>2000-04-12 00:00:00</t>
  </si>
  <si>
    <t>2000-04-13 00:00:00</t>
  </si>
  <si>
    <t>2000-04-14 14:00:00</t>
  </si>
  <si>
    <t>2000-04-15 00:00:00</t>
  </si>
  <si>
    <t>2000-04-16 00:00:00</t>
  </si>
  <si>
    <t>2000-04-17 16:00:00</t>
  </si>
  <si>
    <t>2000-04-18 00:00:00</t>
  </si>
  <si>
    <t>2000-04-19 00:00:00</t>
  </si>
  <si>
    <t>2000-04-20 16:30:00</t>
  </si>
  <si>
    <t>2000-04-21 00:00:00</t>
  </si>
  <si>
    <t>2000-04-22 00:00:00</t>
  </si>
  <si>
    <t>2000-04-23 13:30:00</t>
  </si>
  <si>
    <t>2000-04-24 00:00:00</t>
  </si>
  <si>
    <t>2000-04-25 00:00:00</t>
  </si>
  <si>
    <t>2000-04-26 00:00:00</t>
  </si>
  <si>
    <t>2000-04-27 11:30:00</t>
  </si>
  <si>
    <t>2000-04-28 14:30:00</t>
  </si>
  <si>
    <t>2000-04-29 00:00:00</t>
  </si>
  <si>
    <t>2000-04-30 10:30:00</t>
  </si>
  <si>
    <t>2000-05-01 00:00:00</t>
  </si>
  <si>
    <t>2000-05-02 13:00:00</t>
  </si>
  <si>
    <t>2000-05-03 00:00:00</t>
  </si>
  <si>
    <t>2000-05-04 00:00:00</t>
  </si>
  <si>
    <t>2000-05-05 00:00:00</t>
  </si>
  <si>
    <t>2000-05-06 00:00:00</t>
  </si>
  <si>
    <t>2000-05-07 00:00:00</t>
  </si>
  <si>
    <t>2000-05-08 00:00:00</t>
  </si>
  <si>
    <t>2000-05-08 14:30:00</t>
  </si>
  <si>
    <t>2000-05-09 10:00:00</t>
  </si>
  <si>
    <t>2000-05-10 00:00:00</t>
  </si>
  <si>
    <t>2000-05-11 00:00:00</t>
  </si>
  <si>
    <t>2000-05-12 00:00:00</t>
  </si>
  <si>
    <t>2000-05-13 10:30:00</t>
  </si>
  <si>
    <t>2000-05-14 00:00:00</t>
  </si>
  <si>
    <t>2000-05-15 00:00:00</t>
  </si>
  <si>
    <t>2000-05-16 11:00:00</t>
  </si>
  <si>
    <t>2000-05-17 00:00:00</t>
  </si>
  <si>
    <t>2000-05-18 00:00:00</t>
  </si>
  <si>
    <t>2000-05-19 17:00:00</t>
  </si>
  <si>
    <t>2000-05-20 00:00:00</t>
  </si>
  <si>
    <t>2000-05-21 00:00:00</t>
  </si>
  <si>
    <t>2000-05-22 17:00:00</t>
  </si>
  <si>
    <t>2000-05-23 10:00:00</t>
  </si>
  <si>
    <t>2000-05-24 00:00:00</t>
  </si>
  <si>
    <t>2000-05-25 16:15:00</t>
  </si>
  <si>
    <t>2000-05-26 00:00:00</t>
  </si>
  <si>
    <t>2000-05-27 00:00:00</t>
  </si>
  <si>
    <t>2000-05-28 00:00:00</t>
  </si>
  <si>
    <t>2000-05-29 16:30:00</t>
  </si>
  <si>
    <t>2000-05-30 00:00:00</t>
  </si>
  <si>
    <t>2000-05-31 15:00:00</t>
  </si>
  <si>
    <t>2000-06-01 00:00:00</t>
  </si>
  <si>
    <t>2000-06-02 00:00:00</t>
  </si>
  <si>
    <t>2000-06-03 00:00:00</t>
  </si>
  <si>
    <t>2000-06-04 00:00:00</t>
  </si>
  <si>
    <t>2000-06-05 10:30:00</t>
  </si>
  <si>
    <t>2000-06-06 10:00:00</t>
  </si>
  <si>
    <t>2000-06-07 00:00:00</t>
  </si>
  <si>
    <t>2000-06-08 00:00:00</t>
  </si>
  <si>
    <t>2000-06-09 16:30:00</t>
  </si>
  <si>
    <t>2000-06-10 00:00:00</t>
  </si>
  <si>
    <t>2000-06-11 00:00:00</t>
  </si>
  <si>
    <t>2000-06-12 00:00:00</t>
  </si>
  <si>
    <t>2000-06-13 10:00:00</t>
  </si>
  <si>
    <t>2000-06-14 00:00:00</t>
  </si>
  <si>
    <t>2000-06-15 00:00:00</t>
  </si>
  <si>
    <t>2000-06-16 00:00:00</t>
  </si>
  <si>
    <t>2000-06-17 09:30:00</t>
  </si>
  <si>
    <t>2000-06-18 00:00:00</t>
  </si>
  <si>
    <t>2000-06-19 00:00:00</t>
  </si>
  <si>
    <t>2000-06-20 10:30:00</t>
  </si>
  <si>
    <t>2000-06-21 00:00:00</t>
  </si>
  <si>
    <t>2000-06-22 00:00:00</t>
  </si>
  <si>
    <t>2000-06-23 00:00:00</t>
  </si>
  <si>
    <t>2000-06-24 00:00:00</t>
  </si>
  <si>
    <t>2000-06-25 00:00:00</t>
  </si>
  <si>
    <t>2000-06-26 10:30:00</t>
  </si>
  <si>
    <t>2000-06-27 00:00:00</t>
  </si>
  <si>
    <t>2000-06-28 00:00:00</t>
  </si>
  <si>
    <t>2000-06-29 00:00:00</t>
  </si>
  <si>
    <t>2000-06-30 15:00:00</t>
  </si>
  <si>
    <t>2000-07-05 14:30:00</t>
  </si>
  <si>
    <t>2000-07-16 19:30:00</t>
  </si>
  <si>
    <t>2000-07-22 10:00:00</t>
  </si>
  <si>
    <t>2000-07-30 00:00:00</t>
  </si>
  <si>
    <t>2000-08-07 10:00:00</t>
  </si>
  <si>
    <t>2000-08-15 19:00:00</t>
  </si>
  <si>
    <t>2000-08-21 12:15:00</t>
  </si>
  <si>
    <t>2000-08-21 00:00:00</t>
  </si>
  <si>
    <t>2000-08-22 13:10:00</t>
  </si>
  <si>
    <t>2000-08-26 20:00:00</t>
  </si>
  <si>
    <t>2000-08-29 13:30:00</t>
  </si>
  <si>
    <t>2000-09-01 11:30:00</t>
  </si>
  <si>
    <t>2000-09-05 10:30:00</t>
  </si>
  <si>
    <t>2000-09-06 11:30:00</t>
  </si>
  <si>
    <t>2000-09-11 09:00:00</t>
  </si>
  <si>
    <t>2000-09-13 13:25:00</t>
  </si>
  <si>
    <t>2000-09-15 11:30:00</t>
  </si>
  <si>
    <t>2000-09-20 20:00:00</t>
  </si>
  <si>
    <t>2000-09-26 10:00:00</t>
  </si>
  <si>
    <t>2000-09-26 14:55:00</t>
  </si>
  <si>
    <t>2000-10-02 10:00:00</t>
  </si>
  <si>
    <t>2000-10-07 10:30:00</t>
  </si>
  <si>
    <t>2000-10-12 15:00:00</t>
  </si>
  <si>
    <t>2000-10-16 09:30:00</t>
  </si>
  <si>
    <t>2000-10-20 12:30:00</t>
  </si>
  <si>
    <t>2000-10-24 12:15:00</t>
  </si>
  <si>
    <t>2000-10-27 12:15:00</t>
  </si>
  <si>
    <t>2000-10-31 09:44:00</t>
  </si>
  <si>
    <t>2000-11-04 11:00:00</t>
  </si>
  <si>
    <t>2000-11-07 14:45:00</t>
  </si>
  <si>
    <t>2000-11-11 10:15:00</t>
  </si>
  <si>
    <t>2000-11-14 09:30:00</t>
  </si>
  <si>
    <t>2000-11-17 10:00:00</t>
  </si>
  <si>
    <t>2000-11-21 09:30:00</t>
  </si>
  <si>
    <t>2000-11-26 10:30:00</t>
  </si>
  <si>
    <t>2000-11-29 13:15:00</t>
  </si>
  <si>
    <t>2000-12-03 13:30:00</t>
  </si>
  <si>
    <t>2000-12-06 14:30:00</t>
  </si>
  <si>
    <t>2000-12-11 10:00:00</t>
  </si>
  <si>
    <t>2000-12-14 13:30:00</t>
  </si>
  <si>
    <t>2000-12-20 12:45:00</t>
  </si>
  <si>
    <t>2000-12-24 11:00:00</t>
  </si>
  <si>
    <t>2000-12-28 14:30:00</t>
  </si>
  <si>
    <t>2001-01-03 14:00:00</t>
  </si>
  <si>
    <t>2001-01-08 12:30:00</t>
  </si>
  <si>
    <t>2001-01-12 14:00:00</t>
  </si>
  <si>
    <t>2001-01-16 10:00:00</t>
  </si>
  <si>
    <t>2001-01-19 10:30:00</t>
  </si>
  <si>
    <t>2001-01-22 11:45:00</t>
  </si>
  <si>
    <t>2001-01-26 13:00:00</t>
  </si>
  <si>
    <t>2001-01-29 10:30:00</t>
  </si>
  <si>
    <t>2001-02-02 11:30:00</t>
  </si>
  <si>
    <t>2001-02-06 10:00:00</t>
  </si>
  <si>
    <t>2001-02-10 13:30:00</t>
  </si>
  <si>
    <t>2001-02-13 14:30:00</t>
  </si>
  <si>
    <t>2001-02-16 13:00:00</t>
  </si>
  <si>
    <t>2001-02-20 10:30:00</t>
  </si>
  <si>
    <t>2001-02-23 10:00:00</t>
  </si>
  <si>
    <t>2001-02-28 11:00:00</t>
  </si>
  <si>
    <t>2001-03-03 10:00:00</t>
  </si>
  <si>
    <t>2001-03-0611:15AM.</t>
  </si>
  <si>
    <t>2001-03-08 10:00:00</t>
  </si>
  <si>
    <t>2001-03-10 14:00:00</t>
  </si>
  <si>
    <t>2001-03-13 10:30:00</t>
  </si>
  <si>
    <t>2001-03-15 11:00:00</t>
  </si>
  <si>
    <t>2001-03-17 11:00:00</t>
  </si>
  <si>
    <t>2001-03-19 10:00:00</t>
  </si>
  <si>
    <t>2001-03-21 09:30:00</t>
  </si>
  <si>
    <t>2001-03-23 09:30:00</t>
  </si>
  <si>
    <t>2001-03-26 14:00:00</t>
  </si>
  <si>
    <t>2001-03-28 14:00:00</t>
  </si>
  <si>
    <t>2001-03-30 09:00:00</t>
  </si>
  <si>
    <t>2001-04-01 00:00:00</t>
  </si>
  <si>
    <t>2001-04-02 14:00:00</t>
  </si>
  <si>
    <t>2001-04-03 00:00:00</t>
  </si>
  <si>
    <t>2001-04-04 14:45:00</t>
  </si>
  <si>
    <t>2001-04-05 00:00:00</t>
  </si>
  <si>
    <t>2001-04-06 12:00:00</t>
  </si>
  <si>
    <t>2001-04-07 00:00:00</t>
  </si>
  <si>
    <t>2001-04-08 00:00:00</t>
  </si>
  <si>
    <t>2001-04-09 00:00:00</t>
  </si>
  <si>
    <t>2001-04-10 00:00:00</t>
  </si>
  <si>
    <t>2001-04-11 10:00:00</t>
  </si>
  <si>
    <t>2001-04-12 00:00:00</t>
  </si>
  <si>
    <t>2001-04-13 00:00:00</t>
  </si>
  <si>
    <t>2001-04-14 00:00:00</t>
  </si>
  <si>
    <t>2001-04-15 00:00:00</t>
  </si>
  <si>
    <t>2001-04-16 00:00:00</t>
  </si>
  <si>
    <t>2001-04-17 10:30:00</t>
  </si>
  <si>
    <t>2001-04-18 00:00:00</t>
  </si>
  <si>
    <t>2001-04-19 00:00:00</t>
  </si>
  <si>
    <t>2001-04-20 14:00:00</t>
  </si>
  <si>
    <t>2001-04-21 00:00:00</t>
  </si>
  <si>
    <t>2001-04-22 00:00:00</t>
  </si>
  <si>
    <t>2001-04-23 00:00:00</t>
  </si>
  <si>
    <t>2001-04-24 09:50:00</t>
  </si>
  <si>
    <t>2001-04-25 00:00:00</t>
  </si>
  <si>
    <t>2001-04-26 00:00:00</t>
  </si>
  <si>
    <t>2001-04-27 17:00:00</t>
  </si>
  <si>
    <t>2001-04-28 00:00:00</t>
  </si>
  <si>
    <t>2001-04-29 13:30:00</t>
  </si>
  <si>
    <t>2001-04-30 15:45:00</t>
  </si>
  <si>
    <t>2001-05-01 00:00:00</t>
  </si>
  <si>
    <t>2001-05-02 10:30:00</t>
  </si>
  <si>
    <t>2001-05-03 00:00:00</t>
  </si>
  <si>
    <t>2001-05-04 00:00:00</t>
  </si>
  <si>
    <t>2001-05-05 00:00:00</t>
  </si>
  <si>
    <t>2001-05-06 11:00:00</t>
  </si>
  <si>
    <t>2001-05-07 00:00:00</t>
  </si>
  <si>
    <t>2001-05-08 00:00:00</t>
  </si>
  <si>
    <t>2001-05-09 12:00:00</t>
  </si>
  <si>
    <t>2001-05-10 00:00:00</t>
  </si>
  <si>
    <t>2001-05-11 00:00:00</t>
  </si>
  <si>
    <t>2001-05-12 11:15:00</t>
  </si>
  <si>
    <t>2001-05-13 00:00:00</t>
  </si>
  <si>
    <t>2001-05-14 00:00:00</t>
  </si>
  <si>
    <t>2001-05-15 09:30:00</t>
  </si>
  <si>
    <t>2001-05-16 00:00:00</t>
  </si>
  <si>
    <t>2001-05-17 00:00:00</t>
  </si>
  <si>
    <t>2001-05-18 00:00:00</t>
  </si>
  <si>
    <t>2001-05-19 14:00:00</t>
  </si>
  <si>
    <t>2001-05-20 00:00:00</t>
  </si>
  <si>
    <t>2001-05-21 00:00:00</t>
  </si>
  <si>
    <t>2001-05-22 00:00:00</t>
  </si>
  <si>
    <t>2001-05-23 10:30:00</t>
  </si>
  <si>
    <t>2001-05-24 15:17:00</t>
  </si>
  <si>
    <t>2001-05-25 15:00:00</t>
  </si>
  <si>
    <t>2001-05-26 16:30:00</t>
  </si>
  <si>
    <t>2001-05-27 00:00:00</t>
  </si>
  <si>
    <t>2001-05-28 00:00:00</t>
  </si>
  <si>
    <t>2001-05-29 12:00:00</t>
  </si>
  <si>
    <t>2001-05-30 00:00:00</t>
  </si>
  <si>
    <t>2001-05-31 00:00:00</t>
  </si>
  <si>
    <t>2001-06-01 00:00:00</t>
  </si>
  <si>
    <t>2001-06-02 12:00:00</t>
  </si>
  <si>
    <t>2001-06-03 00:00:00</t>
  </si>
  <si>
    <t>2001-06-04 15:00:00</t>
  </si>
  <si>
    <t>2001-06-05 00:00:00</t>
  </si>
  <si>
    <t>2001-06-06 15:00:00</t>
  </si>
  <si>
    <t>2001-06-07 00:00:00</t>
  </si>
  <si>
    <t>2001-06-08 00:00:00</t>
  </si>
  <si>
    <t>2001-06-09 00:00:00</t>
  </si>
  <si>
    <t>2001-06-10 17:00:00</t>
  </si>
  <si>
    <t>2001-06-11 00:00:00</t>
  </si>
  <si>
    <t>2001-06-12 00:00:00</t>
  </si>
  <si>
    <t>2001-06-13 15:30:00</t>
  </si>
  <si>
    <t>2001-06-14 00:00:00</t>
  </si>
  <si>
    <t>2001-06-15 00:00:00</t>
  </si>
  <si>
    <t>2001-06-16 00:00:00</t>
  </si>
  <si>
    <t>2001-06-17 00:00:00</t>
  </si>
  <si>
    <t>2001-06-18 16:00:00</t>
  </si>
  <si>
    <t>2001-06-19 00:00:00</t>
  </si>
  <si>
    <t>2001-06-20 00:00:00</t>
  </si>
  <si>
    <t>2001-06-21 00:00:00</t>
  </si>
  <si>
    <t>2001-06-22 14:00:00</t>
  </si>
  <si>
    <t>2001-06-23 00:00:00</t>
  </si>
  <si>
    <t>2001-06-24 00:00:00</t>
  </si>
  <si>
    <t>2001-06-25 00:00:00</t>
  </si>
  <si>
    <t>2001-06-26 09:45:00</t>
  </si>
  <si>
    <t>2001-06-27 00:00:00</t>
  </si>
  <si>
    <t>2001-06-28 00:00:00</t>
  </si>
  <si>
    <t>2001-06-29 10:30:00</t>
  </si>
  <si>
    <t>2001-06-30 00:00:00</t>
  </si>
  <si>
    <t>2001-07-01 00:00:00</t>
  </si>
  <si>
    <t>2001-07-02 00:00:00</t>
  </si>
  <si>
    <t>2001-07-03 00:00:00</t>
  </si>
  <si>
    <t>2001-07-04 09:30:00</t>
  </si>
  <si>
    <t>2001-07-05 00:00:00</t>
  </si>
  <si>
    <t>2001-07-06 00:00:00</t>
  </si>
  <si>
    <t>2001-07-07 00:00:00</t>
  </si>
  <si>
    <t>2001-07-08 00:00:00</t>
  </si>
  <si>
    <t>2001-07-09 08:30:00</t>
  </si>
  <si>
    <t>2001-07-10 00:00:00</t>
  </si>
  <si>
    <t>2001-07-11 00:00:00</t>
  </si>
  <si>
    <t>2001-07-12 14:30:00</t>
  </si>
  <si>
    <t>2001-07-13 00:00:00</t>
  </si>
  <si>
    <t>2001-07-14 10:00:00</t>
  </si>
  <si>
    <t>2001-07-15 00:00:00</t>
  </si>
  <si>
    <t>2001-07-16 00:00:00</t>
  </si>
  <si>
    <t>2001-07-17 14:45:00</t>
  </si>
  <si>
    <t>2001-07-18 00:00:00</t>
  </si>
  <si>
    <t>2001-07-19 00:00:00</t>
  </si>
  <si>
    <t>2001-07-20 00:00:00</t>
  </si>
  <si>
    <t>2001-07-21 14:30:00</t>
  </si>
  <si>
    <t>2001-07-22 00:00:00</t>
  </si>
  <si>
    <t>2001-07-23 00:00:00</t>
  </si>
  <si>
    <t>2001-07-24 10:00:00</t>
  </si>
  <si>
    <t>2001-07-25 00:00:00</t>
  </si>
  <si>
    <t>2001-07-26 00:00:00</t>
  </si>
  <si>
    <t>2001-07-27 00:00:00</t>
  </si>
  <si>
    <t>2001-07-28 15:30:00</t>
  </si>
  <si>
    <t>2001-07-29 00:00:00</t>
  </si>
  <si>
    <t>2001-07-30 00:00:00</t>
  </si>
  <si>
    <t>2001-07-31 15:00:00</t>
  </si>
  <si>
    <t>2001-08-01 00:00:00</t>
  </si>
  <si>
    <t>2001-08-02 11:15:00</t>
  </si>
  <si>
    <t>2001-08-03 00:00:00</t>
  </si>
  <si>
    <t>2001-08-04 11:30:00</t>
  </si>
  <si>
    <t>2001-08-05 00:00:00</t>
  </si>
  <si>
    <t>2001-08-06 00:00:00</t>
  </si>
  <si>
    <t>2001-08-07 10:00:00</t>
  </si>
  <si>
    <t>2001-08-08 00:00:00</t>
  </si>
  <si>
    <t>2001-08-09 00:00:00</t>
  </si>
  <si>
    <t>2001-08-10 11:30:00</t>
  </si>
  <si>
    <t>2001-08-11 00:00:00</t>
  </si>
  <si>
    <t>2001-08-12 00:00:00</t>
  </si>
  <si>
    <t>2001-08-13 13:00:00</t>
  </si>
  <si>
    <t>2001-08-13 16:00:00</t>
  </si>
  <si>
    <t>2001-08-14 00:00:00</t>
  </si>
  <si>
    <t>2001-08-15 00:00:00</t>
  </si>
  <si>
    <t>2001-08-16 00:00:00</t>
  </si>
  <si>
    <t>2001-08-17 15:00:00</t>
  </si>
  <si>
    <t>2001-08-18 00:00:00</t>
  </si>
  <si>
    <t>2001-08-19 00:00:00</t>
  </si>
  <si>
    <t>2001-08-20 00:00:00</t>
  </si>
  <si>
    <t>2001-08-21 13:30:00</t>
  </si>
  <si>
    <t>2001-08-22 00:00:00</t>
  </si>
  <si>
    <t>2001-08-23 00:00:00</t>
  </si>
  <si>
    <t>2001-08-24 10:30:00</t>
  </si>
  <si>
    <t>2001-08-24 11:30:00</t>
  </si>
  <si>
    <t>2001-08-25 00:00:00</t>
  </si>
  <si>
    <t>2001-08-26 00:00:00</t>
  </si>
  <si>
    <t>2001-08-27 00:00:00</t>
  </si>
  <si>
    <t>2001-08-28 13:30:00</t>
  </si>
  <si>
    <t>2001-08-29 00:00:00</t>
  </si>
  <si>
    <t>2001-08-30 00:00:00</t>
  </si>
  <si>
    <t>2001-08-31 17:00:00</t>
  </si>
  <si>
    <t>2001-09-01 00:00:00</t>
  </si>
  <si>
    <t>2001-09-02 11:40:00</t>
  </si>
  <si>
    <t>2001-09-03 00:00:00</t>
  </si>
  <si>
    <t>2001-09-04 12:30:00</t>
  </si>
  <si>
    <t>2001-09-08 10:00:00</t>
  </si>
  <si>
    <t>2001-09-11 15:00:00</t>
  </si>
  <si>
    <t>2001-09-16 11:00:00</t>
  </si>
  <si>
    <t>2001-09-21 13:00:00</t>
  </si>
  <si>
    <t>2001-09-24 16:30:00</t>
  </si>
  <si>
    <t>2001-09-27 14:00:00</t>
  </si>
  <si>
    <t>2001-09-30 13:00:00</t>
  </si>
  <si>
    <t>2001-10-04 12:30:00</t>
  </si>
  <si>
    <t>2001-10-06 12:00:00</t>
  </si>
  <si>
    <t>2001-10-09 15:30:00</t>
  </si>
  <si>
    <t>2001-10-13 16:00:00</t>
  </si>
  <si>
    <t>2001-10-16 10:00:00</t>
  </si>
  <si>
    <t>2001-10-19 11:30:00</t>
  </si>
  <si>
    <t>2001-10-23 14:00:00</t>
  </si>
  <si>
    <t>2001-10-27 12:00:00</t>
  </si>
  <si>
    <t>2001-10-30 10:30:00</t>
  </si>
  <si>
    <t>2001-11-02 11:00:00</t>
  </si>
  <si>
    <t>2001-11-06 10:00:00</t>
  </si>
  <si>
    <t>2001-11-10 11:00:00</t>
  </si>
  <si>
    <t>2001-11-13 10:00:00</t>
  </si>
  <si>
    <t>2001-11-16 15:00:00</t>
  </si>
  <si>
    <t>2001-11-20 11:00:00</t>
  </si>
  <si>
    <t>2001-11-24 11:30:00</t>
  </si>
  <si>
    <t>2001-11-27 10:30:00</t>
  </si>
  <si>
    <t>2001-11-30 13:00:00</t>
  </si>
  <si>
    <t>2001-12-04 10:30:00</t>
  </si>
  <si>
    <t>2001-12-08 14:30:00</t>
  </si>
  <si>
    <t>2001-12-11 14:00:00</t>
  </si>
  <si>
    <t>2001-12-15 11:30:00</t>
  </si>
  <si>
    <t>2001-12-19 14:30:00</t>
  </si>
  <si>
    <t>2001-12-23 11:00:00</t>
  </si>
  <si>
    <t>2001-12-28 15:00:00</t>
  </si>
  <si>
    <t>2001-12-31 11:30:00</t>
  </si>
  <si>
    <t>2002-01-09 00:00:00</t>
  </si>
  <si>
    <t>2002-01-29 00:00:00</t>
  </si>
  <si>
    <t>2002-02-12 00:00:00</t>
  </si>
  <si>
    <t>1994-11-26 14:00:00</t>
  </si>
  <si>
    <t>Cloudy to sun</t>
  </si>
  <si>
    <t>Sunny</t>
  </si>
  <si>
    <t>Overcast</t>
  </si>
  <si>
    <t>Sunny, hot</t>
  </si>
  <si>
    <t>Cloudy, cool</t>
  </si>
  <si>
    <t>J. Harris inspection. Adjust gauge .003m down</t>
  </si>
  <si>
    <t>Overcast, rain during evening</t>
  </si>
  <si>
    <t>Rain on snow at alt.</t>
  </si>
  <si>
    <t>Rain / wet snow @ weir</t>
  </si>
  <si>
    <t>Partly cloudy and clearing, rain during past few days</t>
  </si>
  <si>
    <t>Heavy rain</t>
  </si>
  <si>
    <t>Rain 2 days ago, J. Yeow confirms readings</t>
  </si>
  <si>
    <t>J. Harris inspection - weir needs work</t>
  </si>
  <si>
    <t>Repair work completed</t>
  </si>
  <si>
    <t>First reading after corrective work</t>
  </si>
  <si>
    <t>Overcast, wet snow overnight, intermittant rain last few days</t>
  </si>
  <si>
    <t>Overcast, rain all day &amp; during night, rain, wet snow Thurs. Heavy on Wed.</t>
  </si>
  <si>
    <t>Overcast, intermittant light rain past few days</t>
  </si>
  <si>
    <t>Inspection, J. Harris/T. Yeow. excellent rating</t>
  </si>
  <si>
    <t>Overcast, light drizzle, non - stop rain for 2 days</t>
  </si>
  <si>
    <t>3" snow at weir</t>
  </si>
  <si>
    <t>Overcast with wet snow falling, wet snow last night</t>
  </si>
  <si>
    <t>6" snow at weir</t>
  </si>
  <si>
    <t>Overcast, no new snow for a couple of days, clear yesterday</t>
  </si>
  <si>
    <t>Clear &amp; sunny, no new snow for a few days</t>
  </si>
  <si>
    <t>Heavy snow until xmas, chinook conditions begin 12/31</t>
  </si>
  <si>
    <t>Mixture of rain/snow moderate temperatures</t>
  </si>
  <si>
    <t>Warming up</t>
  </si>
  <si>
    <t>Wet snow and rain last few days</t>
  </si>
  <si>
    <t>Tony and Kuris cleaned weir pool</t>
  </si>
  <si>
    <t>Rain all day yesterday.  Today clearing with some sun (weir pool has been cleaned)</t>
  </si>
  <si>
    <t>Sunny, rain during nights of 18th and 19th</t>
  </si>
  <si>
    <t>Sunny, 2" of wet snow two days ago followed by light rain last night</t>
  </si>
  <si>
    <t>Overcast with light snow falling</t>
  </si>
  <si>
    <t>Cloudy with sunny breaks, strong winds from north &amp; cooler temperatures last few days/small amount of wet snow</t>
  </si>
  <si>
    <t>Rain &amp; wet snow - heavy, started Wed. night, cont. thurs, turning to rain overnight</t>
  </si>
  <si>
    <t>Light rain &amp; windy, wet snow &amp; drizzle on and off with some sunny breaks past couple of days</t>
  </si>
  <si>
    <t>Overcast, no precipitation for 4 days</t>
  </si>
  <si>
    <t>No precip. since 3/11, cold overnight, snow at high alt. Then 3" snow at village level on 15/16th</t>
  </si>
  <si>
    <t>Rain on the 18th and 19th</t>
  </si>
  <si>
    <t>Starting to clear after persistant rain, much of it heavy for days</t>
  </si>
  <si>
    <t>Overcast sky, no precip since 20th</t>
  </si>
  <si>
    <t>New snow down at 3,000' el., rain throughout night &amp; morning. Heavy rain for few hours on Wed. night, 26th</t>
  </si>
  <si>
    <t>Trying to clear, Strong southerly wind with snow &amp; rain up</t>
  </si>
  <si>
    <t>Sunny &amp; clear, no precip. since last reading</t>
  </si>
  <si>
    <t>Sunny &amp; clear, no precip.</t>
  </si>
  <si>
    <t>Cloudy &amp; cool, rain most of yesterday,  generally light, snow at high elevations</t>
  </si>
  <si>
    <t>Overcast with low cloud cover &amp; mist, rain during night</t>
  </si>
  <si>
    <t>First thunderstorm, heavy periods of rain overnight, clearing today, low cloud &amp; fog</t>
  </si>
  <si>
    <t>Light rain falling, valley socked in, gentle rain yesterday afternoon turning to heavy &amp; constant downpour throughout night &amp; this AM, creek running brown</t>
  </si>
  <si>
    <t>Light rain this AM, nothing else since Monday last, mainly clear, warm &amp; sunny</t>
  </si>
  <si>
    <t>Partly cloudy, a little rain last night - not much</t>
  </si>
  <si>
    <t>Cloudy but clearing, steady rainfall for 4 hours this AM</t>
  </si>
  <si>
    <t>Internal Q.C.</t>
  </si>
  <si>
    <t>Heavy cloud cover starting to clear, rain throughout night - some heavy</t>
  </si>
  <si>
    <t>Partly cloudy, heavy rain late afternoon &amp; early evening for couple of hours yesterday followed by lighter showers into the early AM</t>
  </si>
  <si>
    <t>Overcast, no rain for couple of days - but snowing at high elevations, light rain most of the day today</t>
  </si>
  <si>
    <t>Overcast, rain yesterday afternoon &amp; evening</t>
  </si>
  <si>
    <t>Cloudy - clearing, rain on &amp; off during night, heavy rain early this morning with thunder</t>
  </si>
  <si>
    <t>Clear &amp; sunny, brief light showers on &amp; off on Wed. 6th, no precip since</t>
  </si>
  <si>
    <t>Clear &amp; sunny, no precip for few days since 6th, sediment sample, creek a little discolored</t>
  </si>
  <si>
    <t>Hazy &amp; hot &amp; sunny, no moisture, creek is brown &amp; really flowing (pond lower down overflowing)</t>
  </si>
  <si>
    <t>Hot, hazy, no rain overnight</t>
  </si>
  <si>
    <t>As above</t>
  </si>
  <si>
    <t>External Q.C.</t>
  </si>
  <si>
    <t>Reading taken by Cole Harris while Norm injured.</t>
  </si>
  <si>
    <t xml:space="preserve">
Reading by Cole Harris
Tony &amp; Kuris clean out weir &amp; sanbagged sides, read gauge after cleaning
Moderate rain 5 - midnight
Rain as above, water clear
External Q.C. ASL
Hot, dry, no precip
Light rain
Light rain
Light rain overnight, cloudy &amp; clearing today
Light rain 9AM - 2PM
Overcast with intermittent night rain
Cloudy, but trying to clear, light rain throughout night &amp; this AM
Cloudy, showers &amp; drizzle on &amp; off through day &amp; last night, creek running brown today
Internal Q.C.
Heavy rain on/off, creek dirty
Cloudy &amp; raining, rain started late afternoon yesterday &amp; continues through night, despite rain gauges read lower
Rain yesterday PM, none so far today, water very dirty, between the 5th - 9th the weather is hot and dry
Internal Q.C.
Creek Clear, weir has been cleaned out.  This has affected readings?  0.21 - 0.17 and 1.45 - 1,28
Creek clean, steady drizzle 1PM - 7PM on the 11th
Hot &amp; dry from the 12th - 15th, rain on the 15th 4PM - 8PM, cooler today, but still very warm, creek clean
Water clean, weir dug out since 6/16
of year 2***
Creek clear.  No change in readings despite rain.
Light rain falling.  Rain throughout day yesterday and last night.  Some periods heavy.  Sediment sample.
Creek clear. Heavy rain 3PM yesterday to 0700 today.
Partly cloudy and sunny.  Rain throughout night and off and on for past few days.
See Bartlett comments.  Water clean.  Hot and dry.
MOE Q.C.
Tony &amp; Kuris clean weir
Weir dug out by SVWA in centre of channel mainly.  Best dig yet.  Dig seems to have affected large scale but not small.  Water clean.  J Anderson digging out his dam.
Hot and clear.  Last rain 8/1/97.  Sediment sample.
Clear, hot and sunny. Terrific thunderstorm last night.  Some heavy rain.  1.5 hr. rain night before. Sediment.
Clear, hot and sunny.  No precip since last reading.
Overcast, brief light rain shower around mid morning.
Warm, dry since 8/15.
Low cloud, mist. Thunderstorm last night with heavy then light rain all night
Steady light rain yesterday.
Steady light rain 3PM yesterday/ overnight
Clear and warm. No precip since last  reading.
Hazy and warm.  Thunderstorm with light rain on 9/1/97. Rain last night.
Partly cloudy.  Clear and cool overnight.  Thunderstorm with heavy rain.  Brief and strong wind on 9/3 night.
Some rain since 9/5.
Steady rain, some heavy last 48 hours.
Steady rainfall last few days, especially yesterday.  First snow seen at higher ele.
Steady rain 17th and 18th. Dry today.
Clear, dry and sunny.  No precip. since 9/18/97.
MOE Quality Control. Tested 9/25/97
Rain on and off.  Some heavy since 9/26.  Cool at night.
As above since 9/29.
Some rain since 10/3.  Cooler now. ; Snow at elevations.
Some rain.
Some rain.
Cloudy and cooler.
Indian summer last few days.
Good weather since l0/21. Some  rain today.
Low cloud cover, rain since yeaterday PM, Snow to about 4000'
Heavy rain yesterday.
Dry yesterday and today.
Dry and cooler. 9,10, and 11 dry.
No precip. since 11/6.  Cooler.
J.H. &amp; T.Y. inspection. V. good rating
Rain overnight. 11/17 first skiff of snow turning to rain. Mild.
Mixed sun, drizzle and sleet. First skiff of snow at weirs.
Dry. 11/22 dry. Rain 11/23 and 11/24. Snow gone at weirs.
Wet and windy.
Heavy rain 7AM - 9AM. 12/1 sunny. 12/3 cold, dry.
Light flurries. 1/2 inch snow at weir.
Mild. No precip.
Mild. Rain 12/16.
Light rain falling. Rain all day yesterday turning to heavy rain during night.  Snow 12/19, 12/20, 12/21.
2 snow at weir.</t>
  </si>
  <si>
    <t>Some snow overnight.  3" at weir.</t>
  </si>
  <si>
    <t>Cool.  No precip.  Some snow overnight then approx. 6" wet snow. 12/29 rain AM.</t>
  </si>
  <si>
    <t>9" Compact wet snow at weir.</t>
  </si>
  <si>
    <t>Cooler, windy.</t>
  </si>
  <si>
    <t>1'" snow overnight, then rain.  About 14" compact snow at weir.</t>
  </si>
  <si>
    <t>Colder. No precip.</t>
  </si>
  <si>
    <t>Slightly Warmer.  Another 4" snow. Ice at weir. NOTE: Gate OK but gauges had to be freed.</t>
  </si>
  <si>
    <t>Overcast with wet snow falling; same overnight; 1/17, 1/18  wet, warm.</t>
  </si>
  <si>
    <t>Warm, wet; sleet/rain.  Weir ice free. 19/20 1" wet snow.  More rain 1/20; 1/21 some snow.</t>
  </si>
  <si>
    <t>Low cloud with partial breaks and sunshine. 1/4" wet snow overnight.  1/23 sleet; 1/25 some sun.</t>
  </si>
  <si>
    <t>Fine springlike day; 1/27 warm, dry; 1/28 same; 1/29 cooler, dry</t>
  </si>
  <si>
    <t>Cool, dry. 1/31, 2/1 springlike.</t>
  </si>
  <si>
    <t>Low cloud.  Snowing at higher ele.  Last couple of days, spring weather. 2/3 overcast mild.</t>
  </si>
  <si>
    <t>Partly cloudy. Very light snowfall last night; some drizzle this AM.</t>
  </si>
  <si>
    <t>Mild; overcast. 2/7 mild then rain; 2/8 steady rain.</t>
  </si>
  <si>
    <t>J. Harris Inspection. V.good rating</t>
  </si>
  <si>
    <t>Rain AM, then sun. 2/10 cooler. Dry. 2/11 same.</t>
  </si>
  <si>
    <t>Cool breeze , light showers, steady rain overnight</t>
  </si>
  <si>
    <t>Rain last night, mild today</t>
  </si>
  <si>
    <t>Drizzle</t>
  </si>
  <si>
    <t>Sunny, first sign of water going up</t>
  </si>
  <si>
    <t>Sunny &amp; cool</t>
  </si>
  <si>
    <t>Steady light rain. 3/4 sleet o/night. Fine later. 3/5 dry.  Sunny. More snow at higher elev.</t>
  </si>
  <si>
    <t>Some sun.  Cooler. 3/7 as above.  More dry snow at elev.  3/8 o/cast.</t>
  </si>
  <si>
    <t>O/cast.  Rain PM and o/night. 3/10,11 mild, dry.</t>
  </si>
  <si>
    <t>Mild, dry. 3/13 Fine. Rain o/n.  3/14 warm.  3/15 cooler. Rain o/n.</t>
  </si>
  <si>
    <t>AM still raining.  Sun midday.  Fresh snow at elev.  First significant rise in water level today.</t>
  </si>
  <si>
    <t>Frost o/n. Nice day.</t>
  </si>
  <si>
    <t>Light rain AM. Mild.</t>
  </si>
  <si>
    <t>Steady rain, some heavy.</t>
  </si>
  <si>
    <t>Cloudy with sunny breaks.  Some drizzle on and off.  3/25 rain.3/26 rain  o/n. ; Windy.  Cool.  Rain, snow at elev.</t>
  </si>
  <si>
    <t>Cooler. Snow level down to +/- 2750'.</t>
  </si>
  <si>
    <t>3/28 cool, dry. 3/29 sunny all day.  3/30 o/cast. Dry.  3/31 o/cast, creek down.  4/1, 4/2 o/cast then sunny.  4/3 dry.</t>
  </si>
  <si>
    <t>Sunny, dry.  Creek down.  4/5 mix of sun, cloud rain.  Snow at elev.  4/6    sun then rain late PM.</t>
  </si>
  <si>
    <t>Springlike.  Creek up.</t>
  </si>
  <si>
    <t>Cool; 4/10 rain; 4/11 light rain; rain o/n</t>
  </si>
  <si>
    <t>Mix of sun, rain and wind.  Snow at 3000'.</t>
  </si>
  <si>
    <t>Nice day</t>
  </si>
  <si>
    <t>Warm; sunny</t>
  </si>
  <si>
    <t>Warmer; 4/22 and 4/23 light rain</t>
  </si>
  <si>
    <t>Heavy rain o/n.</t>
  </si>
  <si>
    <t>Sunny but cool.</t>
  </si>
  <si>
    <t>Summerlike</t>
  </si>
  <si>
    <t>Warm; sunny; First muddy water.</t>
  </si>
  <si>
    <t>ASL Q.C.</t>
  </si>
  <si>
    <t>Hot and dry</t>
  </si>
  <si>
    <t>External Q.C. ASL</t>
  </si>
  <si>
    <t>Tony &amp; Kuris dig out weir</t>
  </si>
  <si>
    <t>Hot &amp; dry</t>
  </si>
  <si>
    <t>Hot. Water slighly discoloured.</t>
  </si>
  <si>
    <t>Cooler. Storm  in evening.  Some rain.  Water clean.</t>
  </si>
  <si>
    <t>Cloud. Cooler. Rain overnight.</t>
  </si>
  <si>
    <t>Weather similar.</t>
  </si>
  <si>
    <t>Cooler</t>
  </si>
  <si>
    <t>2" drop.  Water clean; light rain; cooler and more rain in PM.</t>
  </si>
  <si>
    <t>Steady rain overnight. Water clean. Snow at 6000'.</t>
  </si>
  <si>
    <t>Drizzle overnight and today.  Water falling fast.</t>
  </si>
  <si>
    <t>Warm, dry.</t>
  </si>
  <si>
    <t>Dry AM. Light rain PM.</t>
  </si>
  <si>
    <t>Rain  last couple days.  Overcast today.</t>
  </si>
  <si>
    <t>Rain 3 days ago, cloudy since</t>
  </si>
  <si>
    <t>MOE Internal Q.C.</t>
  </si>
  <si>
    <t>Sunny &amp; warm, clouds building.  Heavy rain last night</t>
  </si>
  <si>
    <t>Warmer &amp; dry</t>
  </si>
  <si>
    <t>29/5 warm, dry; 30/5 ditto; 31/5 ditto plus rain after dark.  Cloudy with sunny breaks. Occassional light showers. 2/6, 3/6 hot, dry; 4/6 mix cloud, sun, light rain.</t>
  </si>
  <si>
    <t>Hot, dry. 6/6 ditto; 6/7 much the same; some light rain.</t>
  </si>
  <si>
    <t>Hot, dry mainly. Some light showers. Creek clean.6/9 humid, cloudy; 6/10 ditto with light rain overnight</t>
  </si>
  <si>
    <t>Humid.  Some rain. Creek clean. 6/12 hot,dry; 6/13 AM wind, rain; PM warm; 6/14 warmer until early PM; Heavy rain o/night.</t>
  </si>
  <si>
    <t>Windy, squalls; some rain; water clean. 6/16 warm, dry; 6/17 nice till 3PM then wind/rain. Rain o/night.</t>
  </si>
  <si>
    <t>Humid; lots of rain at elevation.6/19 hot, humid; 6/20 ditto; 6/21 ditto. Rain at elevation.</t>
  </si>
  <si>
    <t>Hot, humid; Rain late afternoon. 6/23 same. Rain o/night;6/24 ditto.</t>
  </si>
  <si>
    <t>Cooler. Usual afternoon rain. 6/26 cooler, drier;6/27 overcast, dry; 6/28 cooler, light rain.</t>
  </si>
  <si>
    <t>Hot, humid; creek clean.  6/30 ditto; 7/1 Very hot then strom at 9PM. Torrential rain, wind.</t>
  </si>
  <si>
    <t>Hot, humid. Same yesterday with thunderstorm, lightning. Heavy rain last night.</t>
  </si>
  <si>
    <t>7/3 drizzle;7/4 hot. Some light rain in evening;7/5 ditto. Hot, humid, smal storm. 7/7 electrical storm o/night; 7/8 ditto.</t>
  </si>
  <si>
    <t>Hot. creek clean. 7/10  big electrical storm; some rain.</t>
  </si>
  <si>
    <t>Electrical storm and rain o/night lasting to noon. 7/12 steady rain o/night. Showers during day. 7/13 dry.</t>
  </si>
  <si>
    <t>Cloudy, cooler, dry. Creek clean. 7/15 drizzle; 7/16 hot; 7/17 very hot.</t>
  </si>
  <si>
    <t>J. Harris inspection and dig out from .054 to .089</t>
  </si>
  <si>
    <t>Very hot. 7/19 hot;  7/20 warm, dry.</t>
  </si>
  <si>
    <t>Clear, sunny, warm. 7/22 very hot; 7/23 cloudy, storm, rain.</t>
  </si>
  <si>
    <t>Very hot.</t>
  </si>
  <si>
    <t>Very hot; creek clean</t>
  </si>
  <si>
    <t>Creek clean; humid;  some light rain</t>
  </si>
  <si>
    <t>Hot; humid</t>
  </si>
  <si>
    <t>Clear; hot</t>
  </si>
  <si>
    <t>Some cloud; hot</t>
  </si>
  <si>
    <t>Sunny and dry</t>
  </si>
  <si>
    <t>Humid, dry.</t>
  </si>
  <si>
    <t>Clear, hot, sunny</t>
  </si>
  <si>
    <t>Hot; creek clean</t>
  </si>
  <si>
    <t>Hot. Lowest creek level since readings began.</t>
  </si>
  <si>
    <t>Cloudy; hot</t>
  </si>
  <si>
    <t>Warm &amp; dry for weeks</t>
  </si>
  <si>
    <t>Creek clean</t>
  </si>
  <si>
    <t>More cloud; hot; humid</t>
  </si>
  <si>
    <t>Showers</t>
  </si>
  <si>
    <t>Lovely day</t>
  </si>
  <si>
    <t>No rain in weeks</t>
  </si>
  <si>
    <t>Warm and dry</t>
  </si>
  <si>
    <t>Mild all week, sunny today</t>
  </si>
  <si>
    <t>Cloud, cooler. Storm/rain o/night.</t>
  </si>
  <si>
    <t>Getting cooler; snow lower.</t>
  </si>
  <si>
    <t>Cloud; cooler</t>
  </si>
  <si>
    <t>Rain last night</t>
  </si>
  <si>
    <t>Cloud, rain.  Rain throughout night</t>
  </si>
  <si>
    <t>Beautiful day</t>
  </si>
  <si>
    <t>Cloud</t>
  </si>
  <si>
    <t>Cloud higher; mild</t>
  </si>
  <si>
    <t>Sun. Rain last night, quite heavy</t>
  </si>
  <si>
    <t>Overcast, equal lowest again, creek clear</t>
  </si>
  <si>
    <t>Grey cool, 0.012 lowest ever, creek clear</t>
  </si>
  <si>
    <t>Drizzle, snow o/night at elev. 3000'</t>
  </si>
  <si>
    <t>Still raining, creek clear</t>
  </si>
  <si>
    <t>First frost in Garden. Sun/Dry. Suprising rise in water level considering amount of rain since 11/15</t>
  </si>
  <si>
    <t>Rain all day &amp; trroughout night of 19th, mild, evening rain</t>
  </si>
  <si>
    <t>Trying to snow - feebly - at weir my overflow channel has been running since 11/17</t>
  </si>
  <si>
    <t>Rain, cloud, some hail, creek clear, snow line up again</t>
  </si>
  <si>
    <t>Magnificent sunny day followed by 2"wet snow o/night This will have been first snow of season at weirs</t>
  </si>
  <si>
    <t>Mix Cloud/Sun</t>
  </si>
  <si>
    <t>Creek clear, 1" snow at weir, cloudy day, cooler</t>
  </si>
  <si>
    <t>MIld in AM, creek clear, colder in PM</t>
  </si>
  <si>
    <t>Mild, no rain, creek clear</t>
  </si>
  <si>
    <t>Creek clear, drizzle</t>
  </si>
  <si>
    <t>Similar conditions</t>
  </si>
  <si>
    <t>3" dry snow o/night, Ditto at weir, creek clear, another 4" during day</t>
  </si>
  <si>
    <t>Rain, creek clear, 18" compact snow at weir</t>
  </si>
  <si>
    <t>Creek clear; nice day</t>
  </si>
  <si>
    <t>Creek clear; very wet; mild</t>
  </si>
  <si>
    <t>Creek clear; rain</t>
  </si>
  <si>
    <t>Creek clear; mild</t>
  </si>
  <si>
    <t>Mild</t>
  </si>
  <si>
    <t>Rain; wind</t>
  </si>
  <si>
    <t>Some snow last night; today wet; windy; snow o/n</t>
  </si>
  <si>
    <t>o/cast; windy; creek clear; some sleet</t>
  </si>
  <si>
    <t>Cooler;  1.5 cm snow o/n; creek clear</t>
  </si>
  <si>
    <t>Creek clear; over-flow now underground</t>
  </si>
  <si>
    <t>Mild;  2 cm snow o/n; creek clear</t>
  </si>
  <si>
    <t>Some snow o/n; very mild; creek clear</t>
  </si>
  <si>
    <t>Creek clear; over-flow channel open; some wet snow</t>
  </si>
  <si>
    <t>Creek clear; mild; sun; o/flow creek down</t>
  </si>
  <si>
    <t>Sunny, overflow channel gone underground</t>
  </si>
  <si>
    <t>*Oily sample bottle</t>
  </si>
  <si>
    <t>Accompay J. Yeow, nice day</t>
  </si>
  <si>
    <t>Light rain, then heavy today, snow at weir nearly gone</t>
  </si>
  <si>
    <t>Cool; creek clear</t>
  </si>
  <si>
    <t>Heavy rain o/n; cool sun today</t>
  </si>
  <si>
    <t>Cool ;dry; some sun</t>
  </si>
  <si>
    <t>Creek clear; corn snow showers</t>
  </si>
  <si>
    <t>Creek clear; cool windy</t>
  </si>
  <si>
    <t>Creek clear; lovely day</t>
  </si>
  <si>
    <t>Creek clear; o/flow open</t>
  </si>
  <si>
    <t>Cool , cloudy; rain last night</t>
  </si>
  <si>
    <t>Creek clear; mix sun/cloud</t>
  </si>
  <si>
    <t>Creek clear ; sun; cloud;  breeze</t>
  </si>
  <si>
    <t>Creek clear; warm; sun; cloud</t>
  </si>
  <si>
    <t>Creek clear; new snow o/n elev. 3000 feet</t>
  </si>
  <si>
    <t>Creek clear; heavy rain yesterday; cool</t>
  </si>
  <si>
    <t>Creek clear; warm; dry</t>
  </si>
  <si>
    <t>Water at weir dis-coloured via turbulence; but is also discoloured up-stream</t>
  </si>
  <si>
    <t>Creek dirtier than I've ever seen</t>
  </si>
  <si>
    <t>Duplicate sediment</t>
  </si>
  <si>
    <t>Creek a little cleaner</t>
  </si>
  <si>
    <t>Ditto; warm; o/cast</t>
  </si>
  <si>
    <t>Warm</t>
  </si>
  <si>
    <t>Creek clear; humid</t>
  </si>
  <si>
    <t>Creek clear.  Cool.</t>
  </si>
  <si>
    <t>Sun to cool, rain 2 days ago</t>
  </si>
  <si>
    <t>Creek clear; cool; showers</t>
  </si>
  <si>
    <t>Creek clear; cool day with hot moments</t>
  </si>
  <si>
    <t>Rain last couple of days</t>
  </si>
  <si>
    <t>Creek clear; very hot</t>
  </si>
  <si>
    <t>Creek discoloured</t>
  </si>
  <si>
    <t>Some rain o/n; creek discoloured</t>
  </si>
  <si>
    <t>Some rain o/n; creek better colour</t>
  </si>
  <si>
    <t>Creek nearly clear; PM thunder; light rain</t>
  </si>
  <si>
    <t>Drizzle o/n and AM; PM humid</t>
  </si>
  <si>
    <t>Partly cloudy after days of cool rain</t>
  </si>
  <si>
    <t>Kootenay Lake Hosp.replicate sample</t>
  </si>
  <si>
    <t>Creek clear; drizzle</t>
  </si>
  <si>
    <t>Creek clear; dry</t>
  </si>
  <si>
    <t>Creek clear; cloudy; cool; showers</t>
  </si>
  <si>
    <t>Creek clear; rain; cooler</t>
  </si>
  <si>
    <t>Creek clear; cloudy; cool.</t>
  </si>
  <si>
    <t>Creek clear; hot</t>
  </si>
  <si>
    <t>Very hot</t>
  </si>
  <si>
    <t>Humid</t>
  </si>
  <si>
    <t>Rain on/off</t>
  </si>
  <si>
    <t>Cloudy, humid</t>
  </si>
  <si>
    <t>Rain, clouds</t>
  </si>
  <si>
    <t>Mix cloud/sun</t>
  </si>
  <si>
    <t>HOT</t>
  </si>
  <si>
    <t>Warm, humid</t>
  </si>
  <si>
    <t>Cloudy, cooler, Rain PM, more overnight</t>
  </si>
  <si>
    <t>Stead rain</t>
  </si>
  <si>
    <t>Light rain overnight, creek clear</t>
  </si>
  <si>
    <t>Sun, cloud, cooler creek clear</t>
  </si>
  <si>
    <t>Hot</t>
  </si>
  <si>
    <t>Cloudy, cooler</t>
  </si>
  <si>
    <t>Overcast, cool</t>
  </si>
  <si>
    <t>Clear changing to cloudy in afternoon</t>
  </si>
  <si>
    <t>Creek clear, warm, sunny</t>
  </si>
  <si>
    <t>Clear skies</t>
  </si>
  <si>
    <t>Creek clear, cooler today</t>
  </si>
  <si>
    <t>Cloudy, overcast</t>
  </si>
  <si>
    <t>Some rain, snow at 6,500'</t>
  </si>
  <si>
    <t>Intermittant rain, clouds w clear patches</t>
  </si>
  <si>
    <t>Rain on and off, creek clear</t>
  </si>
  <si>
    <t>Lovely indian summer</t>
  </si>
  <si>
    <t>Low cloud after weeks of sun</t>
  </si>
  <si>
    <t>No sun until 3 PM, creek clear</t>
  </si>
  <si>
    <t>Rain</t>
  </si>
  <si>
    <t>More sun today</t>
  </si>
  <si>
    <t>Dull day</t>
  </si>
  <si>
    <t>Light rain</t>
  </si>
  <si>
    <t>Fifth day of rain, creek risen dramatically</t>
  </si>
  <si>
    <t>Creek clear, no rain</t>
  </si>
  <si>
    <t>Overcast but dry, lake high</t>
  </si>
  <si>
    <t>Overcast, creek clear</t>
  </si>
  <si>
    <t>Some sun</t>
  </si>
  <si>
    <t>Snow at weir, creek clear</t>
  </si>
  <si>
    <t>Damp then sun</t>
  </si>
  <si>
    <t>Some wet snow</t>
  </si>
  <si>
    <t>Snow at weir, cooler, snow PM</t>
  </si>
  <si>
    <t>Mild, creek clear</t>
  </si>
  <si>
    <t>First ice at weir, cooler, some snow</t>
  </si>
  <si>
    <t>Cooler, creek clear</t>
  </si>
  <si>
    <t>Overcast low cloud, light snowfall</t>
  </si>
  <si>
    <t>Snowing, creek clear</t>
  </si>
  <si>
    <t>5" snow over night, some snow today</t>
  </si>
  <si>
    <t>Mainly overcast with light snow</t>
  </si>
  <si>
    <t>Trying to snow</t>
  </si>
  <si>
    <t>Some snow</t>
  </si>
  <si>
    <t>No snow, some sun</t>
  </si>
  <si>
    <t>Warmer, creek clear</t>
  </si>
  <si>
    <t>Lovely day, creek clear</t>
  </si>
  <si>
    <t>Overcast creek clear</t>
  </si>
  <si>
    <t>Warmer,creek clear, light rain</t>
  </si>
  <si>
    <t>Cooler last night, creek clear</t>
  </si>
  <si>
    <t>Cloudy but clearing off</t>
  </si>
  <si>
    <t>Overcast,, light rain, creek clear</t>
  </si>
  <si>
    <t>Light rain, creek clear, heavier rain Then some wet snow</t>
  </si>
  <si>
    <t>Wet snow showers</t>
  </si>
  <si>
    <t>Cloudy, creek clear</t>
  </si>
  <si>
    <t>Creek clear some drizzle</t>
  </si>
  <si>
    <t>Nice day, creek clear</t>
  </si>
  <si>
    <t>Creek clear, lovely day</t>
  </si>
  <si>
    <t>Overcast, &amp; raining yesterday, cool but dry</t>
  </si>
  <si>
    <t>Warm, creek clear, highest reading this year</t>
  </si>
  <si>
    <t>Back to winter, snow at 2000', water at weir greenish, rain PM followed by 1" wet</t>
  </si>
  <si>
    <t>Much warmer, creek clear</t>
  </si>
  <si>
    <t>Overcast, cooler, creek clear</t>
  </si>
  <si>
    <t>Steady rain in AM, heavy at times, creek clear</t>
  </si>
  <si>
    <t>Heavy rain last ni9ght, creek clear</t>
  </si>
  <si>
    <t>Mixed sun &amp; cloud, showers</t>
  </si>
  <si>
    <t>T+B dug out weir,BEFORE reading</t>
  </si>
  <si>
    <t>AFTER reading</t>
  </si>
  <si>
    <t>Much cooler,miserable</t>
  </si>
  <si>
    <t>Creek clear, sunny, some heavy rain last night</t>
  </si>
  <si>
    <t>Creek clear, cool &amp; rain</t>
  </si>
  <si>
    <t>Hot, creek clear</t>
  </si>
  <si>
    <t>Mix sun, cloud</t>
  </si>
  <si>
    <t>Dry, warm, creek discolored</t>
  </si>
  <si>
    <t>Water still discolred but better weather nice</t>
  </si>
  <si>
    <t>Hot day, creek clear, level down</t>
  </si>
  <si>
    <t>Mix sun cloud wind</t>
  </si>
  <si>
    <t>Cooler, rain threatening, creek clear, heavy rain evening</t>
  </si>
  <si>
    <t>Creek clear, overcast, light rain</t>
  </si>
  <si>
    <t>Windy today</t>
  </si>
  <si>
    <t>Light rain all day</t>
  </si>
  <si>
    <t>Less sun, humid</t>
  </si>
  <si>
    <t>Overcast, warm</t>
  </si>
  <si>
    <t>Creek clear, hot</t>
  </si>
  <si>
    <t>Creek clear, hot, stormy, rain</t>
  </si>
  <si>
    <t>Creek clear, overcast, sun mix</t>
  </si>
  <si>
    <t>Clear day</t>
  </si>
  <si>
    <t>Sun/rain over weekend</t>
  </si>
  <si>
    <t>Rain 2 days ago, cool, clear now</t>
  </si>
  <si>
    <t>Clear, light showers</t>
  </si>
  <si>
    <t>Cool, some rain, cloud</t>
  </si>
  <si>
    <t>Rain last night, creek clear, very low water</t>
  </si>
  <si>
    <t>Creek clear</t>
  </si>
  <si>
    <t>Rain last 2 days</t>
  </si>
  <si>
    <t>Weir pool has been dug out but reading unchanged</t>
  </si>
  <si>
    <t>Creek clear, cooler today, showery</t>
  </si>
  <si>
    <t>Cooler, first time since Feb that water warmer than air</t>
  </si>
  <si>
    <t>Nice Oct. day</t>
  </si>
  <si>
    <t>Overcast, some rain</t>
  </si>
  <si>
    <t>Creek clear. Steady rain,heavy at times.</t>
  </si>
  <si>
    <t>Creek clear, light rain</t>
  </si>
  <si>
    <t>Fallen tree cleared from weir</t>
  </si>
  <si>
    <t>rain, sunny previously</t>
  </si>
  <si>
    <t>colder, new steel thermometer</t>
  </si>
  <si>
    <t>overcast</t>
  </si>
  <si>
    <t>mixed, reg. sample spot dry</t>
  </si>
  <si>
    <t>clear</t>
  </si>
  <si>
    <t>mild, rain in evening</t>
  </si>
  <si>
    <t>wet snow, miserable</t>
  </si>
  <si>
    <t>mild, rained Dec 2</t>
  </si>
  <si>
    <t>cold, snow starting</t>
  </si>
  <si>
    <t>warmer, some snow</t>
  </si>
  <si>
    <t>warmer, enuf snow to ski</t>
  </si>
  <si>
    <t>warmer, thaw</t>
  </si>
  <si>
    <t>up &amp; down</t>
  </si>
  <si>
    <t>mild</t>
  </si>
  <si>
    <t>cool</t>
  </si>
  <si>
    <t>sunny yet cool</t>
  </si>
  <si>
    <t>creek clear</t>
  </si>
  <si>
    <t>snow overnite, more today</t>
  </si>
  <si>
    <t>very mild</t>
  </si>
  <si>
    <t>some rain,very mild</t>
  </si>
  <si>
    <t>sunny &amp; cooler</t>
  </si>
  <si>
    <t>warmer</t>
  </si>
  <si>
    <t>sun/cloud</t>
  </si>
  <si>
    <t>Creek clear, cool</t>
  </si>
  <si>
    <t>sun</t>
  </si>
  <si>
    <t>cloudy, lowest water level yet</t>
  </si>
  <si>
    <t>Kandy Harris reports usual H2O dried up</t>
  </si>
  <si>
    <t>Warmer.Mix sun/cloud</t>
  </si>
  <si>
    <t>Rain.,very mild</t>
  </si>
  <si>
    <t>Cloudy,cooler, rain PM</t>
  </si>
  <si>
    <t>Cloudier</t>
  </si>
  <si>
    <t>Ocercast. Light rain, heavy at PM</t>
  </si>
  <si>
    <t>mixed cloud &amp; sun</t>
  </si>
  <si>
    <t>overcast, mild</t>
  </si>
  <si>
    <t>rain day before</t>
  </si>
  <si>
    <t>constant rain overnite, sometimes heavy</t>
  </si>
  <si>
    <t>light rain</t>
  </si>
  <si>
    <t>sunny but snow at 3000 ft</t>
  </si>
  <si>
    <t>Overcast, PM rain, snow</t>
  </si>
  <si>
    <t>cooler</t>
  </si>
  <si>
    <t>sunny &amp; warm</t>
  </si>
  <si>
    <t>cool, windy</t>
  </si>
  <si>
    <t>light showers. JY says to stop readings, funding uncertain</t>
  </si>
  <si>
    <t>warm</t>
  </si>
  <si>
    <t>rain overnight, snow AM, then sunny</t>
  </si>
  <si>
    <t>Light rain, mix</t>
  </si>
  <si>
    <t>Sunny but cool. Voluntary readings from here on to get record low flow</t>
  </si>
  <si>
    <t>frost o/nite, sunny but cool</t>
  </si>
  <si>
    <t>hot</t>
  </si>
  <si>
    <t>showers &amp; cooler</t>
  </si>
  <si>
    <t>o/cast, windy, rain PM</t>
  </si>
  <si>
    <t>sunny</t>
  </si>
  <si>
    <t>sun/cloud,    windy, rain PM</t>
  </si>
  <si>
    <t>ditto</t>
  </si>
  <si>
    <t>Hot then changing</t>
  </si>
  <si>
    <t>Creek has re-emerged from underground since Nov 17</t>
  </si>
  <si>
    <t>heavy rain overnighht, drizzle today</t>
  </si>
  <si>
    <t>Windy.Much cooler</t>
  </si>
  <si>
    <t>rain in PM, Silverton creek down</t>
  </si>
  <si>
    <t>cool, stormy</t>
  </si>
  <si>
    <t>overcast, funding reapproved</t>
  </si>
  <si>
    <t>warm, dry</t>
  </si>
  <si>
    <t>electrical storm last night, drizzle today, snow at 3000ft</t>
  </si>
  <si>
    <t>Sunny but cool</t>
  </si>
  <si>
    <t>hot humid</t>
  </si>
  <si>
    <t>windy, some rain,</t>
  </si>
  <si>
    <t>showery</t>
  </si>
  <si>
    <t>Creek clear.Pleasant day. Drying up again</t>
  </si>
  <si>
    <t>Heavy rain O/N. Showers today</t>
  </si>
  <si>
    <t>Mix of wind cloud showers</t>
  </si>
  <si>
    <t>rain overnite., cool mix today, snow 3000ft</t>
  </si>
  <si>
    <t>lovely</t>
  </si>
  <si>
    <t>very nice</t>
  </si>
  <si>
    <t>TY&amp;KR meter to check weir. Result is OK. Also dug out weir</t>
  </si>
  <si>
    <t>rain day before, hot</t>
  </si>
  <si>
    <t>very hot</t>
  </si>
  <si>
    <t>much cooler, rain overnight</t>
  </si>
  <si>
    <t>bad wind storm 9pm last night, no rain, cooler today</t>
  </si>
  <si>
    <t>storm brewing, steady rain o/n</t>
  </si>
  <si>
    <t>showers</t>
  </si>
  <si>
    <t>sun/, breezy</t>
  </si>
  <si>
    <t>showers, very changeable</t>
  </si>
  <si>
    <t>humid</t>
  </si>
  <si>
    <t>rain</t>
  </si>
  <si>
    <t>Rain overnite. Showers</t>
  </si>
  <si>
    <t>sunny, creek clear</t>
  </si>
  <si>
    <t>unsettled</t>
  </si>
  <si>
    <t>cloud/sun. Hot, oppressive, small storm PM</t>
  </si>
  <si>
    <t>Humid. Rain PM</t>
  </si>
  <si>
    <t>cooler, rain PM</t>
  </si>
  <si>
    <t>Creek clear. Cooler</t>
  </si>
  <si>
    <t>showers, then steady rain thru nite</t>
  </si>
  <si>
    <t>squalls</t>
  </si>
  <si>
    <t>Creek clear. Hot.</t>
  </si>
  <si>
    <t>Very warm, short squall &amp; rain 9PM</t>
  </si>
  <si>
    <t>hot,oppressive</t>
  </si>
  <si>
    <t>continues hot</t>
  </si>
  <si>
    <t>little cooler, windy</t>
  </si>
  <si>
    <t>cooler still</t>
  </si>
  <si>
    <t>mix sun/cloud</t>
  </si>
  <si>
    <t>still hot</t>
  </si>
  <si>
    <t>hotter</t>
  </si>
  <si>
    <t>ditto AM,cooler PM</t>
  </si>
  <si>
    <t>humid, storm coming</t>
  </si>
  <si>
    <t>some rain o/n, then AM  rain, 4PM more rain with electric storm</t>
  </si>
  <si>
    <t>Much fresher, stormy</t>
  </si>
  <si>
    <t>cloudier, cooler</t>
  </si>
  <si>
    <t>mix sun cloud, cooler</t>
  </si>
  <si>
    <t>showers, cool</t>
  </si>
  <si>
    <t>hot, stormy, rain during night</t>
  </si>
  <si>
    <t>more rain AM, cooler</t>
  </si>
  <si>
    <t>showery, cooler</t>
  </si>
  <si>
    <t>cool in shade AM, hot later</t>
  </si>
  <si>
    <t>creek clear, very warm,</t>
  </si>
  <si>
    <t>hot, gale last evening</t>
  </si>
  <si>
    <t>hot,humid, stormy</t>
  </si>
  <si>
    <t>cloudier</t>
  </si>
  <si>
    <t>very very hot</t>
  </si>
  <si>
    <t>rain after many days of sun,</t>
  </si>
  <si>
    <t>very warm,storm didn’t develop</t>
  </si>
  <si>
    <t>smoky therefore slightly  cooler</t>
  </si>
  <si>
    <t>Clear &amp; much cooler</t>
  </si>
  <si>
    <t>very light rain</t>
  </si>
  <si>
    <t>heavy rain, elec storm</t>
  </si>
  <si>
    <t>clear, much cooler</t>
  </si>
  <si>
    <t>Day after big rain</t>
  </si>
  <si>
    <t>mix</t>
  </si>
  <si>
    <t>mixed sun &amp; cloud</t>
  </si>
  <si>
    <t>ck gone underground at usual point, little cooler day</t>
  </si>
  <si>
    <t>Sun/cloud, mild</t>
  </si>
  <si>
    <t>pleasant mix today</t>
  </si>
  <si>
    <t>creek clear, nice fall day</t>
  </si>
  <si>
    <t>creek clear, cooler,</t>
  </si>
  <si>
    <t>AM rain, PM sun</t>
  </si>
  <si>
    <t>fine day</t>
  </si>
  <si>
    <t>heavy rain overnite, nice today</t>
  </si>
  <si>
    <t>much cooler, winter on way</t>
  </si>
  <si>
    <t>snow at 4500ft</t>
  </si>
  <si>
    <t>mixed day, dry</t>
  </si>
  <si>
    <t>cloud/rain later</t>
  </si>
  <si>
    <t>more rain</t>
  </si>
  <si>
    <t>mild drizzly, rain later</t>
  </si>
  <si>
    <t>cloudy, mild, rain PM</t>
  </si>
  <si>
    <t>overcast, cooler, wore mitts</t>
  </si>
  <si>
    <t>cool but nice</t>
  </si>
  <si>
    <t>drizzle, mild</t>
  </si>
  <si>
    <t>creek clear, mild drizzle</t>
  </si>
  <si>
    <t>creek clear, overcast, mild</t>
  </si>
  <si>
    <t>creek clear, sunny mix</t>
  </si>
  <si>
    <t>cooler, trying to snow</t>
  </si>
  <si>
    <t>skiff of snow</t>
  </si>
  <si>
    <t>creek clear, cooler, drier</t>
  </si>
  <si>
    <t>skiffs of wet snow, windy</t>
  </si>
  <si>
    <t>hard crust overnight</t>
  </si>
  <si>
    <t>much cooler, drier</t>
  </si>
  <si>
    <t>2" snow last night, sunny today</t>
  </si>
  <si>
    <t>overcast/cool</t>
  </si>
  <si>
    <t>creek clear, cooler, 2" today,new water record LOW</t>
  </si>
  <si>
    <t>&lt;0.5</t>
  </si>
  <si>
    <t>&lt;.5</t>
  </si>
  <si>
    <t>&lt; 0.5</t>
  </si>
  <si>
    <t>5.5*</t>
  </si>
  <si>
    <t>85 est.</t>
  </si>
  <si>
    <t>LT 1</t>
  </si>
  <si>
    <t>Value recorded as ND in fecal_coliform and total_coliform columns</t>
  </si>
  <si>
    <t>Changed date from 1996--06-30 to 1997-06-30</t>
  </si>
  <si>
    <t>Value recorded as ND in fecal_coliform column</t>
  </si>
  <si>
    <t>Value recorded as ND in suspended_sediment column</t>
  </si>
  <si>
    <t>Value recorded as ND in fecal_coliform, suspended_sediment column</t>
  </si>
  <si>
    <t>Value recorded as ND in fecal_coliform , total_coliform, suspended_sediment columns</t>
  </si>
  <si>
    <t>Value recorded as NSD in suspended_sediment column</t>
  </si>
  <si>
    <t>initials</t>
  </si>
  <si>
    <t>Parameter 13</t>
  </si>
  <si>
    <t>ja</t>
  </si>
  <si>
    <t>jh</t>
  </si>
  <si>
    <t>jm</t>
  </si>
  <si>
    <t>ty</t>
  </si>
  <si>
    <t>asl</t>
  </si>
  <si>
    <t>ch</t>
  </si>
  <si>
    <t>jl</t>
  </si>
  <si>
    <t>jy</t>
  </si>
  <si>
    <t>jh/ty</t>
  </si>
  <si>
    <t>fw</t>
  </si>
  <si>
    <t>rc</t>
  </si>
  <si>
    <t>jy/rc</t>
  </si>
  <si>
    <t>nm</t>
  </si>
  <si>
    <t>ty/kr</t>
  </si>
  <si>
    <t xml:space="preserve">n/a
</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</si>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</sst>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quot; &quot;hh&quot;:&quot;mm&quot;:&quot;ss"/>
    <numFmt numFmtId="165" formatCode="yyyy&quot;-&quot;mm&quot;-&quot;dd"/>
  </numFmts>
  <fonts count="14" x14ac:knownFonts="1">
    <font>
      <sz val="10"/>
      <color rgb="FF000000"/>
      <name val="Arial"/>
      <scheme val="minor"/>
    </font>
    <font>
      <sz val="10"/>
      <color theme="1"/>
      <name val="Arial"/>
      <family val="2"/>
      <scheme val="minor"/>
    </font>
    <font>
      <sz val="11"/>
      <color theme="1"/>
      <name val="Calibri"/>
      <family val="2"/>
    </font>
    <font>
      <b/>
      <sz val="12"/>
      <color theme="1"/>
      <name val="Calibri"/>
      <family val="2"/>
    </font>
    <font>
      <sz val="9"/>
      <color theme="1"/>
      <name val="Calibri"/>
      <family val="2"/>
    </font>
    <font>
      <b/>
      <sz val="11"/>
      <color theme="1"/>
      <name val="Calibri"/>
      <family val="2"/>
    </font>
    <font>
      <sz val="11"/>
      <color rgb="FF000000"/>
      <name val="Calibri"/>
      <family val="2"/>
    </font>
    <font>
      <sz val="10"/>
      <color rgb="FF000000"/>
      <name val="Arial"/>
      <family val="2"/>
    </font>
    <font>
      <sz val="10"/>
      <color theme="1"/>
      <name val="Arial"/>
      <family val="2"/>
    </font>
    <font>
      <b/>
      <sz val="9"/>
      <color theme="1"/>
      <name val="Calibri"/>
      <family val="2"/>
    </font>
    <font>
      <i/>
      <sz val="11"/>
      <color theme="1"/>
      <name val="Calibri"/>
      <family val="2"/>
    </font>
    <font>
      <sz val="9"/>
      <color rgb="FF000000"/>
      <name val="Calibri"/>
      <family val="2"/>
    </font>
    <font>
      <b/>
      <sz val="10"/>
      <color theme="1"/>
      <name val="Arial"/>
      <family val="2"/>
    </font>
    <font>
      <sz val="10"/>
      <color rgb="FF000000"/>
      <name val="Arial"/>
      <family val="2"/>
      <scheme val="minor"/>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9DAF8"/>
        <bgColor rgb="FFC9DAF8"/>
      </patternFill>
    </fill>
    <fill>
      <patternFill patternType="solid">
        <fgColor rgb="FFF4CCCC"/>
        <bgColor rgb="FFF4CCCC"/>
      </patternFill>
    </fill>
    <fill>
      <patternFill patternType="solid">
        <fgColor rgb="FFA4C2F4"/>
        <bgColor rgb="FFA4C2F4"/>
      </patternFill>
    </fill>
    <fill>
      <patternFill patternType="solid">
        <fgColor rgb="FFD9EAD3"/>
        <bgColor rgb="FFD9EAD3"/>
      </patternFill>
    </fill>
    <fill>
      <patternFill patternType="solid">
        <fgColor rgb="FFFFE599"/>
        <bgColor rgb="FFFFE599"/>
      </patternFill>
    </fill>
    <fill>
      <patternFill patternType="solid">
        <fgColor rgb="FFA7EB8A"/>
        <bgColor rgb="FFA7EB8A"/>
      </patternFill>
    </fill>
    <fill>
      <patternFill patternType="solid">
        <fgColor rgb="FFEA9999"/>
        <bgColor rgb="FFEA9999"/>
      </patternFill>
    </fill>
    <fill>
      <patternFill patternType="solid">
        <fgColor rgb="FFB4A7D6"/>
        <bgColor rgb="FFB4A7D6"/>
      </patternFill>
    </fill>
    <fill>
      <patternFill patternType="solid">
        <fgColor rgb="FFD5A6BD"/>
        <bgColor rgb="FFD5A6BD"/>
      </patternFill>
    </fill>
    <fill>
      <patternFill patternType="solid">
        <fgColor rgb="FFFFC000"/>
        <bgColor indexed="64"/>
      </patternFill>
    </fill>
  </fills>
  <borders count="3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999999"/>
      </left>
      <right style="thin">
        <color rgb="FF999999"/>
      </right>
      <top style="thin">
        <color rgb="FF999999"/>
      </top>
      <bottom/>
      <diagonal/>
    </border>
    <border>
      <left style="thin">
        <color rgb="FF999999"/>
      </left>
      <right style="thin">
        <color rgb="FF999999"/>
      </right>
      <top style="thin">
        <color rgb="FF999999"/>
      </top>
      <bottom style="thin">
        <color rgb="FF999999"/>
      </bottom>
      <diagonal/>
    </border>
    <border>
      <left style="thin">
        <color rgb="FFB7B7B7"/>
      </left>
      <right style="thin">
        <color rgb="FFB7B7B7"/>
      </right>
      <top style="thin">
        <color rgb="FFB7B7B7"/>
      </top>
      <bottom style="thin">
        <color rgb="FFB7B7B7"/>
      </bottom>
      <diagonal/>
    </border>
    <border>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n">
        <color rgb="FF999999"/>
      </left>
      <right style="thin">
        <color rgb="FF999999"/>
      </right>
      <top/>
      <bottom style="thin">
        <color rgb="FF999999"/>
      </bottom>
      <diagonal/>
    </border>
    <border>
      <left style="thin">
        <color rgb="FF3D85C6"/>
      </left>
      <right style="thin">
        <color rgb="FF3D85C6"/>
      </right>
      <top style="thin">
        <color rgb="FF3D85C6"/>
      </top>
      <bottom style="thin">
        <color rgb="FF3D85C6"/>
      </bottom>
      <diagonal/>
    </border>
    <border>
      <left style="thin">
        <color rgb="FF3D85C6"/>
      </left>
      <right style="thin">
        <color rgb="FF3D85C6"/>
      </right>
      <top/>
      <bottom style="thin">
        <color rgb="FF3D85C6"/>
      </bottom>
      <diagonal/>
    </border>
    <border>
      <left style="thin">
        <color rgb="FF3D85C6"/>
      </left>
      <right style="thin">
        <color rgb="FF3D85C6"/>
      </right>
      <top style="thin">
        <color rgb="FF3D85C6"/>
      </top>
      <bottom style="medium">
        <color rgb="FF0B5394"/>
      </bottom>
      <diagonal/>
    </border>
    <border>
      <left/>
      <right/>
      <top/>
      <bottom style="thin">
        <color rgb="FF3D85C6"/>
      </bottom>
      <diagonal/>
    </border>
    <border>
      <left/>
      <right style="thin">
        <color rgb="FFFFFFFF"/>
      </right>
      <top/>
      <bottom style="thin">
        <color rgb="FFFFFFFF"/>
      </bottom>
      <diagonal/>
    </border>
    <border>
      <left/>
      <right/>
      <top style="thin">
        <color rgb="FF3D85C6"/>
      </top>
      <bottom style="medium">
        <color rgb="FF0B5394"/>
      </bottom>
      <diagonal/>
    </border>
    <border>
      <left/>
      <right/>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bottom style="thin">
        <color rgb="FFB6D7A8"/>
      </bottom>
      <diagonal/>
    </border>
    <border>
      <left style="thin">
        <color rgb="FFD9D9D9"/>
      </left>
      <right style="thin">
        <color rgb="FFD9D9D9"/>
      </right>
      <top style="thin">
        <color rgb="FFB6D7A8"/>
      </top>
      <bottom style="thin">
        <color rgb="FFB6D7A8"/>
      </bottom>
      <diagonal/>
    </border>
    <border>
      <left style="thin">
        <color rgb="FFD9D9D9"/>
      </left>
      <right style="thin">
        <color rgb="FFD9D9D9"/>
      </right>
      <top style="thin">
        <color rgb="FFB6D7A8"/>
      </top>
      <bottom style="thin">
        <color rgb="FF000000"/>
      </bottom>
      <diagonal/>
    </border>
    <border>
      <left/>
      <right/>
      <top style="thin">
        <color rgb="FF000000"/>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9D9D9"/>
      </bottom>
      <diagonal/>
    </border>
    <border>
      <left style="thin">
        <color rgb="FFCCCCCC"/>
      </left>
      <right style="thin">
        <color rgb="FFCCCCCC"/>
      </right>
      <top style="thin">
        <color rgb="FFCCCCCC"/>
      </top>
      <bottom style="thin">
        <color rgb="FFCCCCCC"/>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style="thin">
        <color rgb="FFD9D9D9"/>
      </right>
      <top style="thin">
        <color rgb="FFD9D9D9"/>
      </top>
      <bottom/>
      <diagonal/>
    </border>
    <border>
      <left/>
      <right style="thin">
        <color rgb="FFD9D9D9"/>
      </right>
      <top style="thin">
        <color rgb="FFD9D9D9"/>
      </top>
      <bottom style="thin">
        <color rgb="FFD9D9D9"/>
      </bottom>
      <diagonal/>
    </border>
    <border>
      <left/>
      <right/>
      <top/>
      <bottom style="thin">
        <color rgb="FFFFFFFF"/>
      </bottom>
      <diagonal/>
    </border>
    <border>
      <left style="thin">
        <color rgb="FFD9D9D9"/>
      </left>
      <right/>
      <top style="thin">
        <color rgb="FFD9D9D9"/>
      </top>
      <bottom/>
      <diagonal/>
    </border>
    <border>
      <left style="thin">
        <color rgb="FFFFFFFF"/>
      </left>
      <right/>
      <top/>
      <bottom style="thin">
        <color rgb="FFFFFFFF"/>
      </bottom>
      <diagonal/>
    </border>
    <border>
      <left/>
      <right/>
      <top style="thin">
        <color rgb="FFFFFFFF"/>
      </top>
      <bottom style="thin">
        <color rgb="FFFFFFFF"/>
      </bottom>
      <diagonal/>
    </border>
  </borders>
  <cellStyleXfs count="1">
    <xf numFmtId="0" fontId="0" fillId="0" borderId="0"/>
  </cellStyleXfs>
  <cellXfs count="152">
    <xf numFmtId="0" fontId="0" fillId="0" borderId="0" xfId="0" applyFont="1" applyAlignment="1"/>
    <xf numFmtId="0" fontId="1" fillId="0" borderId="0" xfId="0" applyFont="1" applyAlignment="1">
      <alignment vertical="top"/>
    </xf>
    <xf numFmtId="0" fontId="4" fillId="3" borderId="1" xfId="0" applyFont="1" applyFill="1" applyBorder="1"/>
    <xf numFmtId="164" fontId="2" fillId="5" borderId="6" xfId="0" applyNumberFormat="1" applyFont="1" applyFill="1" applyBorder="1" applyAlignment="1">
      <alignment horizontal="left"/>
    </xf>
    <xf numFmtId="0" fontId="2" fillId="5" borderId="7" xfId="0" applyFont="1" applyFill="1" applyBorder="1" applyAlignment="1">
      <alignment horizontal="left"/>
    </xf>
    <xf numFmtId="0" fontId="2" fillId="5" borderId="7" xfId="0" applyFont="1" applyFill="1" applyBorder="1" applyAlignment="1">
      <alignment horizontal="left"/>
    </xf>
    <xf numFmtId="0" fontId="6" fillId="5" borderId="0" xfId="0" applyFont="1" applyFill="1"/>
    <xf numFmtId="0" fontId="2" fillId="5" borderId="6" xfId="0" applyFont="1" applyFill="1" applyBorder="1" applyAlignment="1">
      <alignment horizontal="left"/>
    </xf>
    <xf numFmtId="0" fontId="2" fillId="5" borderId="7" xfId="0" applyFont="1" applyFill="1" applyBorder="1"/>
    <xf numFmtId="0" fontId="2" fillId="3" borderId="4" xfId="0" applyFont="1" applyFill="1" applyBorder="1"/>
    <xf numFmtId="0" fontId="2" fillId="3" borderId="1" xfId="0" applyFont="1" applyFill="1" applyBorder="1"/>
    <xf numFmtId="0" fontId="2" fillId="4" borderId="9" xfId="0" applyFont="1" applyFill="1" applyBorder="1" applyAlignment="1">
      <alignment horizontal="left"/>
    </xf>
    <xf numFmtId="0" fontId="6" fillId="5" borderId="7" xfId="0" applyFont="1" applyFill="1" applyBorder="1"/>
    <xf numFmtId="0" fontId="2" fillId="4" borderId="7" xfId="0" applyFont="1" applyFill="1" applyBorder="1" applyAlignment="1">
      <alignment horizontal="left"/>
    </xf>
    <xf numFmtId="0" fontId="2" fillId="5" borderId="7" xfId="0" applyFont="1" applyFill="1" applyBorder="1" applyAlignment="1">
      <alignment horizontal="left"/>
    </xf>
    <xf numFmtId="0" fontId="6" fillId="5" borderId="10" xfId="0" applyFont="1" applyFill="1" applyBorder="1" applyAlignment="1">
      <alignment horizontal="left"/>
    </xf>
    <xf numFmtId="0" fontId="7" fillId="4" borderId="8" xfId="0" applyFont="1" applyFill="1" applyBorder="1" applyAlignment="1">
      <alignment horizontal="left"/>
    </xf>
    <xf numFmtId="0" fontId="6" fillId="5" borderId="9" xfId="0" applyFont="1" applyFill="1" applyBorder="1" applyAlignment="1">
      <alignment horizontal="left"/>
    </xf>
    <xf numFmtId="0" fontId="6" fillId="5" borderId="7" xfId="0" applyFont="1" applyFill="1" applyBorder="1"/>
    <xf numFmtId="0" fontId="2" fillId="5" borderId="7" xfId="0" applyFont="1" applyFill="1" applyBorder="1" applyAlignment="1">
      <alignment horizontal="left"/>
    </xf>
    <xf numFmtId="0" fontId="2" fillId="4" borderId="7" xfId="0" applyFont="1" applyFill="1" applyBorder="1" applyAlignment="1">
      <alignment horizontal="left"/>
    </xf>
    <xf numFmtId="0" fontId="2" fillId="4" borderId="7" xfId="0" applyFont="1" applyFill="1" applyBorder="1" applyAlignment="1">
      <alignment horizontal="left"/>
    </xf>
    <xf numFmtId="0" fontId="2" fillId="4" borderId="7" xfId="0" applyFont="1" applyFill="1" applyBorder="1"/>
    <xf numFmtId="0" fontId="6" fillId="5" borderId="7" xfId="0" applyFont="1" applyFill="1" applyBorder="1" applyAlignment="1">
      <alignment horizontal="left"/>
    </xf>
    <xf numFmtId="0" fontId="2" fillId="4" borderId="11" xfId="0" applyFont="1" applyFill="1" applyBorder="1" applyAlignment="1">
      <alignment horizontal="left"/>
    </xf>
    <xf numFmtId="0" fontId="2" fillId="4" borderId="7" xfId="0" applyFont="1" applyFill="1" applyBorder="1" applyAlignment="1">
      <alignment horizontal="left"/>
    </xf>
    <xf numFmtId="0" fontId="2" fillId="5" borderId="7" xfId="0" applyFont="1" applyFill="1" applyBorder="1" applyAlignment="1">
      <alignment horizontal="left"/>
    </xf>
    <xf numFmtId="0" fontId="2" fillId="3" borderId="4" xfId="0" applyFont="1" applyFill="1" applyBorder="1" applyAlignment="1"/>
    <xf numFmtId="0" fontId="2" fillId="3" borderId="1" xfId="0" applyFont="1" applyFill="1" applyBorder="1" applyAlignment="1"/>
    <xf numFmtId="0" fontId="5" fillId="2" borderId="12" xfId="0" applyFont="1" applyFill="1" applyBorder="1" applyAlignment="1"/>
    <xf numFmtId="0" fontId="5" fillId="6" borderId="12" xfId="0" applyFont="1" applyFill="1" applyBorder="1" applyAlignment="1">
      <alignment horizontal="left"/>
    </xf>
    <xf numFmtId="0" fontId="1" fillId="2" borderId="1" xfId="0" applyFont="1" applyFill="1" applyBorder="1"/>
    <xf numFmtId="0" fontId="1" fillId="0" borderId="1" xfId="0" applyFont="1" applyBorder="1"/>
    <xf numFmtId="0" fontId="2" fillId="2" borderId="12" xfId="0" applyFont="1" applyFill="1" applyBorder="1" applyAlignment="1"/>
    <xf numFmtId="0" fontId="2" fillId="4" borderId="12" xfId="0" applyFont="1" applyFill="1" applyBorder="1" applyAlignment="1">
      <alignment horizontal="left"/>
    </xf>
    <xf numFmtId="4" fontId="2" fillId="4" borderId="12" xfId="0" applyNumberFormat="1" applyFont="1" applyFill="1" applyBorder="1" applyAlignment="1">
      <alignment horizontal="left"/>
    </xf>
    <xf numFmtId="0" fontId="2" fillId="2" borderId="14" xfId="0" applyFont="1" applyFill="1" applyBorder="1" applyAlignment="1"/>
    <xf numFmtId="0" fontId="2" fillId="4" borderId="14" xfId="0" applyFont="1" applyFill="1" applyBorder="1" applyAlignment="1">
      <alignment horizontal="left"/>
    </xf>
    <xf numFmtId="0" fontId="2" fillId="2" borderId="15" xfId="0" applyFont="1" applyFill="1" applyBorder="1" applyAlignment="1"/>
    <xf numFmtId="0" fontId="2" fillId="4" borderId="13" xfId="0" applyFont="1" applyFill="1" applyBorder="1" applyAlignment="1">
      <alignment horizontal="left"/>
    </xf>
    <xf numFmtId="0" fontId="1" fillId="2" borderId="16" xfId="0" applyFont="1" applyFill="1" applyBorder="1"/>
    <xf numFmtId="0" fontId="1" fillId="2" borderId="5" xfId="0" applyFont="1" applyFill="1" applyBorder="1"/>
    <xf numFmtId="0" fontId="2" fillId="2" borderId="17" xfId="0" applyFont="1" applyFill="1" applyBorder="1" applyAlignment="1"/>
    <xf numFmtId="0" fontId="1" fillId="2" borderId="4" xfId="0" applyFont="1" applyFill="1" applyBorder="1"/>
    <xf numFmtId="0" fontId="5" fillId="2" borderId="13" xfId="0" applyFont="1" applyFill="1" applyBorder="1" applyAlignment="1"/>
    <xf numFmtId="0" fontId="5" fillId="6" borderId="13" xfId="0" applyFont="1" applyFill="1" applyBorder="1" applyAlignment="1">
      <alignment horizontal="left"/>
    </xf>
    <xf numFmtId="0" fontId="2" fillId="2" borderId="16" xfId="0" applyFont="1" applyFill="1" applyBorder="1" applyAlignment="1">
      <alignment horizontal="left"/>
    </xf>
    <xf numFmtId="0" fontId="2" fillId="2" borderId="5" xfId="0" applyFont="1" applyFill="1" applyBorder="1" applyAlignment="1">
      <alignment horizontal="left"/>
    </xf>
    <xf numFmtId="0" fontId="2" fillId="2" borderId="4" xfId="0" applyFont="1" applyFill="1" applyBorder="1" applyAlignment="1">
      <alignment horizontal="left"/>
    </xf>
    <xf numFmtId="0" fontId="2" fillId="2" borderId="1" xfId="0" applyFont="1" applyFill="1" applyBorder="1" applyAlignment="1">
      <alignment horizontal="left"/>
    </xf>
    <xf numFmtId="0" fontId="2" fillId="2" borderId="14" xfId="0" applyFont="1" applyFill="1" applyBorder="1" applyAlignment="1">
      <alignment vertical="top"/>
    </xf>
    <xf numFmtId="0" fontId="2" fillId="0" borderId="12" xfId="0" applyFont="1" applyBorder="1" applyAlignment="1"/>
    <xf numFmtId="0" fontId="2" fillId="4" borderId="12" xfId="0" applyFont="1" applyFill="1" applyBorder="1" applyAlignment="1">
      <alignment horizontal="left"/>
    </xf>
    <xf numFmtId="0" fontId="2" fillId="4" borderId="14" xfId="0" applyFont="1" applyFill="1" applyBorder="1" applyAlignment="1">
      <alignment horizontal="left"/>
    </xf>
    <xf numFmtId="0" fontId="2" fillId="2" borderId="1" xfId="0" applyFont="1" applyFill="1" applyBorder="1"/>
    <xf numFmtId="0" fontId="2" fillId="0" borderId="1" xfId="0" applyFont="1" applyBorder="1" applyAlignment="1">
      <alignment horizontal="left"/>
    </xf>
    <xf numFmtId="0" fontId="2" fillId="2" borderId="0" xfId="0" applyFont="1" applyFill="1"/>
    <xf numFmtId="0" fontId="2" fillId="0" borderId="0" xfId="0" applyFont="1" applyAlignment="1">
      <alignment horizontal="left"/>
    </xf>
    <xf numFmtId="0" fontId="2" fillId="2" borderId="0" xfId="0" applyFont="1" applyFill="1" applyAlignment="1">
      <alignment horizontal="left"/>
    </xf>
    <xf numFmtId="0" fontId="1" fillId="2" borderId="0" xfId="0" applyFont="1" applyFill="1"/>
    <xf numFmtId="0" fontId="3" fillId="0" borderId="0" xfId="0" applyFont="1" applyAlignment="1">
      <alignment vertical="top"/>
    </xf>
    <xf numFmtId="0" fontId="9" fillId="2" borderId="0" xfId="0" applyFont="1" applyFill="1" applyAlignment="1">
      <alignment vertical="top" wrapText="1"/>
    </xf>
    <xf numFmtId="0" fontId="9" fillId="0" borderId="0" xfId="0" applyFont="1" applyAlignment="1">
      <alignment vertical="top"/>
    </xf>
    <xf numFmtId="0" fontId="4" fillId="3" borderId="0" xfId="0" applyFont="1" applyFill="1"/>
    <xf numFmtId="0" fontId="2" fillId="3" borderId="0" xfId="0" applyFont="1" applyFill="1"/>
    <xf numFmtId="0" fontId="2" fillId="0" borderId="0" xfId="0" applyFont="1"/>
    <xf numFmtId="0" fontId="5" fillId="0" borderId="18" xfId="0" applyFont="1" applyBorder="1" applyAlignment="1">
      <alignment vertical="top"/>
    </xf>
    <xf numFmtId="0" fontId="5" fillId="2" borderId="18" xfId="0" applyFont="1" applyFill="1" applyBorder="1" applyAlignment="1">
      <alignment vertical="top" wrapText="1"/>
    </xf>
    <xf numFmtId="0" fontId="5" fillId="0" borderId="19" xfId="0" applyFont="1" applyBorder="1" applyAlignment="1">
      <alignment vertical="top"/>
    </xf>
    <xf numFmtId="0" fontId="4" fillId="3" borderId="4" xfId="0" applyFont="1" applyFill="1" applyBorder="1"/>
    <xf numFmtId="0" fontId="2" fillId="0" borderId="18" xfId="0" applyFont="1" applyBorder="1"/>
    <xf numFmtId="0" fontId="2" fillId="0" borderId="0" xfId="0" applyFont="1" applyAlignment="1">
      <alignment vertical="top"/>
    </xf>
    <xf numFmtId="0" fontId="2" fillId="2" borderId="0" xfId="0" applyFont="1" applyFill="1" applyAlignment="1">
      <alignment vertical="top" wrapText="1"/>
    </xf>
    <xf numFmtId="0" fontId="10" fillId="7" borderId="20" xfId="0" applyFont="1" applyFill="1" applyBorder="1" applyAlignment="1">
      <alignment horizontal="left" vertical="top"/>
    </xf>
    <xf numFmtId="49" fontId="2" fillId="0" borderId="0" xfId="0" applyNumberFormat="1" applyFont="1" applyAlignment="1">
      <alignment vertical="top"/>
    </xf>
    <xf numFmtId="0" fontId="10" fillId="7" borderId="21" xfId="0" applyFont="1" applyFill="1" applyBorder="1" applyAlignment="1">
      <alignment horizontal="left" vertical="top"/>
    </xf>
    <xf numFmtId="0" fontId="2" fillId="2" borderId="0" xfId="0" applyFont="1" applyFill="1" applyAlignment="1">
      <alignment vertical="top" wrapText="1"/>
    </xf>
    <xf numFmtId="0" fontId="10" fillId="7" borderId="21" xfId="0" applyFont="1" applyFill="1" applyBorder="1" applyAlignment="1">
      <alignment horizontal="left" vertical="top"/>
    </xf>
    <xf numFmtId="0" fontId="10" fillId="7" borderId="22" xfId="0" applyFont="1" applyFill="1" applyBorder="1" applyAlignment="1">
      <alignment horizontal="left" vertical="top"/>
    </xf>
    <xf numFmtId="0" fontId="2" fillId="2" borderId="23" xfId="0" applyFont="1" applyFill="1" applyBorder="1" applyAlignment="1">
      <alignment vertical="top"/>
    </xf>
    <xf numFmtId="0" fontId="2" fillId="2" borderId="23" xfId="0" applyFont="1" applyFill="1" applyBorder="1" applyAlignment="1">
      <alignment vertical="top" wrapText="1"/>
    </xf>
    <xf numFmtId="0" fontId="2" fillId="0" borderId="23" xfId="0" applyFont="1" applyBorder="1" applyAlignment="1">
      <alignment vertical="top"/>
    </xf>
    <xf numFmtId="0" fontId="10" fillId="7" borderId="20" xfId="0" applyFont="1" applyFill="1" applyBorder="1" applyAlignment="1">
      <alignment vertical="top"/>
    </xf>
    <xf numFmtId="0" fontId="4" fillId="3" borderId="4" xfId="0" applyFont="1" applyFill="1" applyBorder="1" applyAlignment="1"/>
    <xf numFmtId="0" fontId="2" fillId="0" borderId="23" xfId="0" applyFont="1" applyBorder="1" applyAlignment="1"/>
    <xf numFmtId="0" fontId="2" fillId="0" borderId="0" xfId="0" applyFont="1" applyAlignment="1"/>
    <xf numFmtId="0" fontId="2" fillId="2" borderId="18" xfId="0" applyFont="1" applyFill="1" applyBorder="1" applyAlignment="1">
      <alignment vertical="top"/>
    </xf>
    <xf numFmtId="0" fontId="2" fillId="2" borderId="18" xfId="0" applyFont="1" applyFill="1" applyBorder="1" applyAlignment="1">
      <alignment vertical="top" wrapText="1"/>
    </xf>
    <xf numFmtId="0" fontId="2" fillId="0" borderId="18" xfId="0" applyFont="1" applyBorder="1" applyAlignment="1">
      <alignment vertical="top"/>
    </xf>
    <xf numFmtId="0" fontId="10" fillId="7" borderId="22" xfId="0" applyFont="1" applyFill="1" applyBorder="1" applyAlignment="1">
      <alignment vertical="top"/>
    </xf>
    <xf numFmtId="0" fontId="2" fillId="0" borderId="18" xfId="0" applyFont="1" applyBorder="1" applyAlignment="1"/>
    <xf numFmtId="0" fontId="2" fillId="2" borderId="0" xfId="0" applyFont="1" applyFill="1" applyAlignment="1">
      <alignment vertical="top"/>
    </xf>
    <xf numFmtId="0" fontId="10" fillId="7" borderId="21" xfId="0" applyFont="1" applyFill="1" applyBorder="1" applyAlignment="1">
      <alignment horizontal="left" vertical="top"/>
    </xf>
    <xf numFmtId="0" fontId="10" fillId="7" borderId="21" xfId="0" applyFont="1" applyFill="1" applyBorder="1" applyAlignment="1">
      <alignment vertical="top"/>
    </xf>
    <xf numFmtId="0" fontId="2" fillId="0" borderId="18" xfId="0" applyFont="1" applyBorder="1" applyAlignment="1">
      <alignment vertical="top"/>
    </xf>
    <xf numFmtId="0" fontId="4" fillId="0" borderId="0" xfId="0" applyFont="1" applyAlignment="1">
      <alignment vertical="top"/>
    </xf>
    <xf numFmtId="0" fontId="4" fillId="2" borderId="0" xfId="0" applyFont="1" applyFill="1" applyAlignment="1">
      <alignment vertical="top"/>
    </xf>
    <xf numFmtId="0" fontId="4" fillId="3" borderId="2" xfId="0" applyFont="1" applyFill="1" applyBorder="1"/>
    <xf numFmtId="0" fontId="9" fillId="8" borderId="0" xfId="0" applyFont="1" applyFill="1" applyAlignment="1">
      <alignment vertical="top"/>
    </xf>
    <xf numFmtId="0" fontId="9" fillId="9" borderId="0" xfId="0" applyFont="1" applyFill="1" applyAlignment="1">
      <alignment vertical="top"/>
    </xf>
    <xf numFmtId="0" fontId="9" fillId="6" borderId="0" xfId="0" applyFont="1" applyFill="1" applyAlignment="1">
      <alignment vertical="top"/>
    </xf>
    <xf numFmtId="0" fontId="9" fillId="10" borderId="0" xfId="0" applyFont="1" applyFill="1" applyAlignment="1">
      <alignment vertical="top"/>
    </xf>
    <xf numFmtId="0" fontId="9" fillId="11" borderId="0" xfId="0" applyFont="1" applyFill="1" applyAlignment="1"/>
    <xf numFmtId="0" fontId="9" fillId="12" borderId="0" xfId="0" applyFont="1" applyFill="1" applyAlignment="1"/>
    <xf numFmtId="0" fontId="4" fillId="0" borderId="0" xfId="0" applyFont="1" applyAlignment="1">
      <alignment vertical="top"/>
    </xf>
    <xf numFmtId="0" fontId="4" fillId="2" borderId="24" xfId="0" applyFont="1" applyFill="1" applyBorder="1" applyAlignment="1">
      <alignment vertical="top"/>
    </xf>
    <xf numFmtId="0" fontId="4" fillId="0" borderId="25" xfId="0" applyFont="1" applyBorder="1" applyAlignment="1">
      <alignment vertical="top"/>
    </xf>
    <xf numFmtId="0" fontId="4" fillId="0" borderId="26" xfId="0" applyFont="1" applyBorder="1" applyAlignment="1"/>
    <xf numFmtId="0" fontId="4" fillId="3" borderId="27" xfId="0" applyFont="1" applyFill="1" applyBorder="1" applyAlignment="1"/>
    <xf numFmtId="0" fontId="2" fillId="3" borderId="4" xfId="0" applyFont="1" applyFill="1" applyBorder="1" applyAlignment="1"/>
    <xf numFmtId="0" fontId="4" fillId="0" borderId="24" xfId="0" applyFont="1" applyBorder="1" applyAlignment="1">
      <alignment vertical="top"/>
    </xf>
    <xf numFmtId="0" fontId="4" fillId="0" borderId="28" xfId="0" applyFont="1" applyBorder="1" applyAlignment="1"/>
    <xf numFmtId="0" fontId="4" fillId="2" borderId="0" xfId="0" applyFont="1" applyFill="1" applyAlignment="1">
      <alignment vertical="top"/>
    </xf>
    <xf numFmtId="0" fontId="4" fillId="0" borderId="28" xfId="0" applyFont="1" applyBorder="1" applyAlignment="1">
      <alignment vertical="top"/>
    </xf>
    <xf numFmtId="0" fontId="4" fillId="0" borderId="29" xfId="0" applyFont="1" applyBorder="1" applyAlignment="1"/>
    <xf numFmtId="0" fontId="4" fillId="2" borderId="24" xfId="0" applyFont="1" applyFill="1" applyBorder="1" applyAlignment="1">
      <alignment vertical="top"/>
    </xf>
    <xf numFmtId="0" fontId="4" fillId="0" borderId="30" xfId="0" applyFont="1" applyBorder="1" applyAlignment="1">
      <alignment vertical="top"/>
    </xf>
    <xf numFmtId="0" fontId="4" fillId="0" borderId="24" xfId="0" applyFont="1" applyBorder="1" applyAlignment="1">
      <alignment vertical="top"/>
    </xf>
    <xf numFmtId="0" fontId="4" fillId="0" borderId="31" xfId="0" applyFont="1" applyBorder="1" applyAlignment="1">
      <alignment vertical="top"/>
    </xf>
    <xf numFmtId="0" fontId="4" fillId="0" borderId="32" xfId="0" applyFont="1" applyBorder="1" applyAlignment="1">
      <alignment vertical="top"/>
    </xf>
    <xf numFmtId="0" fontId="4" fillId="0" borderId="33" xfId="0" applyFont="1" applyBorder="1" applyAlignment="1"/>
    <xf numFmtId="0" fontId="4" fillId="0" borderId="34" xfId="0" applyFont="1" applyBorder="1" applyAlignment="1">
      <alignment vertical="top"/>
    </xf>
    <xf numFmtId="0" fontId="4" fillId="0" borderId="35" xfId="0" applyFont="1" applyBorder="1" applyAlignment="1">
      <alignment vertical="top"/>
    </xf>
    <xf numFmtId="0" fontId="4" fillId="3" borderId="33" xfId="0" applyFont="1" applyFill="1" applyBorder="1" applyAlignment="1"/>
    <xf numFmtId="0" fontId="4" fillId="0" borderId="3" xfId="0" applyFont="1" applyBorder="1" applyAlignment="1">
      <alignment vertical="top"/>
    </xf>
    <xf numFmtId="0" fontId="4" fillId="3" borderId="32" xfId="0" applyFont="1" applyFill="1" applyBorder="1"/>
    <xf numFmtId="0" fontId="4" fillId="3" borderId="35" xfId="0" applyFont="1" applyFill="1" applyBorder="1"/>
    <xf numFmtId="0" fontId="4" fillId="0" borderId="4" xfId="0" applyFont="1" applyBorder="1" applyAlignment="1">
      <alignment vertical="top"/>
    </xf>
    <xf numFmtId="0" fontId="11" fillId="0" borderId="0" xfId="0" applyFont="1" applyAlignment="1"/>
    <xf numFmtId="0" fontId="9" fillId="0" borderId="3" xfId="0" applyFont="1" applyBorder="1" applyAlignment="1">
      <alignment vertical="top"/>
    </xf>
    <xf numFmtId="0" fontId="4" fillId="0" borderId="3" xfId="0" applyFont="1" applyBorder="1" applyAlignment="1">
      <alignment vertical="top"/>
    </xf>
    <xf numFmtId="0" fontId="4"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left" vertical="top"/>
    </xf>
    <xf numFmtId="0" fontId="4" fillId="2" borderId="5" xfId="0" applyFont="1" applyFill="1" applyBorder="1" applyAlignment="1">
      <alignment vertical="top"/>
    </xf>
    <xf numFmtId="0" fontId="4" fillId="2" borderId="1" xfId="0" applyFont="1" applyFill="1" applyBorder="1" applyAlignment="1">
      <alignment vertical="top"/>
    </xf>
    <xf numFmtId="165" fontId="12" fillId="0" borderId="0" xfId="0" applyNumberFormat="1" applyFont="1" applyAlignment="1"/>
    <xf numFmtId="0" fontId="12" fillId="0" borderId="0" xfId="0" applyFont="1" applyAlignment="1"/>
    <xf numFmtId="0" fontId="8" fillId="0" borderId="0" xfId="0" applyFont="1" applyAlignment="1"/>
    <xf numFmtId="0" fontId="6" fillId="4" borderId="12" xfId="0" applyFont="1" applyFill="1" applyBorder="1" applyAlignment="1">
      <alignment horizontal="left"/>
    </xf>
    <xf numFmtId="0" fontId="6" fillId="4" borderId="13" xfId="0" applyFont="1" applyFill="1" applyBorder="1" applyAlignment="1">
      <alignment horizontal="left"/>
    </xf>
    <xf numFmtId="22" fontId="7" fillId="4" borderId="8" xfId="0" applyNumberFormat="1" applyFont="1" applyFill="1" applyBorder="1" applyAlignment="1">
      <alignment horizontal="left"/>
    </xf>
    <xf numFmtId="22" fontId="2" fillId="4" borderId="8" xfId="0" applyNumberFormat="1" applyFont="1" applyFill="1" applyBorder="1" applyAlignment="1">
      <alignment horizontal="left"/>
    </xf>
    <xf numFmtId="22" fontId="2" fillId="4" borderId="11" xfId="0" applyNumberFormat="1" applyFont="1" applyFill="1" applyBorder="1" applyAlignment="1">
      <alignment horizontal="left"/>
    </xf>
    <xf numFmtId="22" fontId="2" fillId="4" borderId="7" xfId="0" applyNumberFormat="1" applyFont="1" applyFill="1" applyBorder="1" applyAlignment="1">
      <alignment horizontal="left"/>
    </xf>
    <xf numFmtId="0" fontId="0" fillId="13" borderId="0" xfId="0" applyFont="1" applyFill="1" applyAlignment="1"/>
    <xf numFmtId="0" fontId="0" fillId="0" borderId="0" xfId="0" applyFont="1" applyFill="1" applyAlignment="1"/>
    <xf numFmtId="0" fontId="2" fillId="0" borderId="4" xfId="0" applyFont="1" applyFill="1" applyBorder="1"/>
    <xf numFmtId="0" fontId="2" fillId="0" borderId="1" xfId="0" applyFont="1" applyFill="1" applyBorder="1"/>
    <xf numFmtId="0" fontId="2" fillId="4" borderId="7" xfId="0" applyFont="1" applyFill="1" applyBorder="1" applyAlignment="1">
      <alignment horizontal="left" wrapText="1"/>
    </xf>
    <xf numFmtId="14" fontId="0" fillId="0" borderId="0" xfId="0" applyNumberFormat="1" applyFont="1" applyAlignment="1"/>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D9EEB"/>
    <outlinePr summaryBelow="0" summaryRight="0"/>
  </sheetPr>
  <dimension ref="A1:EH1063"/>
  <sheetViews>
    <sheetView workbookViewId="0">
      <pane xSplit="2" ySplit="1" topLeftCell="C1023" activePane="bottomRight" state="frozen"/>
      <selection pane="topRight" activeCell="C1" sqref="C1"/>
      <selection pane="bottomLeft" activeCell="A2" sqref="A2"/>
      <selection pane="bottomRight" activeCell="H2" sqref="H2:H1063"/>
    </sheetView>
  </sheetViews>
  <sheetFormatPr baseColWidth="10" defaultColWidth="12.6640625" defaultRowHeight="15.75" customHeight="1" x14ac:dyDescent="0.15"/>
  <cols>
    <col min="1" max="1" width="18.5" customWidth="1"/>
    <col min="2" max="2" width="15.83203125" customWidth="1"/>
    <col min="3" max="3" width="12.6640625" customWidth="1"/>
    <col min="4" max="4" width="13.5" customWidth="1"/>
    <col min="5" max="5" width="15.1640625" customWidth="1"/>
    <col min="6" max="6" width="18.1640625" customWidth="1"/>
    <col min="7" max="7" width="21.1640625" customWidth="1"/>
    <col min="8" max="9" width="15.1640625" customWidth="1"/>
    <col min="10" max="10" width="21.83203125" customWidth="1"/>
    <col min="11" max="31" width="15.1640625" customWidth="1"/>
  </cols>
  <sheetData>
    <row r="1" spans="1:138" ht="15" x14ac:dyDescent="0.2">
      <c r="A1" s="3" t="s">
        <v>0</v>
      </c>
      <c r="B1" s="4" t="s">
        <v>1</v>
      </c>
      <c r="C1" s="4" t="s">
        <v>2</v>
      </c>
      <c r="D1" s="4" t="s">
        <v>3</v>
      </c>
      <c r="E1" s="5" t="s">
        <v>4</v>
      </c>
      <c r="F1" s="6" t="str">
        <f>IF(ISBLANK('2. Metadata'!B13)=TRUE," ",'2. Metadata'!B13)</f>
        <v>weather_and_notes</v>
      </c>
      <c r="G1" s="4" t="str">
        <f>IF(ISBLANK('2. Metadata'!B13)=TRUE," ",'2. Metadata'!B13&amp;"_units")</f>
        <v>weather_and_notes_units</v>
      </c>
      <c r="H1" s="4" t="str">
        <f>IF(ISBLANK('2. Metadata'!B25)=TRUE," ",'2. Metadata'!B25)</f>
        <v>air_temperature</v>
      </c>
      <c r="I1" s="6" t="str">
        <f>IF(ISBLANK('2. Metadata'!B25)=TRUE," ",'2. Metadata'!B25&amp;"_units")</f>
        <v>air_temperature_units</v>
      </c>
      <c r="J1" s="7" t="str">
        <f>IF(ISBLANK('2. Metadata'!B37)=TRUE," ",'2. Metadata'!B37)</f>
        <v>water_temperature</v>
      </c>
      <c r="K1" s="6" t="str">
        <f>IF(ISBLANK('2. Metadata'!B37)=TRUE," ",'2. Metadata'!B37&amp;"_units")</f>
        <v>water_temperature_units</v>
      </c>
      <c r="L1" s="4" t="s">
        <v>216</v>
      </c>
      <c r="M1" s="6" t="str">
        <f>IF(ISBLANK('2. Metadata'!B49)=TRUE," ",'2. Metadata'!B49&amp;"_units")</f>
        <v>suspended_sediment_units</v>
      </c>
      <c r="N1" s="4" t="s">
        <v>149</v>
      </c>
      <c r="O1" s="6" t="str">
        <f>IF(ISBLANK('2. Metadata'!B61)=TRUE," ",'2. Metadata'!B61&amp;"_units")</f>
        <v>conductivity_units</v>
      </c>
      <c r="P1" s="4" t="s">
        <v>222</v>
      </c>
      <c r="Q1" s="6" t="str">
        <f>IF(ISBLANK('2. Metadata'!B73)=TRUE," ",'2. Metadata'!B73&amp;"_units")</f>
        <v>turbidity_units</v>
      </c>
      <c r="R1" s="4" t="s">
        <v>218</v>
      </c>
      <c r="S1" s="6" t="str">
        <f>IF(ISBLANK('2. Metadata'!B85)=TRUE," ",'2. Metadata'!B85&amp;"_units")</f>
        <v>total_coliforms_units</v>
      </c>
      <c r="T1" s="4" t="s">
        <v>176</v>
      </c>
      <c r="U1" s="6" t="str">
        <f>IF(ISBLANK('2. Metadata'!B97)=TRUE," ",'2. Metadata'!B97&amp;"_units")</f>
        <v>fecal_coliforms_units</v>
      </c>
      <c r="V1" s="4" t="s">
        <v>226</v>
      </c>
      <c r="W1" s="6" t="str">
        <f>IF(ISBLANK('2. Metadata'!B109)=TRUE," ",'2. Metadata'!B109)</f>
        <v>water_level</v>
      </c>
      <c r="X1" s="8" t="s">
        <v>200</v>
      </c>
      <c r="Y1" s="6" t="str">
        <f>IF(ISBLANK('2. Metadata'!B121)=TRUE," ",'2. Metadata'!B121&amp;"_units")</f>
        <v>pH_units</v>
      </c>
      <c r="Z1" s="5" t="str">
        <f>IF(ISBLANK('2. Metadata'!B133)=TRUE," ",'2. Metadata'!B133)</f>
        <v>flow</v>
      </c>
      <c r="AA1" s="6" t="str">
        <f>IF(ISBLANK('2. Metadata'!B133)=TRUE," ",'2. Metadata'!B133&amp;"_units")</f>
        <v>flow_units</v>
      </c>
      <c r="AB1" s="5" t="str">
        <f>IF(ISBLANK('2. Metadata'!B145)=TRUE," ",'2. Metadata'!B145)</f>
        <v>precipitation</v>
      </c>
      <c r="AC1" s="6" t="str">
        <f>IF(ISBLANK('2. Metadata'!B145)=TRUE," ",'2. Metadata'!B145&amp;"_units")</f>
        <v>precipitation_units</v>
      </c>
      <c r="AD1" s="26" t="s">
        <v>1827</v>
      </c>
      <c r="AE1" s="5" t="s">
        <v>5</v>
      </c>
      <c r="AF1" s="9"/>
      <c r="AG1" s="10"/>
      <c r="AH1" s="10"/>
      <c r="AI1" s="10"/>
      <c r="AJ1" s="10"/>
      <c r="AK1" s="10"/>
      <c r="AL1" s="10"/>
      <c r="AM1" s="10"/>
      <c r="AN1" s="10"/>
      <c r="AO1" s="10"/>
      <c r="AP1" s="10"/>
    </row>
    <row r="2" spans="1:138" ht="15" x14ac:dyDescent="0.2">
      <c r="A2" s="141" t="s">
        <v>1297</v>
      </c>
      <c r="B2" s="11" t="s">
        <v>232</v>
      </c>
      <c r="C2" s="4">
        <f>IF(ISBLANK(B2)=TRUE," ", IF(B2='2. Metadata'!B$1,'2. Metadata'!B$5, IF(B2='2. Metadata'!C$1,'2. Metadata'!C$5,IF(B2='2. Metadata'!D$1,'2. Metadata'!D$5, IF(B2='2. Metadata'!E$1,'2. Metadata'!E$5,IF( B2='2. Metadata'!F$1,'2. Metadata'!F$5,IF(B2='2. Metadata'!G$1,'2. Metadata'!G$5,IF(B2='2. Metadata'!H$1,'2. Metadata'!H$5, IF(B2='2. Metadata'!I$1,'2. Metadata'!I$5, IF(B2='2. Metadata'!J$1,'2. Metadata'!J$5, IF(B2='2. Metadata'!K$1,'2. Metadata'!K$5, IF(B2='2. Metadata'!L$1,'2. Metadata'!L$5, IF(B2='2. Metadata'!M$1,'2. Metadata'!M$5, IF(B2='2. Metadata'!N$1,'2. Metadata'!N$5))))))))))))))</f>
        <v>49.967694000000002</v>
      </c>
      <c r="D2" s="12">
        <f>IF(ISBLANK(B2)=TRUE," ", IF(B2='2. Metadata'!B$1,'2. Metadata'!B$6, IF(B2='2. Metadata'!C$1,'2. Metadata'!C$6,IF(B2='2. Metadata'!D$1,'2. Metadata'!D$6, IF(B2='2. Metadata'!E$1,'2. Metadata'!E$6,IF( B2='2. Metadata'!F$1,'2. Metadata'!F$6,IF(B2='2. Metadata'!G$1,'2. Metadata'!G$6,IF(B2='2. Metadata'!H$1,'2. Metadata'!H$6, IF(B2='2. Metadata'!I$1,'2. Metadata'!I$6, IF(B2='2. Metadata'!J$1,'2. Metadata'!J$6, IF(B2='2. Metadata'!K$1,'2. Metadata'!K$6, IF(B2='2. Metadata'!L$1,'2. Metadata'!L$6, IF(B2='2. Metadata'!M$1,'2. Metadata'!M$6, IF(B2='2. Metadata'!N$1,'2. Metadata'!N$6))))))))))))))</f>
        <v>-117.359572</v>
      </c>
      <c r="E2" s="13" t="s">
        <v>237</v>
      </c>
      <c r="F2" s="13" t="s">
        <v>1298</v>
      </c>
      <c r="G2" s="14" t="str">
        <f>IF(ISBLANK(#REF!)=TRUE," ",'2. Metadata'!B$14)</f>
        <v>observation</v>
      </c>
      <c r="H2" s="13" t="s">
        <v>237</v>
      </c>
      <c r="I2" s="15" t="str">
        <f>IF(ISBLANK(H2)=TRUE," ",'2. Metadata'!B$26)</f>
        <v>degrees Celsius</v>
      </c>
      <c r="J2" s="16" t="s">
        <v>237</v>
      </c>
      <c r="K2" s="17" t="str">
        <f>IF(ISBLANK(J2)=TRUE," ",'2. Metadata'!B$38)</f>
        <v>degrees Celsius</v>
      </c>
      <c r="L2" s="13" t="s">
        <v>237</v>
      </c>
      <c r="M2" s="18" t="str">
        <f>IF(ISBLANK(L2)=TRUE," ",'2. Metadata'!B$50)</f>
        <v>milligrams per litre</v>
      </c>
      <c r="N2" s="13" t="s">
        <v>237</v>
      </c>
      <c r="O2" s="18" t="str">
        <f>IF(ISBLANK(N2)=TRUE," ",'2. Metadata'!B$62)</f>
        <v>microSiemens per centimetre</v>
      </c>
      <c r="P2" s="13" t="s">
        <v>237</v>
      </c>
      <c r="Q2" s="18" t="str">
        <f>IF(ISBLANK(P2)=TRUE," ",'2. Metadata'!B$74)</f>
        <v>NTU</v>
      </c>
      <c r="R2" s="13" t="s">
        <v>237</v>
      </c>
      <c r="S2" s="18" t="str">
        <f>IF(ISBLANK(R2)=TRUE," ",'2. Metadata'!B$86)</f>
        <v>most probable number per 100 mL</v>
      </c>
      <c r="T2" s="13" t="s">
        <v>237</v>
      </c>
      <c r="U2" s="18" t="str">
        <f>IF(ISBLANK(T2)=TRUE," ",'2. Metadata'!B$98)</f>
        <v>most probable number per 100 mL</v>
      </c>
      <c r="V2" s="13">
        <v>1.4E-2</v>
      </c>
      <c r="W2" s="18" t="str">
        <f>IF(ISBLANK(V2)=TRUE," ",'2. Metadata'!B$110)</f>
        <v>metres</v>
      </c>
      <c r="X2" s="13" t="s">
        <v>237</v>
      </c>
      <c r="Y2" s="18" t="str">
        <f>IF(ISBLANK(X2)=TRUE," ",'2. Metadata'!B$122)</f>
        <v>pH units</v>
      </c>
      <c r="Z2" s="13">
        <v>3.0000000000000001E-3</v>
      </c>
      <c r="AA2" s="18" t="str">
        <f>IF(ISBLANK(Z2)=TRUE," ",'2. Metadata'!B$134)</f>
        <v>metres3/second</v>
      </c>
      <c r="AB2" s="13" t="s">
        <v>237</v>
      </c>
      <c r="AC2" s="18" t="str">
        <f>IF(ISBLANK(AB2)=TRUE," ",'2. Metadata'!B$146)</f>
        <v>millimetres</v>
      </c>
      <c r="AD2" s="25" t="s">
        <v>1829</v>
      </c>
      <c r="AE2" s="19" t="s">
        <v>237</v>
      </c>
      <c r="AF2" s="9"/>
      <c r="AG2" s="10"/>
      <c r="AH2" s="10"/>
      <c r="AI2" s="10"/>
      <c r="AJ2" s="10"/>
      <c r="AK2" s="10"/>
      <c r="AL2" s="10"/>
      <c r="AM2" s="10"/>
      <c r="AN2" s="10"/>
      <c r="AO2" s="10"/>
      <c r="AP2" s="10"/>
    </row>
    <row r="3" spans="1:138" ht="15" x14ac:dyDescent="0.2">
      <c r="A3" s="141" t="s">
        <v>240</v>
      </c>
      <c r="B3" s="11" t="s">
        <v>232</v>
      </c>
      <c r="C3" s="4">
        <f>IF(ISBLANK(B3)=TRUE," ", IF(B3='2. Metadata'!B$1,'2. Metadata'!B$5, IF(B3='2. Metadata'!C$1,'2. Metadata'!C$5,IF(B3='2. Metadata'!D$1,'2. Metadata'!D$5, IF(B3='2. Metadata'!E$1,'2. Metadata'!E$5,IF( B3='2. Metadata'!F$1,'2. Metadata'!F$5,IF(B3='2. Metadata'!G$1,'2. Metadata'!G$5,IF(B3='2. Metadata'!H$1,'2. Metadata'!H$5, IF(B3='2. Metadata'!I$1,'2. Metadata'!I$5, IF(B3='2. Metadata'!J$1,'2. Metadata'!J$5, IF(B3='2. Metadata'!K$1,'2. Metadata'!K$5, IF(B3='2. Metadata'!L$1,'2. Metadata'!L$5, IF(B3='2. Metadata'!M$1,'2. Metadata'!M$5, IF(B3='2. Metadata'!N$1,'2. Metadata'!N$5))))))))))))))</f>
        <v>49.967694000000002</v>
      </c>
      <c r="D3" s="12">
        <f>IF(ISBLANK(B3)=TRUE," ", IF(B3='2. Metadata'!B$1,'2. Metadata'!B$6, IF(B3='2. Metadata'!C$1,'2. Metadata'!C$6,IF(B3='2. Metadata'!D$1,'2. Metadata'!D$6, IF(B3='2. Metadata'!E$1,'2. Metadata'!E$6,IF( B3='2. Metadata'!F$1,'2. Metadata'!F$6,IF(B3='2. Metadata'!G$1,'2. Metadata'!G$6,IF(B3='2. Metadata'!H$1,'2. Metadata'!H$6, IF(B3='2. Metadata'!I$1,'2. Metadata'!I$6, IF(B3='2. Metadata'!J$1,'2. Metadata'!J$6, IF(B3='2. Metadata'!K$1,'2. Metadata'!K$6, IF(B3='2. Metadata'!L$1,'2. Metadata'!L$6, IF(B3='2. Metadata'!M$1,'2. Metadata'!M$6, IF(B3='2. Metadata'!N$1,'2. Metadata'!N$6))))))))))))))</f>
        <v>-117.359572</v>
      </c>
      <c r="E3" s="25" t="s">
        <v>237</v>
      </c>
      <c r="F3" s="13" t="s">
        <v>1299</v>
      </c>
      <c r="G3" s="14" t="str">
        <f>IF(ISBLANK(#REF!)=TRUE," ",'2. Metadata'!B$14)</f>
        <v>observation</v>
      </c>
      <c r="H3" s="13">
        <v>1</v>
      </c>
      <c r="I3" s="15" t="str">
        <f>IF(ISBLANK(H3)=TRUE," ",'2. Metadata'!B$26)</f>
        <v>degrees Celsius</v>
      </c>
      <c r="J3" s="16" t="s">
        <v>237</v>
      </c>
      <c r="K3" s="17" t="str">
        <f>IF(ISBLANK(J3)=TRUE," ",'2. Metadata'!B$38)</f>
        <v>degrees Celsius</v>
      </c>
      <c r="L3" s="25" t="s">
        <v>237</v>
      </c>
      <c r="M3" s="18" t="str">
        <f>IF(ISBLANK(L3)=TRUE," ",'2. Metadata'!B$50)</f>
        <v>milligrams per litre</v>
      </c>
      <c r="N3" s="25" t="s">
        <v>237</v>
      </c>
      <c r="O3" s="18" t="str">
        <f>IF(ISBLANK(N3)=TRUE," ",'2. Metadata'!B$62)</f>
        <v>microSiemens per centimetre</v>
      </c>
      <c r="P3" s="25" t="s">
        <v>237</v>
      </c>
      <c r="Q3" s="18" t="str">
        <f>IF(ISBLANK(P3)=TRUE," ",'2. Metadata'!B$74)</f>
        <v>NTU</v>
      </c>
      <c r="R3" s="25" t="s">
        <v>237</v>
      </c>
      <c r="S3" s="18" t="str">
        <f>IF(ISBLANK(R3)=TRUE," ",'2. Metadata'!B$86)</f>
        <v>most probable number per 100 mL</v>
      </c>
      <c r="T3" s="25" t="s">
        <v>237</v>
      </c>
      <c r="U3" s="18" t="str">
        <f>IF(ISBLANK(T3)=TRUE," ",'2. Metadata'!B$98)</f>
        <v>most probable number per 100 mL</v>
      </c>
      <c r="V3" s="13">
        <v>0.02</v>
      </c>
      <c r="W3" s="18" t="str">
        <f>IF(ISBLANK(V3)=TRUE," ",'2. Metadata'!B$110)</f>
        <v>metres</v>
      </c>
      <c r="X3" s="25" t="s">
        <v>237</v>
      </c>
      <c r="Y3" s="18" t="str">
        <f>IF(ISBLANK(X3)=TRUE," ",'2. Metadata'!B$122)</f>
        <v>pH units</v>
      </c>
      <c r="Z3" s="13">
        <v>5.0000000000000001E-3</v>
      </c>
      <c r="AA3" s="18" t="str">
        <f>IF(ISBLANK(Z3)=TRUE," ",'2. Metadata'!B$134)</f>
        <v>metres3/second</v>
      </c>
      <c r="AB3" s="25" t="s">
        <v>237</v>
      </c>
      <c r="AC3" s="18" t="str">
        <f>IF(ISBLANK(AB3)=TRUE," ",'2. Metadata'!B$146)</f>
        <v>millimetres</v>
      </c>
      <c r="AD3" s="25" t="s">
        <v>1829</v>
      </c>
      <c r="AE3" s="26" t="s">
        <v>237</v>
      </c>
      <c r="AF3" s="9"/>
      <c r="AG3" s="10"/>
      <c r="AH3" s="10"/>
      <c r="AI3" s="10"/>
      <c r="AJ3" s="10"/>
      <c r="AK3" s="10"/>
      <c r="AL3" s="10"/>
      <c r="AM3" s="10"/>
      <c r="AN3" s="10"/>
      <c r="AO3" s="10"/>
      <c r="AP3" s="10"/>
    </row>
    <row r="4" spans="1:138" s="145" customFormat="1" ht="15" x14ac:dyDescent="0.2">
      <c r="A4" s="141" t="s">
        <v>241</v>
      </c>
      <c r="B4" s="141" t="s">
        <v>232</v>
      </c>
      <c r="C4" s="23">
        <f>IF(ISBLANK(B4)=TRUE," ", IF(B4='2. Metadata'!B$1,'2. Metadata'!B$5, IF(B4='2. Metadata'!C$1,'2. Metadata'!C$5,IF(B4='2. Metadata'!D$1,'2. Metadata'!D$5, IF(B4='2. Metadata'!E$1,'2. Metadata'!E$5,IF( B4='2. Metadata'!F$1,'2. Metadata'!F$5,IF(B4='2. Metadata'!G$1,'2. Metadata'!G$5,IF(B4='2. Metadata'!H$1,'2. Metadata'!H$5, IF(B4='2. Metadata'!I$1,'2. Metadata'!I$5, IF(B4='2. Metadata'!J$1,'2. Metadata'!J$5, IF(B4='2. Metadata'!K$1,'2. Metadata'!K$5, IF(B4='2. Metadata'!L$1,'2. Metadata'!L$5, IF(B4='2. Metadata'!M$1,'2. Metadata'!M$5, IF(B4='2. Metadata'!N$1,'2. Metadata'!N$5))))))))))))))</f>
        <v>49.967694000000002</v>
      </c>
      <c r="D4" s="18">
        <f>IF(ISBLANK(B4)=TRUE," ", IF(B4='2. Metadata'!B$1,'2. Metadata'!B$6, IF(B4='2. Metadata'!C$1,'2. Metadata'!C$6,IF(B4='2. Metadata'!D$1,'2. Metadata'!D$6, IF(B4='2. Metadata'!E$1,'2. Metadata'!E$6,IF( B4='2. Metadata'!F$1,'2. Metadata'!F$6,IF(B4='2. Metadata'!G$1,'2. Metadata'!G$6,IF(B4='2. Metadata'!H$1,'2. Metadata'!H$6, IF(B4='2. Metadata'!I$1,'2. Metadata'!I$6, IF(B4='2. Metadata'!J$1,'2. Metadata'!J$6, IF(B4='2. Metadata'!K$1,'2. Metadata'!K$6, IF(B4='2. Metadata'!L$1,'2. Metadata'!L$6, IF(B4='2. Metadata'!M$1,'2. Metadata'!M$6, IF(B4='2. Metadata'!N$1,'2. Metadata'!N$6))))))))))))))</f>
        <v>-117.359572</v>
      </c>
      <c r="E4" s="25" t="s">
        <v>237</v>
      </c>
      <c r="F4" s="25" t="s">
        <v>1300</v>
      </c>
      <c r="G4" s="18" t="str">
        <f>IF(ISBLANK(#REF!)=TRUE," ",'2. Metadata'!B$14)</f>
        <v>observation</v>
      </c>
      <c r="H4" s="25">
        <v>5</v>
      </c>
      <c r="I4" s="18" t="str">
        <f>IF(ISBLANK(H4)=TRUE," ",'2. Metadata'!B$26)</f>
        <v>degrees Celsius</v>
      </c>
      <c r="J4" s="25">
        <v>3</v>
      </c>
      <c r="K4" s="18" t="str">
        <f>IF(ISBLANK(#REF!)=TRUE," ",'2. Metadata'!B$38)</f>
        <v>degrees Celsius</v>
      </c>
      <c r="L4" s="25" t="s">
        <v>237</v>
      </c>
      <c r="M4" s="18" t="str">
        <f>IF(ISBLANK(L4)=TRUE," ",'2. Metadata'!B$50)</f>
        <v>milligrams per litre</v>
      </c>
      <c r="N4" s="25" t="s">
        <v>237</v>
      </c>
      <c r="O4" s="18" t="str">
        <f>IF(ISBLANK(N4)=TRUE," ",'2. Metadata'!B$62)</f>
        <v>microSiemens per centimetre</v>
      </c>
      <c r="P4" s="25" t="s">
        <v>237</v>
      </c>
      <c r="Q4" s="18" t="str">
        <f>IF(ISBLANK(P4)=TRUE," ",'2. Metadata'!B$74)</f>
        <v>NTU</v>
      </c>
      <c r="R4" s="25" t="s">
        <v>237</v>
      </c>
      <c r="S4" s="18" t="str">
        <f>IF(ISBLANK(R4)=TRUE," ",'2. Metadata'!B$86)</f>
        <v>most probable number per 100 mL</v>
      </c>
      <c r="T4" s="25" t="s">
        <v>237</v>
      </c>
      <c r="U4" s="18" t="str">
        <f>IF(ISBLANK(T4)=TRUE," ",'2. Metadata'!B$98)</f>
        <v>most probable number per 100 mL</v>
      </c>
      <c r="V4" s="25">
        <v>7.0000000000000007E-2</v>
      </c>
      <c r="W4" s="18" t="str">
        <f>IF(ISBLANK(V4)=TRUE," ",'2. Metadata'!B$110)</f>
        <v>metres</v>
      </c>
      <c r="X4" s="25" t="s">
        <v>237</v>
      </c>
      <c r="Y4" s="18" t="str">
        <f>IF(ISBLANK(X4)=TRUE," ",'2. Metadata'!B$122)</f>
        <v>pH units</v>
      </c>
      <c r="Z4" s="25">
        <v>3.1E-2</v>
      </c>
      <c r="AA4" s="18" t="str">
        <f>IF(ISBLANK(Z4)=TRUE," ",'2. Metadata'!B$134)</f>
        <v>metres3/second</v>
      </c>
      <c r="AB4" s="25" t="s">
        <v>237</v>
      </c>
      <c r="AC4" s="18" t="str">
        <f>IF(ISBLANK(AB4)=TRUE," ",'2. Metadata'!B$146)</f>
        <v>millimetres</v>
      </c>
      <c r="AD4" s="25" t="s">
        <v>1829</v>
      </c>
      <c r="AE4" s="26" t="s">
        <v>237</v>
      </c>
      <c r="AF4" s="147"/>
      <c r="AG4" s="148"/>
      <c r="AH4" s="148"/>
      <c r="AI4" s="148"/>
      <c r="AJ4" s="148"/>
      <c r="AK4" s="148"/>
      <c r="AL4" s="148"/>
      <c r="AM4" s="148"/>
      <c r="AN4" s="148"/>
      <c r="AO4" s="148"/>
      <c r="AP4" s="148"/>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row>
    <row r="5" spans="1:138" ht="15" x14ac:dyDescent="0.2">
      <c r="A5" s="141" t="s">
        <v>242</v>
      </c>
      <c r="B5" s="11" t="s">
        <v>232</v>
      </c>
      <c r="C5" s="4">
        <f>IF(ISBLANK(B5)=TRUE," ", IF(B5='2. Metadata'!B$1,'2. Metadata'!B$5, IF(B5='2. Metadata'!C$1,'2. Metadata'!C$5,IF(B5='2. Metadata'!D$1,'2. Metadata'!D$5, IF(B5='2. Metadata'!E$1,'2. Metadata'!E$5,IF( B5='2. Metadata'!F$1,'2. Metadata'!F$5,IF(B5='2. Metadata'!G$1,'2. Metadata'!G$5,IF(B5='2. Metadata'!H$1,'2. Metadata'!H$5, IF(B5='2. Metadata'!I$1,'2. Metadata'!I$5, IF(B5='2. Metadata'!J$1,'2. Metadata'!J$5, IF(B5='2. Metadata'!K$1,'2. Metadata'!K$5, IF(B5='2. Metadata'!L$1,'2. Metadata'!L$5, IF(B5='2. Metadata'!M$1,'2. Metadata'!M$5, IF(B5='2. Metadata'!N$1,'2. Metadata'!N$5))))))))))))))</f>
        <v>49.967694000000002</v>
      </c>
      <c r="D5" s="12">
        <f>IF(ISBLANK(B5)=TRUE," ", IF(B5='2. Metadata'!B$1,'2. Metadata'!B$6, IF(B5='2. Metadata'!C$1,'2. Metadata'!C$6,IF(B5='2. Metadata'!D$1,'2. Metadata'!D$6, IF(B5='2. Metadata'!E$1,'2. Metadata'!E$6,IF( B5='2. Metadata'!F$1,'2. Metadata'!F$6,IF(B5='2. Metadata'!G$1,'2. Metadata'!G$6,IF(B5='2. Metadata'!H$1,'2. Metadata'!H$6, IF(B5='2. Metadata'!I$1,'2. Metadata'!I$6, IF(B5='2. Metadata'!J$1,'2. Metadata'!J$6, IF(B5='2. Metadata'!K$1,'2. Metadata'!K$6, IF(B5='2. Metadata'!L$1,'2. Metadata'!L$6, IF(B5='2. Metadata'!M$1,'2. Metadata'!M$6, IF(B5='2. Metadata'!N$1,'2. Metadata'!N$6))))))))))))))</f>
        <v>-117.359572</v>
      </c>
      <c r="E5" s="25" t="s">
        <v>237</v>
      </c>
      <c r="F5" s="13" t="s">
        <v>1300</v>
      </c>
      <c r="G5" s="14" t="str">
        <f>IF(ISBLANK(#REF!)=TRUE," ",'2. Metadata'!B$14)</f>
        <v>observation</v>
      </c>
      <c r="H5" s="13">
        <v>12</v>
      </c>
      <c r="I5" s="15" t="str">
        <f>IF(ISBLANK(H5)=TRUE," ",'2. Metadata'!B$26)</f>
        <v>degrees Celsius</v>
      </c>
      <c r="J5" s="16">
        <v>6</v>
      </c>
      <c r="K5" s="17" t="str">
        <f>IF(ISBLANK(J4)=TRUE," ",'2. Metadata'!B$38)</f>
        <v>degrees Celsius</v>
      </c>
      <c r="L5" s="25" t="s">
        <v>237</v>
      </c>
      <c r="M5" s="18" t="str">
        <f>IF(ISBLANK(L5)=TRUE," ",'2. Metadata'!B$50)</f>
        <v>milligrams per litre</v>
      </c>
      <c r="N5" s="25" t="s">
        <v>237</v>
      </c>
      <c r="O5" s="18" t="str">
        <f>IF(ISBLANK(N5)=TRUE," ",'2. Metadata'!B$62)</f>
        <v>microSiemens per centimetre</v>
      </c>
      <c r="P5" s="25" t="s">
        <v>237</v>
      </c>
      <c r="Q5" s="18" t="str">
        <f>IF(ISBLANK(P5)=TRUE," ",'2. Metadata'!B$74)</f>
        <v>NTU</v>
      </c>
      <c r="R5" s="25" t="s">
        <v>237</v>
      </c>
      <c r="S5" s="18" t="str">
        <f>IF(ISBLANK(R5)=TRUE," ",'2. Metadata'!B$86)</f>
        <v>most probable number per 100 mL</v>
      </c>
      <c r="T5" s="25" t="s">
        <v>237</v>
      </c>
      <c r="U5" s="18" t="str">
        <f>IF(ISBLANK(T5)=TRUE," ",'2. Metadata'!B$98)</f>
        <v>most probable number per 100 mL</v>
      </c>
      <c r="V5" s="25">
        <v>0.05</v>
      </c>
      <c r="W5" s="18" t="str">
        <f>IF(ISBLANK(V5)=TRUE," ",'2. Metadata'!B$110)</f>
        <v>metres</v>
      </c>
      <c r="X5" s="25" t="s">
        <v>237</v>
      </c>
      <c r="Y5" s="18" t="str">
        <f>IF(ISBLANK(X5)=TRUE," ",'2. Metadata'!B$122)</f>
        <v>pH units</v>
      </c>
      <c r="Z5" s="13">
        <v>1.9E-2</v>
      </c>
      <c r="AA5" s="18" t="str">
        <f>IF(ISBLANK(Z5)=TRUE," ",'2. Metadata'!B$134)</f>
        <v>metres3/second</v>
      </c>
      <c r="AB5" s="25" t="s">
        <v>237</v>
      </c>
      <c r="AC5" s="18" t="str">
        <f>IF(ISBLANK(AB5)=TRUE," ",'2. Metadata'!B$146)</f>
        <v>millimetres</v>
      </c>
      <c r="AD5" s="25" t="s">
        <v>1829</v>
      </c>
      <c r="AE5" s="26" t="s">
        <v>237</v>
      </c>
      <c r="AF5" s="147"/>
      <c r="AG5" s="148"/>
      <c r="AH5" s="148"/>
      <c r="AI5" s="148"/>
      <c r="AJ5" s="148"/>
      <c r="AK5" s="148"/>
      <c r="AL5" s="148"/>
      <c r="AM5" s="148"/>
      <c r="AN5" s="148"/>
      <c r="AO5" s="148"/>
      <c r="AP5" s="148"/>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row>
    <row r="6" spans="1:138" ht="15" x14ac:dyDescent="0.2">
      <c r="A6" s="141" t="s">
        <v>243</v>
      </c>
      <c r="B6" s="11" t="s">
        <v>232</v>
      </c>
      <c r="C6" s="4">
        <f>IF(ISBLANK(B6)=TRUE," ", IF(B6='2. Metadata'!B$1,'2. Metadata'!B$5, IF(B6='2. Metadata'!C$1,'2. Metadata'!C$5,IF(B6='2. Metadata'!D$1,'2. Metadata'!D$5, IF(B6='2. Metadata'!E$1,'2. Metadata'!E$5,IF( B6='2. Metadata'!F$1,'2. Metadata'!F$5,IF(B6='2. Metadata'!G$1,'2. Metadata'!G$5,IF(B6='2. Metadata'!H$1,'2. Metadata'!H$5, IF(B6='2. Metadata'!I$1,'2. Metadata'!I$5, IF(B6='2. Metadata'!J$1,'2. Metadata'!J$5, IF(B6='2. Metadata'!K$1,'2. Metadata'!K$5, IF(B6='2. Metadata'!L$1,'2. Metadata'!L$5, IF(B6='2. Metadata'!M$1,'2. Metadata'!M$5, IF(B6='2. Metadata'!N$1,'2. Metadata'!N$5))))))))))))))</f>
        <v>49.967694000000002</v>
      </c>
      <c r="D6" s="12">
        <f>IF(ISBLANK(B6)=TRUE," ", IF(B6='2. Metadata'!B$1,'2. Metadata'!B$6, IF(B6='2. Metadata'!C$1,'2. Metadata'!C$6,IF(B6='2. Metadata'!D$1,'2. Metadata'!D$6, IF(B6='2. Metadata'!E$1,'2. Metadata'!E$6,IF( B6='2. Metadata'!F$1,'2. Metadata'!F$6,IF(B6='2. Metadata'!G$1,'2. Metadata'!G$6,IF(B6='2. Metadata'!H$1,'2. Metadata'!H$6, IF(B6='2. Metadata'!I$1,'2. Metadata'!I$6, IF(B6='2. Metadata'!J$1,'2. Metadata'!J$6, IF(B6='2. Metadata'!K$1,'2. Metadata'!K$6, IF(B6='2. Metadata'!L$1,'2. Metadata'!L$6, IF(B6='2. Metadata'!M$1,'2. Metadata'!M$6, IF(B6='2. Metadata'!N$1,'2. Metadata'!N$6))))))))))))))</f>
        <v>-117.359572</v>
      </c>
      <c r="E6" s="25" t="s">
        <v>237</v>
      </c>
      <c r="F6" s="13" t="s">
        <v>1301</v>
      </c>
      <c r="G6" s="14" t="str">
        <f>IF(ISBLANK(#REF!)=TRUE," ",'2. Metadata'!B$14)</f>
        <v>observation</v>
      </c>
      <c r="H6" s="13" t="s">
        <v>237</v>
      </c>
      <c r="I6" s="15" t="str">
        <f>IF(ISBLANK(H6)=TRUE," ",'2. Metadata'!B$26)</f>
        <v>degrees Celsius</v>
      </c>
      <c r="J6" s="16" t="s">
        <v>237</v>
      </c>
      <c r="K6" s="17" t="str">
        <f>IF(ISBLANK(J5)=TRUE," ",'2. Metadata'!B$38)</f>
        <v>degrees Celsius</v>
      </c>
      <c r="L6" s="25" t="s">
        <v>237</v>
      </c>
      <c r="M6" s="18" t="str">
        <f>IF(ISBLANK(L6)=TRUE," ",'2. Metadata'!B$50)</f>
        <v>milligrams per litre</v>
      </c>
      <c r="N6" s="25" t="s">
        <v>237</v>
      </c>
      <c r="O6" s="18" t="str">
        <f>IF(ISBLANK(N6)=TRUE," ",'2. Metadata'!B$62)</f>
        <v>microSiemens per centimetre</v>
      </c>
      <c r="P6" s="25" t="s">
        <v>237</v>
      </c>
      <c r="Q6" s="18" t="str">
        <f>IF(ISBLANK(P6)=TRUE," ",'2. Metadata'!B$74)</f>
        <v>NTU</v>
      </c>
      <c r="R6" s="25" t="s">
        <v>237</v>
      </c>
      <c r="S6" s="18" t="str">
        <f>IF(ISBLANK(R6)=TRUE," ",'2. Metadata'!B$86)</f>
        <v>most probable number per 100 mL</v>
      </c>
      <c r="T6" s="25" t="s">
        <v>237</v>
      </c>
      <c r="U6" s="18" t="str">
        <f>IF(ISBLANK(T6)=TRUE," ",'2. Metadata'!B$98)</f>
        <v>most probable number per 100 mL</v>
      </c>
      <c r="V6" s="13">
        <v>9.5000000000000001E-2</v>
      </c>
      <c r="W6" s="18" t="str">
        <f>IF(ISBLANK(V6)=TRUE," ",'2. Metadata'!B$110)</f>
        <v>metres</v>
      </c>
      <c r="X6" s="25" t="s">
        <v>237</v>
      </c>
      <c r="Y6" s="18" t="str">
        <f>IF(ISBLANK(X6)=TRUE," ",'2. Metadata'!B$122)</f>
        <v>pH units</v>
      </c>
      <c r="Z6" s="13">
        <v>4.8000000000000001E-2</v>
      </c>
      <c r="AA6" s="18" t="str">
        <f>IF(ISBLANK(Z6)=TRUE," ",'2. Metadata'!B$134)</f>
        <v>metres3/second</v>
      </c>
      <c r="AB6" s="25" t="s">
        <v>237</v>
      </c>
      <c r="AC6" s="18" t="str">
        <f>IF(ISBLANK(AB6)=TRUE," ",'2. Metadata'!B$146)</f>
        <v>millimetres</v>
      </c>
      <c r="AD6" s="25" t="s">
        <v>1829</v>
      </c>
      <c r="AE6" s="26" t="s">
        <v>237</v>
      </c>
      <c r="AF6" s="9"/>
      <c r="AG6" s="10"/>
      <c r="AH6" s="10"/>
      <c r="AI6" s="10"/>
      <c r="AJ6" s="10"/>
      <c r="AK6" s="10"/>
      <c r="AL6" s="10"/>
      <c r="AM6" s="10"/>
      <c r="AN6" s="10"/>
      <c r="AO6" s="10"/>
      <c r="AP6" s="10"/>
    </row>
    <row r="7" spans="1:138" ht="15" x14ac:dyDescent="0.2">
      <c r="A7" s="141" t="s">
        <v>244</v>
      </c>
      <c r="B7" s="11" t="s">
        <v>232</v>
      </c>
      <c r="C7" s="4">
        <f>IF(ISBLANK(B7)=TRUE," ", IF(B7='2. Metadata'!B$1,'2. Metadata'!B$5, IF(B7='2. Metadata'!C$1,'2. Metadata'!C$5,IF(B7='2. Metadata'!D$1,'2. Metadata'!D$5, IF(B7='2. Metadata'!E$1,'2. Metadata'!E$5,IF( B7='2. Metadata'!F$1,'2. Metadata'!F$5,IF(B7='2. Metadata'!G$1,'2. Metadata'!G$5,IF(B7='2. Metadata'!H$1,'2. Metadata'!H$5, IF(B7='2. Metadata'!I$1,'2. Metadata'!I$5, IF(B7='2. Metadata'!J$1,'2. Metadata'!J$5, IF(B7='2. Metadata'!K$1,'2. Metadata'!K$5, IF(B7='2. Metadata'!L$1,'2. Metadata'!L$5, IF(B7='2. Metadata'!M$1,'2. Metadata'!M$5, IF(B7='2. Metadata'!N$1,'2. Metadata'!N$5))))))))))))))</f>
        <v>49.967694000000002</v>
      </c>
      <c r="D7" s="12">
        <f>IF(ISBLANK(B7)=TRUE," ", IF(B7='2. Metadata'!B$1,'2. Metadata'!B$6, IF(B7='2. Metadata'!C$1,'2. Metadata'!C$6,IF(B7='2. Metadata'!D$1,'2. Metadata'!D$6, IF(B7='2. Metadata'!E$1,'2. Metadata'!E$6,IF( B7='2. Metadata'!F$1,'2. Metadata'!F$6,IF(B7='2. Metadata'!G$1,'2. Metadata'!G$6,IF(B7='2. Metadata'!H$1,'2. Metadata'!H$6, IF(B7='2. Metadata'!I$1,'2. Metadata'!I$6, IF(B7='2. Metadata'!J$1,'2. Metadata'!J$6, IF(B7='2. Metadata'!K$1,'2. Metadata'!K$6, IF(B7='2. Metadata'!L$1,'2. Metadata'!L$6, IF(B7='2. Metadata'!M$1,'2. Metadata'!M$6, IF(B7='2. Metadata'!N$1,'2. Metadata'!N$6))))))))))))))</f>
        <v>-117.359572</v>
      </c>
      <c r="E7" s="25" t="s">
        <v>237</v>
      </c>
      <c r="F7" s="13" t="s">
        <v>237</v>
      </c>
      <c r="G7" s="14" t="str">
        <f>IF(ISBLANK(#REF!)=TRUE," ",'2. Metadata'!B$14)</f>
        <v>observation</v>
      </c>
      <c r="H7" s="13">
        <v>13.8</v>
      </c>
      <c r="I7" s="15" t="str">
        <f>IF(ISBLANK(H7)=TRUE," ",'2. Metadata'!B$26)</f>
        <v>degrees Celsius</v>
      </c>
      <c r="J7" s="16">
        <v>9</v>
      </c>
      <c r="K7" s="17" t="str">
        <f>IF(ISBLANK(J6)=TRUE," ",'2. Metadata'!B$38)</f>
        <v>degrees Celsius</v>
      </c>
      <c r="L7" s="25" t="s">
        <v>237</v>
      </c>
      <c r="M7" s="18" t="str">
        <f>IF(ISBLANK(L7)=TRUE," ",'2. Metadata'!B$50)</f>
        <v>milligrams per litre</v>
      </c>
      <c r="N7" s="25" t="s">
        <v>237</v>
      </c>
      <c r="O7" s="18" t="str">
        <f>IF(ISBLANK(N7)=TRUE," ",'2. Metadata'!B$62)</f>
        <v>microSiemens per centimetre</v>
      </c>
      <c r="P7" s="25" t="s">
        <v>237</v>
      </c>
      <c r="Q7" s="18" t="str">
        <f>IF(ISBLANK(P7)=TRUE," ",'2. Metadata'!B$74)</f>
        <v>NTU</v>
      </c>
      <c r="R7" s="25" t="s">
        <v>237</v>
      </c>
      <c r="S7" s="18" t="str">
        <f>IF(ISBLANK(R7)=TRUE," ",'2. Metadata'!B$86)</f>
        <v>most probable number per 100 mL</v>
      </c>
      <c r="T7" s="25" t="s">
        <v>237</v>
      </c>
      <c r="U7" s="18" t="str">
        <f>IF(ISBLANK(T7)=TRUE," ",'2. Metadata'!B$98)</f>
        <v>most probable number per 100 mL</v>
      </c>
      <c r="V7" s="21">
        <v>0.12</v>
      </c>
      <c r="W7" s="18" t="str">
        <f>IF(ISBLANK(V7)=TRUE," ",'2. Metadata'!B$110)</f>
        <v>metres</v>
      </c>
      <c r="X7" s="25" t="s">
        <v>237</v>
      </c>
      <c r="Y7" s="18" t="str">
        <f>IF(ISBLANK(X7)=TRUE," ",'2. Metadata'!B$122)</f>
        <v>pH units</v>
      </c>
      <c r="Z7" s="20">
        <v>6.8000000000000005E-2</v>
      </c>
      <c r="AA7" s="18" t="str">
        <f>IF(ISBLANK(Z7)=TRUE," ",'2. Metadata'!B$134)</f>
        <v>metres3/second</v>
      </c>
      <c r="AB7" s="25" t="s">
        <v>237</v>
      </c>
      <c r="AC7" s="18" t="str">
        <f>IF(ISBLANK(AB7)=TRUE," ",'2. Metadata'!B$146)</f>
        <v>millimetres</v>
      </c>
      <c r="AD7" s="25" t="s">
        <v>1829</v>
      </c>
      <c r="AE7" s="26" t="s">
        <v>237</v>
      </c>
      <c r="AF7" s="9"/>
      <c r="AG7" s="10"/>
      <c r="AH7" s="10"/>
      <c r="AI7" s="10"/>
      <c r="AJ7" s="10"/>
      <c r="AK7" s="10"/>
      <c r="AL7" s="10"/>
      <c r="AM7" s="10"/>
      <c r="AN7" s="10"/>
      <c r="AO7" s="10"/>
      <c r="AP7" s="10"/>
    </row>
    <row r="8" spans="1:138" ht="15" x14ac:dyDescent="0.2">
      <c r="A8" s="141" t="s">
        <v>245</v>
      </c>
      <c r="B8" s="11" t="s">
        <v>232</v>
      </c>
      <c r="C8" s="4">
        <f>IF(ISBLANK(B8)=TRUE," ", IF(B8='2. Metadata'!B$1,'2. Metadata'!B$5, IF(B8='2. Metadata'!C$1,'2. Metadata'!C$5,IF(B8='2. Metadata'!D$1,'2. Metadata'!D$5, IF(B8='2. Metadata'!E$1,'2. Metadata'!E$5,IF( B8='2. Metadata'!F$1,'2. Metadata'!F$5,IF(B8='2. Metadata'!G$1,'2. Metadata'!G$5,IF(B8='2. Metadata'!H$1,'2. Metadata'!H$5, IF(B8='2. Metadata'!I$1,'2. Metadata'!I$5, IF(B8='2. Metadata'!J$1,'2. Metadata'!J$5, IF(B8='2. Metadata'!K$1,'2. Metadata'!K$5, IF(B8='2. Metadata'!L$1,'2. Metadata'!L$5, IF(B8='2. Metadata'!M$1,'2. Metadata'!M$5, IF(B8='2. Metadata'!N$1,'2. Metadata'!N$5))))))))))))))</f>
        <v>49.967694000000002</v>
      </c>
      <c r="D8" s="12">
        <f>IF(ISBLANK(B8)=TRUE," ", IF(B8='2. Metadata'!B$1,'2. Metadata'!B$6, IF(B8='2. Metadata'!C$1,'2. Metadata'!C$6,IF(B8='2. Metadata'!D$1,'2. Metadata'!D$6, IF(B8='2. Metadata'!E$1,'2. Metadata'!E$6,IF( B8='2. Metadata'!F$1,'2. Metadata'!F$6,IF(B8='2. Metadata'!G$1,'2. Metadata'!G$6,IF(B8='2. Metadata'!H$1,'2. Metadata'!H$6, IF(B8='2. Metadata'!I$1,'2. Metadata'!I$6, IF(B8='2. Metadata'!J$1,'2. Metadata'!J$6, IF(B8='2. Metadata'!K$1,'2. Metadata'!K$6, IF(B8='2. Metadata'!L$1,'2. Metadata'!L$6, IF(B8='2. Metadata'!M$1,'2. Metadata'!M$6, IF(B8='2. Metadata'!N$1,'2. Metadata'!N$6))))))))))))))</f>
        <v>-117.359572</v>
      </c>
      <c r="E8" s="25" t="s">
        <v>237</v>
      </c>
      <c r="F8" s="13" t="s">
        <v>237</v>
      </c>
      <c r="G8" s="14" t="str">
        <f>IF(ISBLANK(#REF!)=TRUE," ",'2. Metadata'!B$14)</f>
        <v>observation</v>
      </c>
      <c r="H8" s="25" t="s">
        <v>237</v>
      </c>
      <c r="I8" s="15" t="str">
        <f>IF(ISBLANK(H8)=TRUE," ",'2. Metadata'!B$26)</f>
        <v>degrees Celsius</v>
      </c>
      <c r="J8" s="16" t="s">
        <v>237</v>
      </c>
      <c r="K8" s="17" t="str">
        <f>IF(ISBLANK(J7)=TRUE," ",'2. Metadata'!B$38)</f>
        <v>degrees Celsius</v>
      </c>
      <c r="L8" s="25" t="s">
        <v>237</v>
      </c>
      <c r="M8" s="18" t="str">
        <f>IF(ISBLANK(L8)=TRUE," ",'2. Metadata'!B$50)</f>
        <v>milligrams per litre</v>
      </c>
      <c r="N8" s="25" t="s">
        <v>237</v>
      </c>
      <c r="O8" s="18" t="str">
        <f>IF(ISBLANK(N8)=TRUE," ",'2. Metadata'!B$62)</f>
        <v>microSiemens per centimetre</v>
      </c>
      <c r="P8" s="25" t="s">
        <v>237</v>
      </c>
      <c r="Q8" s="18" t="str">
        <f>IF(ISBLANK(P8)=TRUE," ",'2. Metadata'!B$74)</f>
        <v>NTU</v>
      </c>
      <c r="R8" s="25" t="s">
        <v>237</v>
      </c>
      <c r="S8" s="18" t="str">
        <f>IF(ISBLANK(R8)=TRUE," ",'2. Metadata'!B$86)</f>
        <v>most probable number per 100 mL</v>
      </c>
      <c r="T8" s="25" t="s">
        <v>237</v>
      </c>
      <c r="U8" s="18" t="str">
        <f>IF(ISBLANK(T8)=TRUE," ",'2. Metadata'!B$98)</f>
        <v>most probable number per 100 mL</v>
      </c>
      <c r="V8" s="21">
        <v>0.08</v>
      </c>
      <c r="W8" s="18" t="str">
        <f>IF(ISBLANK(V8)=TRUE," ",'2. Metadata'!B$110)</f>
        <v>metres</v>
      </c>
      <c r="X8" s="25" t="s">
        <v>237</v>
      </c>
      <c r="Y8" s="18" t="str">
        <f>IF(ISBLANK(X8)=TRUE," ",'2. Metadata'!B$122)</f>
        <v>pH units</v>
      </c>
      <c r="Z8" s="20">
        <v>3.7999999999999999E-2</v>
      </c>
      <c r="AA8" s="18" t="str">
        <f>IF(ISBLANK(Z8)=TRUE," ",'2. Metadata'!B$134)</f>
        <v>metres3/second</v>
      </c>
      <c r="AB8" s="25" t="s">
        <v>237</v>
      </c>
      <c r="AC8" s="18" t="str">
        <f>IF(ISBLANK(AB8)=TRUE," ",'2. Metadata'!B$146)</f>
        <v>millimetres</v>
      </c>
      <c r="AD8" s="25" t="s">
        <v>1829</v>
      </c>
      <c r="AE8" s="26" t="s">
        <v>237</v>
      </c>
      <c r="AF8" s="9"/>
      <c r="AG8" s="10"/>
      <c r="AH8" s="10"/>
      <c r="AI8" s="10"/>
      <c r="AJ8" s="10"/>
      <c r="AK8" s="10"/>
      <c r="AL8" s="10"/>
      <c r="AM8" s="10"/>
      <c r="AN8" s="10"/>
      <c r="AO8" s="10"/>
      <c r="AP8" s="10"/>
    </row>
    <row r="9" spans="1:138" ht="15" x14ac:dyDescent="0.2">
      <c r="A9" s="141" t="s">
        <v>246</v>
      </c>
      <c r="B9" s="11" t="s">
        <v>232</v>
      </c>
      <c r="C9" s="4">
        <f>IF(ISBLANK(B9)=TRUE," ", IF(B9='2. Metadata'!B$1,'2. Metadata'!B$5, IF(B9='2. Metadata'!C$1,'2. Metadata'!C$5,IF(B9='2. Metadata'!D$1,'2. Metadata'!D$5, IF(B9='2. Metadata'!E$1,'2. Metadata'!E$5,IF( B9='2. Metadata'!F$1,'2. Metadata'!F$5,IF(B9='2. Metadata'!G$1,'2. Metadata'!G$5,IF(B9='2. Metadata'!H$1,'2. Metadata'!H$5, IF(B9='2. Metadata'!I$1,'2. Metadata'!I$5, IF(B9='2. Metadata'!J$1,'2. Metadata'!J$5, IF(B9='2. Metadata'!K$1,'2. Metadata'!K$5, IF(B9='2. Metadata'!L$1,'2. Metadata'!L$5, IF(B9='2. Metadata'!M$1,'2. Metadata'!M$5, IF(B9='2. Metadata'!N$1,'2. Metadata'!N$5))))))))))))))</f>
        <v>49.967694000000002</v>
      </c>
      <c r="D9" s="12">
        <f>IF(ISBLANK(B9)=TRUE," ", IF(B9='2. Metadata'!B$1,'2. Metadata'!B$6, IF(B9='2. Metadata'!C$1,'2. Metadata'!C$6,IF(B9='2. Metadata'!D$1,'2. Metadata'!D$6, IF(B9='2. Metadata'!E$1,'2. Metadata'!E$6,IF( B9='2. Metadata'!F$1,'2. Metadata'!F$6,IF(B9='2. Metadata'!G$1,'2. Metadata'!G$6,IF(B9='2. Metadata'!H$1,'2. Metadata'!H$6, IF(B9='2. Metadata'!I$1,'2. Metadata'!I$6, IF(B9='2. Metadata'!J$1,'2. Metadata'!J$6, IF(B9='2. Metadata'!K$1,'2. Metadata'!K$6, IF(B9='2. Metadata'!L$1,'2. Metadata'!L$6, IF(B9='2. Metadata'!M$1,'2. Metadata'!M$6, IF(B9='2. Metadata'!N$1,'2. Metadata'!N$6))))))))))))))</f>
        <v>-117.359572</v>
      </c>
      <c r="E9" s="25" t="s">
        <v>237</v>
      </c>
      <c r="F9" s="13" t="s">
        <v>237</v>
      </c>
      <c r="G9" s="14" t="str">
        <f>IF(ISBLANK(#REF!)=TRUE," ",'2. Metadata'!B$14)</f>
        <v>observation</v>
      </c>
      <c r="H9" s="13">
        <v>14.5</v>
      </c>
      <c r="I9" s="15" t="str">
        <f>IF(ISBLANK(H9)=TRUE," ",'2. Metadata'!B$26)</f>
        <v>degrees Celsius</v>
      </c>
      <c r="J9" s="16">
        <v>10</v>
      </c>
      <c r="K9" s="17" t="str">
        <f>IF(ISBLANK(J8)=TRUE," ",'2. Metadata'!B$38)</f>
        <v>degrees Celsius</v>
      </c>
      <c r="L9" s="25" t="s">
        <v>237</v>
      </c>
      <c r="M9" s="18" t="str">
        <f>IF(ISBLANK(L9)=TRUE," ",'2. Metadata'!B$50)</f>
        <v>milligrams per litre</v>
      </c>
      <c r="N9" s="25" t="s">
        <v>237</v>
      </c>
      <c r="O9" s="18" t="str">
        <f>IF(ISBLANK(N9)=TRUE," ",'2. Metadata'!B$62)</f>
        <v>microSiemens per centimetre</v>
      </c>
      <c r="P9" s="25" t="s">
        <v>237</v>
      </c>
      <c r="Q9" s="18" t="str">
        <f>IF(ISBLANK(P9)=TRUE," ",'2. Metadata'!B$74)</f>
        <v>NTU</v>
      </c>
      <c r="R9" s="25" t="s">
        <v>237</v>
      </c>
      <c r="S9" s="18" t="str">
        <f>IF(ISBLANK(R9)=TRUE," ",'2. Metadata'!B$86)</f>
        <v>most probable number per 100 mL</v>
      </c>
      <c r="T9" s="25" t="s">
        <v>237</v>
      </c>
      <c r="U9" s="18" t="str">
        <f>IF(ISBLANK(T9)=TRUE," ",'2. Metadata'!B$98)</f>
        <v>most probable number per 100 mL</v>
      </c>
      <c r="V9" s="21">
        <v>3.1E-2</v>
      </c>
      <c r="W9" s="18" t="str">
        <f>IF(ISBLANK(V9)=TRUE," ",'2. Metadata'!B$110)</f>
        <v>metres</v>
      </c>
      <c r="X9" s="25" t="s">
        <v>237</v>
      </c>
      <c r="Y9" s="18" t="str">
        <f>IF(ISBLANK(X9)=TRUE," ",'2. Metadata'!B$122)</f>
        <v>pH units</v>
      </c>
      <c r="Z9" s="20">
        <v>8.9999999999999993E-3</v>
      </c>
      <c r="AA9" s="18" t="str">
        <f>IF(ISBLANK(Z9)=TRUE," ",'2. Metadata'!B$134)</f>
        <v>metres3/second</v>
      </c>
      <c r="AB9" s="25" t="s">
        <v>237</v>
      </c>
      <c r="AC9" s="18" t="str">
        <f>IF(ISBLANK(AB9)=TRUE," ",'2. Metadata'!B$146)</f>
        <v>millimetres</v>
      </c>
      <c r="AD9" s="25" t="s">
        <v>1829</v>
      </c>
      <c r="AE9" s="26" t="s">
        <v>237</v>
      </c>
      <c r="AF9" s="9"/>
      <c r="AG9" s="10"/>
      <c r="AH9" s="10"/>
      <c r="AI9" s="10"/>
      <c r="AJ9" s="10"/>
      <c r="AK9" s="10"/>
      <c r="AL9" s="10"/>
      <c r="AM9" s="10"/>
      <c r="AN9" s="10"/>
      <c r="AO9" s="10"/>
      <c r="AP9" s="10"/>
    </row>
    <row r="10" spans="1:138" ht="15" x14ac:dyDescent="0.2">
      <c r="A10" s="141" t="s">
        <v>247</v>
      </c>
      <c r="B10" s="11" t="s">
        <v>232</v>
      </c>
      <c r="C10" s="4">
        <f>IF(ISBLANK(B10)=TRUE," ", IF(B10='2. Metadata'!B$1,'2. Metadata'!B$5, IF(B10='2. Metadata'!C$1,'2. Metadata'!C$5,IF(B10='2. Metadata'!D$1,'2. Metadata'!D$5, IF(B10='2. Metadata'!E$1,'2. Metadata'!E$5,IF( B10='2. Metadata'!F$1,'2. Metadata'!F$5,IF(B10='2. Metadata'!G$1,'2. Metadata'!G$5,IF(B10='2. Metadata'!H$1,'2. Metadata'!H$5, IF(B10='2. Metadata'!I$1,'2. Metadata'!I$5, IF(B10='2. Metadata'!J$1,'2. Metadata'!J$5, IF(B10='2. Metadata'!K$1,'2. Metadata'!K$5, IF(B10='2. Metadata'!L$1,'2. Metadata'!L$5, IF(B10='2. Metadata'!M$1,'2. Metadata'!M$5, IF(B10='2. Metadata'!N$1,'2. Metadata'!N$5))))))))))))))</f>
        <v>49.967694000000002</v>
      </c>
      <c r="D10" s="18">
        <f>IF(ISBLANK(B10)=TRUE," ", IF(B10='2. Metadata'!B$1,'2. Metadata'!B$6, IF(B10='2. Metadata'!C$1,'2. Metadata'!C$6,IF(B10='2. Metadata'!D$1,'2. Metadata'!D$6, IF(B10='2. Metadata'!E$1,'2. Metadata'!E$6,IF( B10='2. Metadata'!F$1,'2. Metadata'!F$6,IF(B10='2. Metadata'!G$1,'2. Metadata'!G$6,IF(B10='2. Metadata'!H$1,'2. Metadata'!H$6, IF(B10='2. Metadata'!I$1,'2. Metadata'!I$6, IF(B10='2. Metadata'!J$1,'2. Metadata'!J$6, IF(B10='2. Metadata'!K$1,'2. Metadata'!K$6, IF(B10='2. Metadata'!L$1,'2. Metadata'!L$6, IF(B10='2. Metadata'!M$1,'2. Metadata'!M$6, IF(B10='2. Metadata'!N$1,'2. Metadata'!N$6))))))))))))))</f>
        <v>-117.359572</v>
      </c>
      <c r="E10" s="25" t="s">
        <v>237</v>
      </c>
      <c r="F10" s="13" t="s">
        <v>1302</v>
      </c>
      <c r="G10" s="14" t="str">
        <f>IF(ISBLANK(#REF!)=TRUE," ",'2. Metadata'!B$14)</f>
        <v>observation</v>
      </c>
      <c r="H10" s="25" t="s">
        <v>237</v>
      </c>
      <c r="I10" s="15" t="str">
        <f>IF(ISBLANK(H10)=TRUE," ",'2. Metadata'!B$26)</f>
        <v>degrees Celsius</v>
      </c>
      <c r="J10" s="16" t="s">
        <v>237</v>
      </c>
      <c r="K10" s="17" t="str">
        <f>IF(ISBLANK(J9)=TRUE," ",'2. Metadata'!B$38)</f>
        <v>degrees Celsius</v>
      </c>
      <c r="L10" s="25" t="s">
        <v>237</v>
      </c>
      <c r="M10" s="18" t="str">
        <f>IF(ISBLANK(L10)=TRUE," ",'2. Metadata'!B$50)</f>
        <v>milligrams per litre</v>
      </c>
      <c r="N10" s="25" t="s">
        <v>237</v>
      </c>
      <c r="O10" s="18" t="str">
        <f>IF(ISBLANK(N10)=TRUE," ",'2. Metadata'!B$62)</f>
        <v>microSiemens per centimetre</v>
      </c>
      <c r="P10" s="25" t="s">
        <v>237</v>
      </c>
      <c r="Q10" s="18" t="str">
        <f>IF(ISBLANK(P10)=TRUE," ",'2. Metadata'!B$74)</f>
        <v>NTU</v>
      </c>
      <c r="R10" s="25" t="s">
        <v>237</v>
      </c>
      <c r="S10" s="18" t="str">
        <f>IF(ISBLANK(R10)=TRUE," ",'2. Metadata'!B$86)</f>
        <v>most probable number per 100 mL</v>
      </c>
      <c r="T10" s="25" t="s">
        <v>237</v>
      </c>
      <c r="U10" s="18" t="str">
        <f>IF(ISBLANK(T10)=TRUE," ",'2. Metadata'!B$98)</f>
        <v>most probable number per 100 mL</v>
      </c>
      <c r="V10" s="21">
        <v>0.05</v>
      </c>
      <c r="W10" s="18" t="str">
        <f>IF(ISBLANK(V10)=TRUE," ",'2. Metadata'!B$110)</f>
        <v>metres</v>
      </c>
      <c r="X10" s="25" t="s">
        <v>237</v>
      </c>
      <c r="Y10" s="18" t="str">
        <f>IF(ISBLANK(X10)=TRUE," ",'2. Metadata'!B$122)</f>
        <v>pH units</v>
      </c>
      <c r="Z10" s="20">
        <v>1.9E-2</v>
      </c>
      <c r="AA10" s="18" t="str">
        <f>IF(ISBLANK(Z10)=TRUE," ",'2. Metadata'!B$134)</f>
        <v>metres3/second</v>
      </c>
      <c r="AB10" s="25" t="s">
        <v>237</v>
      </c>
      <c r="AC10" s="18" t="str">
        <f>IF(ISBLANK(AB10)=TRUE," ",'2. Metadata'!B$146)</f>
        <v>millimetres</v>
      </c>
      <c r="AD10" s="25" t="s">
        <v>1829</v>
      </c>
      <c r="AE10" s="26" t="s">
        <v>237</v>
      </c>
      <c r="AF10" s="9"/>
      <c r="AG10" s="10"/>
      <c r="AH10" s="10"/>
      <c r="AI10" s="10"/>
      <c r="AJ10" s="10"/>
      <c r="AK10" s="10"/>
      <c r="AL10" s="10"/>
      <c r="AM10" s="10"/>
      <c r="AN10" s="10"/>
      <c r="AO10" s="10"/>
      <c r="AP10" s="10"/>
    </row>
    <row r="11" spans="1:138" ht="15" x14ac:dyDescent="0.2">
      <c r="A11" s="141" t="s">
        <v>248</v>
      </c>
      <c r="B11" s="11" t="s">
        <v>232</v>
      </c>
      <c r="C11" s="4">
        <f>IF(ISBLANK(B11)=TRUE," ", IF(B11='2. Metadata'!B$1,'2. Metadata'!B$5, IF(B11='2. Metadata'!C$1,'2. Metadata'!C$5,IF(B11='2. Metadata'!D$1,'2. Metadata'!D$5, IF(B11='2. Metadata'!E$1,'2. Metadata'!E$5,IF( B11='2. Metadata'!F$1,'2. Metadata'!F$5,IF(B11='2. Metadata'!G$1,'2. Metadata'!G$5,IF(B11='2. Metadata'!H$1,'2. Metadata'!H$5, IF(B11='2. Metadata'!I$1,'2. Metadata'!I$5, IF(B11='2. Metadata'!J$1,'2. Metadata'!J$5, IF(B11='2. Metadata'!K$1,'2. Metadata'!K$5, IF(B11='2. Metadata'!L$1,'2. Metadata'!L$5, IF(B11='2. Metadata'!M$1,'2. Metadata'!M$5, IF(B11='2. Metadata'!N$1,'2. Metadata'!N$5))))))))))))))</f>
        <v>49.967694000000002</v>
      </c>
      <c r="D11" s="12">
        <f>IF(ISBLANK(B11)=TRUE," ", IF(B11='2. Metadata'!B$1,'2. Metadata'!B$6, IF(B11='2. Metadata'!C$1,'2. Metadata'!C$6,IF(B11='2. Metadata'!D$1,'2. Metadata'!D$6, IF(B11='2. Metadata'!E$1,'2. Metadata'!E$6,IF( B11='2. Metadata'!F$1,'2. Metadata'!F$6,IF(B11='2. Metadata'!G$1,'2. Metadata'!G$6,IF(B11='2. Metadata'!H$1,'2. Metadata'!H$6, IF(B11='2. Metadata'!I$1,'2. Metadata'!I$6, IF(B11='2. Metadata'!J$1,'2. Metadata'!J$6, IF(B11='2. Metadata'!K$1,'2. Metadata'!K$6, IF(B11='2. Metadata'!L$1,'2. Metadata'!L$6, IF(B11='2. Metadata'!M$1,'2. Metadata'!M$6, IF(B11='2. Metadata'!N$1,'2. Metadata'!N$6))))))))))))))</f>
        <v>-117.359572</v>
      </c>
      <c r="E11" s="25" t="s">
        <v>237</v>
      </c>
      <c r="F11" s="13" t="s">
        <v>1303</v>
      </c>
      <c r="G11" s="14" t="str">
        <f>IF(ISBLANK(#REF!)=TRUE," ",'2. Metadata'!B$14)</f>
        <v>observation</v>
      </c>
      <c r="H11" s="13">
        <v>15</v>
      </c>
      <c r="I11" s="15" t="str">
        <f>IF(ISBLANK(H11)=TRUE," ",'2. Metadata'!B$26)</f>
        <v>degrees Celsius</v>
      </c>
      <c r="J11" s="16">
        <v>8</v>
      </c>
      <c r="K11" s="17" t="str">
        <f>IF(ISBLANK(J10)=TRUE," ",'2. Metadata'!B$38)</f>
        <v>degrees Celsius</v>
      </c>
      <c r="L11" s="25" t="s">
        <v>237</v>
      </c>
      <c r="M11" s="18" t="str">
        <f>IF(ISBLANK(L11)=TRUE," ",'2. Metadata'!B$50)</f>
        <v>milligrams per litre</v>
      </c>
      <c r="N11" s="25" t="s">
        <v>237</v>
      </c>
      <c r="O11" s="18" t="str">
        <f>IF(ISBLANK(N11)=TRUE," ",'2. Metadata'!B$62)</f>
        <v>microSiemens per centimetre</v>
      </c>
      <c r="P11" s="25" t="s">
        <v>237</v>
      </c>
      <c r="Q11" s="18" t="str">
        <f>IF(ISBLANK(P11)=TRUE," ",'2. Metadata'!B$74)</f>
        <v>NTU</v>
      </c>
      <c r="R11" s="25" t="s">
        <v>237</v>
      </c>
      <c r="S11" s="18" t="str">
        <f>IF(ISBLANK(R11)=TRUE," ",'2. Metadata'!B$86)</f>
        <v>most probable number per 100 mL</v>
      </c>
      <c r="T11" s="25" t="s">
        <v>237</v>
      </c>
      <c r="U11" s="18" t="str">
        <f>IF(ISBLANK(T11)=TRUE," ",'2. Metadata'!B$98)</f>
        <v>most probable number per 100 mL</v>
      </c>
      <c r="V11" s="21">
        <v>2.3E-2</v>
      </c>
      <c r="W11" s="18" t="str">
        <f>IF(ISBLANK(V11)=TRUE," ",'2. Metadata'!B$110)</f>
        <v>metres</v>
      </c>
      <c r="X11" s="25" t="s">
        <v>237</v>
      </c>
      <c r="Y11" s="18" t="str">
        <f>IF(ISBLANK(X11)=TRUE," ",'2. Metadata'!B$122)</f>
        <v>pH units</v>
      </c>
      <c r="Z11" s="20">
        <v>6.0000000000000001E-3</v>
      </c>
      <c r="AA11" s="18" t="str">
        <f>IF(ISBLANK(Z11)=TRUE," ",'2. Metadata'!B$134)</f>
        <v>metres3/second</v>
      </c>
      <c r="AB11" s="25" t="s">
        <v>237</v>
      </c>
      <c r="AC11" s="18" t="str">
        <f>IF(ISBLANK(AB11)=TRUE," ",'2. Metadata'!B$146)</f>
        <v>millimetres</v>
      </c>
      <c r="AD11" s="25" t="s">
        <v>1830</v>
      </c>
      <c r="AE11" s="26" t="s">
        <v>237</v>
      </c>
      <c r="AF11" s="9"/>
      <c r="AG11" s="10"/>
      <c r="AH11" s="10"/>
      <c r="AI11" s="10"/>
      <c r="AJ11" s="10"/>
      <c r="AK11" s="10"/>
      <c r="AL11" s="10"/>
      <c r="AM11" s="10"/>
      <c r="AN11" s="10"/>
      <c r="AO11" s="10"/>
      <c r="AP11" s="10"/>
    </row>
    <row r="12" spans="1:138" ht="15" x14ac:dyDescent="0.2">
      <c r="A12" s="141" t="s">
        <v>249</v>
      </c>
      <c r="B12" s="11" t="s">
        <v>232</v>
      </c>
      <c r="C12" s="4">
        <f>IF(ISBLANK(B12)=TRUE," ", IF(B12='2. Metadata'!B$1,'2. Metadata'!B$5, IF(B12='2. Metadata'!C$1,'2. Metadata'!C$5,IF(B12='2. Metadata'!D$1,'2. Metadata'!D$5, IF(B12='2. Metadata'!E$1,'2. Metadata'!E$5,IF( B12='2. Metadata'!F$1,'2. Metadata'!F$5,IF(B12='2. Metadata'!G$1,'2. Metadata'!G$5,IF(B12='2. Metadata'!H$1,'2. Metadata'!H$5, IF(B12='2. Metadata'!I$1,'2. Metadata'!I$5, IF(B12='2. Metadata'!J$1,'2. Metadata'!J$5, IF(B12='2. Metadata'!K$1,'2. Metadata'!K$5, IF(B12='2. Metadata'!L$1,'2. Metadata'!L$5, IF(B12='2. Metadata'!M$1,'2. Metadata'!M$5, IF(B12='2. Metadata'!N$1,'2. Metadata'!N$5))))))))))))))</f>
        <v>49.967694000000002</v>
      </c>
      <c r="D12" s="12">
        <f>IF(ISBLANK(B12)=TRUE," ", IF(B12='2. Metadata'!B$1,'2. Metadata'!B$6, IF(B12='2. Metadata'!C$1,'2. Metadata'!C$6,IF(B12='2. Metadata'!D$1,'2. Metadata'!D$6, IF(B12='2. Metadata'!E$1,'2. Metadata'!E$6,IF( B12='2. Metadata'!F$1,'2. Metadata'!F$6,IF(B12='2. Metadata'!G$1,'2. Metadata'!G$6,IF(B12='2. Metadata'!H$1,'2. Metadata'!H$6, IF(B12='2. Metadata'!I$1,'2. Metadata'!I$6, IF(B12='2. Metadata'!J$1,'2. Metadata'!J$6, IF(B12='2. Metadata'!K$1,'2. Metadata'!K$6, IF(B12='2. Metadata'!L$1,'2. Metadata'!L$6, IF(B12='2. Metadata'!M$1,'2. Metadata'!M$6, IF(B12='2. Metadata'!N$1,'2. Metadata'!N$6))))))))))))))</f>
        <v>-117.359572</v>
      </c>
      <c r="E12" s="25" t="s">
        <v>237</v>
      </c>
      <c r="F12" s="13" t="s">
        <v>1304</v>
      </c>
      <c r="G12" s="14" t="str">
        <f>IF(ISBLANK(#REF!)=TRUE," ",'2. Metadata'!B$14)</f>
        <v>observation</v>
      </c>
      <c r="H12" s="13">
        <v>10</v>
      </c>
      <c r="I12" s="15" t="str">
        <f>IF(ISBLANK(H12)=TRUE," ",'2. Metadata'!B$26)</f>
        <v>degrees Celsius</v>
      </c>
      <c r="J12" s="16">
        <v>8</v>
      </c>
      <c r="K12" s="17" t="str">
        <f>IF(ISBLANK(J11)=TRUE," ",'2. Metadata'!B$38)</f>
        <v>degrees Celsius</v>
      </c>
      <c r="L12" s="25" t="s">
        <v>237</v>
      </c>
      <c r="M12" s="18" t="str">
        <f>IF(ISBLANK(L12)=TRUE," ",'2. Metadata'!B$50)</f>
        <v>milligrams per litre</v>
      </c>
      <c r="N12" s="25" t="s">
        <v>237</v>
      </c>
      <c r="O12" s="18" t="str">
        <f>IF(ISBLANK(N12)=TRUE," ",'2. Metadata'!B$62)</f>
        <v>microSiemens per centimetre</v>
      </c>
      <c r="P12" s="25" t="s">
        <v>237</v>
      </c>
      <c r="Q12" s="18" t="str">
        <f>IF(ISBLANK(P12)=TRUE," ",'2. Metadata'!B$74)</f>
        <v>NTU</v>
      </c>
      <c r="R12" s="25" t="s">
        <v>237</v>
      </c>
      <c r="S12" s="18" t="str">
        <f>IF(ISBLANK(R12)=TRUE," ",'2. Metadata'!B$86)</f>
        <v>most probable number per 100 mL</v>
      </c>
      <c r="T12" s="25" t="s">
        <v>237</v>
      </c>
      <c r="U12" s="18" t="str">
        <f>IF(ISBLANK(T12)=TRUE," ",'2. Metadata'!B$98)</f>
        <v>most probable number per 100 mL</v>
      </c>
      <c r="V12" s="21">
        <v>0.03</v>
      </c>
      <c r="W12" s="18" t="str">
        <f>IF(ISBLANK(V12)=TRUE," ",'2. Metadata'!B$110)</f>
        <v>metres</v>
      </c>
      <c r="X12" s="25" t="s">
        <v>237</v>
      </c>
      <c r="Y12" s="18" t="str">
        <f>IF(ISBLANK(X12)=TRUE," ",'2. Metadata'!B$122)</f>
        <v>pH units</v>
      </c>
      <c r="Z12" s="20">
        <v>8.9999999999999993E-3</v>
      </c>
      <c r="AA12" s="18" t="str">
        <f>IF(ISBLANK(Z12)=TRUE," ",'2. Metadata'!B$134)</f>
        <v>metres3/second</v>
      </c>
      <c r="AB12" s="25" t="s">
        <v>237</v>
      </c>
      <c r="AC12" s="18" t="str">
        <f>IF(ISBLANK(AB12)=TRUE," ",'2. Metadata'!B$146)</f>
        <v>millimetres</v>
      </c>
      <c r="AD12" s="25" t="s">
        <v>1831</v>
      </c>
      <c r="AE12" s="26" t="s">
        <v>237</v>
      </c>
      <c r="AF12" s="9"/>
      <c r="AG12" s="10"/>
      <c r="AH12" s="10"/>
      <c r="AI12" s="10"/>
      <c r="AJ12" s="10"/>
      <c r="AK12" s="10"/>
      <c r="AL12" s="10"/>
      <c r="AM12" s="10"/>
      <c r="AN12" s="10"/>
      <c r="AO12" s="10"/>
      <c r="AP12" s="10"/>
    </row>
    <row r="13" spans="1:138" ht="15" x14ac:dyDescent="0.2">
      <c r="A13" s="141" t="s">
        <v>250</v>
      </c>
      <c r="B13" s="11" t="s">
        <v>232</v>
      </c>
      <c r="C13" s="4">
        <f>IF(ISBLANK(B13)=TRUE," ", IF(B13='2. Metadata'!B$1,'2. Metadata'!B$5, IF(B13='2. Metadata'!C$1,'2. Metadata'!C$5,IF(B13='2. Metadata'!D$1,'2. Metadata'!D$5, IF(B13='2. Metadata'!E$1,'2. Metadata'!E$5,IF( B13='2. Metadata'!F$1,'2. Metadata'!F$5,IF(B13='2. Metadata'!G$1,'2. Metadata'!G$5,IF(B13='2. Metadata'!H$1,'2. Metadata'!H$5, IF(B13='2. Metadata'!I$1,'2. Metadata'!I$5, IF(B13='2. Metadata'!J$1,'2. Metadata'!J$5, IF(B13='2. Metadata'!K$1,'2. Metadata'!K$5, IF(B13='2. Metadata'!L$1,'2. Metadata'!L$5, IF(B13='2. Metadata'!M$1,'2. Metadata'!M$5, IF(B13='2. Metadata'!N$1,'2. Metadata'!N$5))))))))))))))</f>
        <v>49.967694000000002</v>
      </c>
      <c r="D13" s="12">
        <f>IF(ISBLANK(B13)=TRUE," ", IF(B13='2. Metadata'!B$1,'2. Metadata'!B$6, IF(B13='2. Metadata'!C$1,'2. Metadata'!C$6,IF(B13='2. Metadata'!D$1,'2. Metadata'!D$6, IF(B13='2. Metadata'!E$1,'2. Metadata'!E$6,IF( B13='2. Metadata'!F$1,'2. Metadata'!F$6,IF(B13='2. Metadata'!G$1,'2. Metadata'!G$6,IF(B13='2. Metadata'!H$1,'2. Metadata'!H$6, IF(B13='2. Metadata'!I$1,'2. Metadata'!I$6, IF(B13='2. Metadata'!J$1,'2. Metadata'!J$6, IF(B13='2. Metadata'!K$1,'2. Metadata'!K$6, IF(B13='2. Metadata'!L$1,'2. Metadata'!L$6, IF(B13='2. Metadata'!M$1,'2. Metadata'!M$6, IF(B13='2. Metadata'!N$1,'2. Metadata'!N$6))))))))))))))</f>
        <v>-117.359572</v>
      </c>
      <c r="E13" s="25" t="s">
        <v>237</v>
      </c>
      <c r="F13" s="13" t="s">
        <v>1305</v>
      </c>
      <c r="G13" s="14" t="str">
        <f>IF(ISBLANK(#REF!)=TRUE," ",'2. Metadata'!B$14)</f>
        <v>observation</v>
      </c>
      <c r="H13" s="13">
        <v>4</v>
      </c>
      <c r="I13" s="15" t="str">
        <f>IF(ISBLANK(H13)=TRUE," ",'2. Metadata'!B$26)</f>
        <v>degrees Celsius</v>
      </c>
      <c r="J13" s="16" t="s">
        <v>237</v>
      </c>
      <c r="K13" s="17" t="str">
        <f>IF(ISBLANK(J12)=TRUE," ",'2. Metadata'!B$38)</f>
        <v>degrees Celsius</v>
      </c>
      <c r="L13" s="25" t="s">
        <v>237</v>
      </c>
      <c r="M13" s="18" t="str">
        <f>IF(ISBLANK(L13)=TRUE," ",'2. Metadata'!B$50)</f>
        <v>milligrams per litre</v>
      </c>
      <c r="N13" s="25" t="s">
        <v>237</v>
      </c>
      <c r="O13" s="18" t="str">
        <f>IF(ISBLANK(N13)=TRUE," ",'2. Metadata'!B$62)</f>
        <v>microSiemens per centimetre</v>
      </c>
      <c r="P13" s="25" t="s">
        <v>237</v>
      </c>
      <c r="Q13" s="18" t="str">
        <f>IF(ISBLANK(P13)=TRUE," ",'2. Metadata'!B$74)</f>
        <v>NTU</v>
      </c>
      <c r="R13" s="25" t="s">
        <v>237</v>
      </c>
      <c r="S13" s="18" t="str">
        <f>IF(ISBLANK(R13)=TRUE," ",'2. Metadata'!B$86)</f>
        <v>most probable number per 100 mL</v>
      </c>
      <c r="T13" s="25" t="s">
        <v>237</v>
      </c>
      <c r="U13" s="18" t="str">
        <f>IF(ISBLANK(T13)=TRUE," ",'2. Metadata'!B$98)</f>
        <v>most probable number per 100 mL</v>
      </c>
      <c r="V13" s="21">
        <v>2.5000000000000001E-2</v>
      </c>
      <c r="W13" s="18" t="str">
        <f>IF(ISBLANK(V13)=TRUE," ",'2. Metadata'!B$110)</f>
        <v>metres</v>
      </c>
      <c r="X13" s="25" t="s">
        <v>237</v>
      </c>
      <c r="Y13" s="18" t="str">
        <f>IF(ISBLANK(X13)=TRUE," ",'2. Metadata'!B$122)</f>
        <v>pH units</v>
      </c>
      <c r="Z13" s="20">
        <v>7.0000000000000001E-3</v>
      </c>
      <c r="AA13" s="18" t="str">
        <f>IF(ISBLANK(Z13)=TRUE," ",'2. Metadata'!B$134)</f>
        <v>metres3/second</v>
      </c>
      <c r="AB13" s="25" t="s">
        <v>237</v>
      </c>
      <c r="AC13" s="18" t="str">
        <f>IF(ISBLANK(AB13)=TRUE," ",'2. Metadata'!B$146)</f>
        <v>millimetres</v>
      </c>
      <c r="AD13" s="25" t="s">
        <v>1831</v>
      </c>
      <c r="AE13" s="26" t="s">
        <v>237</v>
      </c>
      <c r="AF13" s="9"/>
      <c r="AG13" s="10"/>
      <c r="AH13" s="10"/>
      <c r="AI13" s="10"/>
      <c r="AJ13" s="10"/>
      <c r="AK13" s="10"/>
      <c r="AL13" s="10"/>
      <c r="AM13" s="10"/>
      <c r="AN13" s="10"/>
      <c r="AO13" s="10"/>
      <c r="AP13" s="10"/>
    </row>
    <row r="14" spans="1:138" ht="15" x14ac:dyDescent="0.2">
      <c r="A14" s="141" t="s">
        <v>251</v>
      </c>
      <c r="B14" s="11" t="s">
        <v>232</v>
      </c>
      <c r="C14" s="4">
        <f>IF(ISBLANK(B14)=TRUE," ", IF(B14='2. Metadata'!B$1,'2. Metadata'!B$5, IF(B14='2. Metadata'!C$1,'2. Metadata'!C$5,IF(B14='2. Metadata'!D$1,'2. Metadata'!D$5, IF(B14='2. Metadata'!E$1,'2. Metadata'!E$5,IF( B14='2. Metadata'!F$1,'2. Metadata'!F$5,IF(B14='2. Metadata'!G$1,'2. Metadata'!G$5,IF(B14='2. Metadata'!H$1,'2. Metadata'!H$5, IF(B14='2. Metadata'!I$1,'2. Metadata'!I$5, IF(B14='2. Metadata'!J$1,'2. Metadata'!J$5, IF(B14='2. Metadata'!K$1,'2. Metadata'!K$5, IF(B14='2. Metadata'!L$1,'2. Metadata'!L$5, IF(B14='2. Metadata'!M$1,'2. Metadata'!M$5, IF(B14='2. Metadata'!N$1,'2. Metadata'!N$5))))))))))))))</f>
        <v>49.967694000000002</v>
      </c>
      <c r="D14" s="12">
        <f>IF(ISBLANK(B14)=TRUE," ", IF(B14='2. Metadata'!B$1,'2. Metadata'!B$6, IF(B14='2. Metadata'!C$1,'2. Metadata'!C$6,IF(B14='2. Metadata'!D$1,'2. Metadata'!D$6, IF(B14='2. Metadata'!E$1,'2. Metadata'!E$6,IF( B14='2. Metadata'!F$1,'2. Metadata'!F$6,IF(B14='2. Metadata'!G$1,'2. Metadata'!G$6,IF(B14='2. Metadata'!H$1,'2. Metadata'!H$6, IF(B14='2. Metadata'!I$1,'2. Metadata'!I$6, IF(B14='2. Metadata'!J$1,'2. Metadata'!J$6, IF(B14='2. Metadata'!K$1,'2. Metadata'!K$6, IF(B14='2. Metadata'!L$1,'2. Metadata'!L$6, IF(B14='2. Metadata'!M$1,'2. Metadata'!M$6, IF(B14='2. Metadata'!N$1,'2. Metadata'!N$6))))))))))))))</f>
        <v>-117.359572</v>
      </c>
      <c r="E14" s="25" t="s">
        <v>237</v>
      </c>
      <c r="F14" s="13" t="s">
        <v>1306</v>
      </c>
      <c r="G14" s="14" t="str">
        <f>IF(ISBLANK(F14)=TRUE," ",'2. Metadata'!B$14)</f>
        <v>observation</v>
      </c>
      <c r="H14" s="13">
        <v>4</v>
      </c>
      <c r="I14" s="15" t="str">
        <f>IF(ISBLANK(H14)=TRUE," ",'2. Metadata'!B$26)</f>
        <v>degrees Celsius</v>
      </c>
      <c r="J14" s="24">
        <v>5</v>
      </c>
      <c r="K14" s="17" t="str">
        <f>IF(ISBLANK(J13)=TRUE," ",'2. Metadata'!B$38)</f>
        <v>degrees Celsius</v>
      </c>
      <c r="L14" s="25" t="s">
        <v>237</v>
      </c>
      <c r="M14" s="18" t="str">
        <f>IF(ISBLANK(L14)=TRUE," ",'2. Metadata'!B$50)</f>
        <v>milligrams per litre</v>
      </c>
      <c r="N14" s="25" t="s">
        <v>237</v>
      </c>
      <c r="O14" s="18" t="str">
        <f>IF(ISBLANK(N14)=TRUE," ",'2. Metadata'!B$62)</f>
        <v>microSiemens per centimetre</v>
      </c>
      <c r="P14" s="25" t="s">
        <v>237</v>
      </c>
      <c r="Q14" s="18" t="str">
        <f>IF(ISBLANK(P14)=TRUE," ",'2. Metadata'!B$74)</f>
        <v>NTU</v>
      </c>
      <c r="R14" s="25" t="s">
        <v>237</v>
      </c>
      <c r="S14" s="18" t="str">
        <f>IF(ISBLANK(R14)=TRUE," ",'2. Metadata'!B$86)</f>
        <v>most probable number per 100 mL</v>
      </c>
      <c r="T14" s="25" t="s">
        <v>237</v>
      </c>
      <c r="U14" s="18" t="str">
        <f>IF(ISBLANK(T14)=TRUE," ",'2. Metadata'!B$98)</f>
        <v>most probable number per 100 mL</v>
      </c>
      <c r="V14" s="21">
        <v>2.5000000000000001E-2</v>
      </c>
      <c r="W14" s="18" t="str">
        <f>IF(ISBLANK(V14)=TRUE," ",'2. Metadata'!B$110)</f>
        <v>metres</v>
      </c>
      <c r="X14" s="25" t="s">
        <v>237</v>
      </c>
      <c r="Y14" s="18" t="str">
        <f>IF(ISBLANK(X14)=TRUE," ",'2. Metadata'!B$122)</f>
        <v>pH units</v>
      </c>
      <c r="Z14" s="20">
        <v>7.0000000000000001E-3</v>
      </c>
      <c r="AA14" s="18" t="str">
        <f>IF(ISBLANK(Z14)=TRUE," ",'2. Metadata'!B$134)</f>
        <v>metres3/second</v>
      </c>
      <c r="AB14" s="25" t="s">
        <v>237</v>
      </c>
      <c r="AC14" s="18" t="str">
        <f>IF(ISBLANK(AB14)=TRUE," ",'2. Metadata'!B$146)</f>
        <v>millimetres</v>
      </c>
      <c r="AD14" s="25" t="s">
        <v>237</v>
      </c>
      <c r="AE14" s="26" t="s">
        <v>237</v>
      </c>
      <c r="AF14" s="9"/>
      <c r="AG14" s="10"/>
      <c r="AH14" s="10"/>
      <c r="AI14" s="10"/>
      <c r="AJ14" s="10"/>
      <c r="AK14" s="10"/>
      <c r="AL14" s="10"/>
      <c r="AM14" s="10"/>
      <c r="AN14" s="10"/>
      <c r="AO14" s="10"/>
      <c r="AP14" s="10"/>
    </row>
    <row r="15" spans="1:138" ht="15" x14ac:dyDescent="0.2">
      <c r="A15" s="142" t="s">
        <v>252</v>
      </c>
      <c r="B15" s="11" t="s">
        <v>232</v>
      </c>
      <c r="C15" s="4">
        <f>IF(ISBLANK(B15)=TRUE," ", IF(B15='2. Metadata'!B$1,'2. Metadata'!B$5, IF(B15='2. Metadata'!C$1,'2. Metadata'!C$5,IF(B15='2. Metadata'!D$1,'2. Metadata'!D$5, IF(B15='2. Metadata'!E$1,'2. Metadata'!E$5,IF( B15='2. Metadata'!F$1,'2. Metadata'!F$5,IF(B15='2. Metadata'!G$1,'2. Metadata'!G$5,IF(B15='2. Metadata'!H$1,'2. Metadata'!H$5, IF(B15='2. Metadata'!I$1,'2. Metadata'!I$5, IF(B15='2. Metadata'!J$1,'2. Metadata'!J$5, IF(B15='2. Metadata'!K$1,'2. Metadata'!K$5, IF(B15='2. Metadata'!L$1,'2. Metadata'!L$5, IF(B15='2. Metadata'!M$1,'2. Metadata'!M$5, IF(B15='2. Metadata'!N$1,'2. Metadata'!N$5))))))))))))))</f>
        <v>49.967694000000002</v>
      </c>
      <c r="D15" s="12">
        <f>IF(ISBLANK(B15)=TRUE," ", IF(B15='2. Metadata'!B$1,'2. Metadata'!B$6, IF(B15='2. Metadata'!C$1,'2. Metadata'!C$6,IF(B15='2. Metadata'!D$1,'2. Metadata'!D$6, IF(B15='2. Metadata'!E$1,'2. Metadata'!E$6,IF( B15='2. Metadata'!F$1,'2. Metadata'!F$6,IF(B15='2. Metadata'!G$1,'2. Metadata'!G$6,IF(B15='2. Metadata'!H$1,'2. Metadata'!H$6, IF(B15='2. Metadata'!I$1,'2. Metadata'!I$6, IF(B15='2. Metadata'!J$1,'2. Metadata'!J$6, IF(B15='2. Metadata'!K$1,'2. Metadata'!K$6, IF(B15='2. Metadata'!L$1,'2. Metadata'!L$6, IF(B15='2. Metadata'!M$1,'2. Metadata'!M$6, IF(B15='2. Metadata'!N$1,'2. Metadata'!N$6))))))))))))))</f>
        <v>-117.359572</v>
      </c>
      <c r="E15" s="25" t="s">
        <v>237</v>
      </c>
      <c r="F15" s="13" t="s">
        <v>1307</v>
      </c>
      <c r="G15" s="14" t="str">
        <f>IF(ISBLANK(F15)=TRUE," ",'2. Metadata'!B$14)</f>
        <v>observation</v>
      </c>
      <c r="H15" s="13">
        <v>3</v>
      </c>
      <c r="I15" s="23" t="str">
        <f>IF(ISBLANK(H15)=TRUE," ",'2. Metadata'!B$26)</f>
        <v>degrees Celsius</v>
      </c>
      <c r="J15" s="13">
        <v>5</v>
      </c>
      <c r="K15" s="23" t="str">
        <f>IF(ISBLANK(J14)=TRUE," ",'2. Metadata'!B$38)</f>
        <v>degrees Celsius</v>
      </c>
      <c r="L15" s="21">
        <v>0.6</v>
      </c>
      <c r="M15" s="18" t="str">
        <f>IF(ISBLANK(#REF!)=TRUE," ",'2. Metadata'!B$50)</f>
        <v>milligrams per litre</v>
      </c>
      <c r="N15" s="21">
        <v>288</v>
      </c>
      <c r="O15" s="18" t="str">
        <f>IF(ISBLANK(#REF!)=TRUE," ",'2. Metadata'!B$62)</f>
        <v>microSiemens per centimetre</v>
      </c>
      <c r="P15" s="21">
        <v>0.15</v>
      </c>
      <c r="Q15" s="18" t="str">
        <f>IF(ISBLANK(#REF!)=TRUE," ",'2. Metadata'!B$74)</f>
        <v>NTU</v>
      </c>
      <c r="R15" s="25" t="s">
        <v>237</v>
      </c>
      <c r="S15" s="18" t="str">
        <f>IF(ISBLANK(#REF!)=TRUE," ",'2. Metadata'!B$86)</f>
        <v>most probable number per 100 mL</v>
      </c>
      <c r="T15" s="25" t="s">
        <v>237</v>
      </c>
      <c r="U15" s="18" t="str">
        <f>IF(ISBLANK(#REF!)=TRUE," ",'2. Metadata'!B$98)</f>
        <v>most probable number per 100 mL</v>
      </c>
      <c r="V15" s="25">
        <v>2.5000000000000001E-2</v>
      </c>
      <c r="W15" s="18" t="str">
        <f>IF(ISBLANK(#REF!)=TRUE," ",'2. Metadata'!B$110)</f>
        <v>metres</v>
      </c>
      <c r="X15" s="25" t="s">
        <v>237</v>
      </c>
      <c r="Y15" s="18" t="str">
        <f>IF(ISBLANK(#REF!)=TRUE," ",'2. Metadata'!B$122)</f>
        <v>pH units</v>
      </c>
      <c r="Z15" s="20">
        <v>7.0000000000000001E-3</v>
      </c>
      <c r="AA15" s="18" t="str">
        <f>IF(ISBLANK(Z15)=TRUE," ",'2. Metadata'!B$134)</f>
        <v>metres3/second</v>
      </c>
      <c r="AB15" s="25" t="s">
        <v>237</v>
      </c>
      <c r="AC15" s="18" t="str">
        <f>IF(ISBLANK(AB15)=TRUE," ",'2. Metadata'!B$146)</f>
        <v>millimetres</v>
      </c>
      <c r="AD15" s="25" t="s">
        <v>1831</v>
      </c>
      <c r="AE15" s="26" t="s">
        <v>237</v>
      </c>
      <c r="AF15" s="9"/>
      <c r="AG15" s="10"/>
      <c r="AH15" s="10"/>
      <c r="AI15" s="10"/>
      <c r="AJ15" s="10"/>
      <c r="AK15" s="10"/>
      <c r="AL15" s="10"/>
      <c r="AM15" s="10"/>
      <c r="AN15" s="10"/>
      <c r="AO15" s="10"/>
      <c r="AP15" s="10"/>
    </row>
    <row r="16" spans="1:138" ht="15" x14ac:dyDescent="0.2">
      <c r="A16" s="143" t="s">
        <v>253</v>
      </c>
      <c r="B16" s="11" t="s">
        <v>232</v>
      </c>
      <c r="C16" s="4">
        <f>IF(ISBLANK(B16)=TRUE," ", IF(B16='2. Metadata'!B$1,'2. Metadata'!B$5, IF(B16='2. Metadata'!C$1,'2. Metadata'!C$5,IF(B16='2. Metadata'!D$1,'2. Metadata'!D$5, IF(B16='2. Metadata'!E$1,'2. Metadata'!E$5,IF( B16='2. Metadata'!F$1,'2. Metadata'!F$5,IF(B16='2. Metadata'!G$1,'2. Metadata'!G$5,IF(B16='2. Metadata'!H$1,'2. Metadata'!H$5, IF(B16='2. Metadata'!I$1,'2. Metadata'!I$5, IF(B16='2. Metadata'!J$1,'2. Metadata'!J$5, IF(B16='2. Metadata'!K$1,'2. Metadata'!K$5, IF(B16='2. Metadata'!L$1,'2. Metadata'!L$5, IF(B16='2. Metadata'!M$1,'2. Metadata'!M$5, IF(B16='2. Metadata'!N$1,'2. Metadata'!N$5))))))))))))))</f>
        <v>49.967694000000002</v>
      </c>
      <c r="D16" s="12">
        <f>IF(ISBLANK(B16)=TRUE," ", IF(B16='2. Metadata'!B$1,'2. Metadata'!B$6, IF(B16='2. Metadata'!C$1,'2. Metadata'!C$6,IF(B16='2. Metadata'!D$1,'2. Metadata'!D$6, IF(B16='2. Metadata'!E$1,'2. Metadata'!E$6,IF( B16='2. Metadata'!F$1,'2. Metadata'!F$6,IF(B16='2. Metadata'!G$1,'2. Metadata'!G$6,IF(B16='2. Metadata'!H$1,'2. Metadata'!H$6, IF(B16='2. Metadata'!I$1,'2. Metadata'!I$6, IF(B16='2. Metadata'!J$1,'2. Metadata'!J$6, IF(B16='2. Metadata'!K$1,'2. Metadata'!K$6, IF(B16='2. Metadata'!L$1,'2. Metadata'!L$6, IF(B16='2. Metadata'!M$1,'2. Metadata'!M$6, IF(B16='2. Metadata'!N$1,'2. Metadata'!N$6))))))))))))))</f>
        <v>-117.359572</v>
      </c>
      <c r="E16" s="25" t="s">
        <v>237</v>
      </c>
      <c r="F16" s="13" t="s">
        <v>1300</v>
      </c>
      <c r="G16" s="14" t="str">
        <f>IF(ISBLANK(F16)=TRUE," ",'2. Metadata'!B$14)</f>
        <v>observation</v>
      </c>
      <c r="H16" s="13">
        <v>3</v>
      </c>
      <c r="I16" s="23" t="str">
        <f>IF(ISBLANK(H16)=TRUE," ",'2. Metadata'!B$26)</f>
        <v>degrees Celsius</v>
      </c>
      <c r="J16" s="13">
        <v>5</v>
      </c>
      <c r="K16" s="23" t="str">
        <f>IF(ISBLANK(J15)=TRUE," ",'2. Metadata'!B$38)</f>
        <v>degrees Celsius</v>
      </c>
      <c r="L16" s="25" t="s">
        <v>237</v>
      </c>
      <c r="M16" s="18" t="str">
        <f>IF(ISBLANK(L15)=TRUE," ",'2. Metadata'!B$50)</f>
        <v>milligrams per litre</v>
      </c>
      <c r="N16" s="25" t="s">
        <v>237</v>
      </c>
      <c r="O16" s="18" t="str">
        <f>IF(ISBLANK(N15)=TRUE," ",'2. Metadata'!B$62)</f>
        <v>microSiemens per centimetre</v>
      </c>
      <c r="P16" s="25" t="s">
        <v>237</v>
      </c>
      <c r="Q16" s="18" t="str">
        <f>IF(ISBLANK(P15)=TRUE," ",'2. Metadata'!B$74)</f>
        <v>NTU</v>
      </c>
      <c r="R16" s="25" t="s">
        <v>237</v>
      </c>
      <c r="S16" s="18" t="str">
        <f>IF(ISBLANK(R15)=TRUE," ",'2. Metadata'!B$86)</f>
        <v>most probable number per 100 mL</v>
      </c>
      <c r="T16" s="25" t="s">
        <v>237</v>
      </c>
      <c r="U16" s="18" t="str">
        <f>IF(ISBLANK(T15)=TRUE," ",'2. Metadata'!B$98)</f>
        <v>most probable number per 100 mL</v>
      </c>
      <c r="V16" s="21">
        <v>0.03</v>
      </c>
      <c r="W16" s="18" t="str">
        <f>IF(ISBLANK(V16)=TRUE," ",'2. Metadata'!B$110)</f>
        <v>metres</v>
      </c>
      <c r="X16" s="25" t="s">
        <v>237</v>
      </c>
      <c r="Y16" s="18" t="str">
        <f>IF(ISBLANK(X15)=TRUE," ",'2. Metadata'!B$122)</f>
        <v>pH units</v>
      </c>
      <c r="Z16" s="20">
        <v>8.9999999999999993E-3</v>
      </c>
      <c r="AA16" s="18" t="str">
        <f>IF(ISBLANK(Z16)=TRUE," ",'2. Metadata'!B$134)</f>
        <v>metres3/second</v>
      </c>
      <c r="AB16" s="25" t="s">
        <v>237</v>
      </c>
      <c r="AC16" s="18" t="str">
        <f>IF(ISBLANK(AB16)=TRUE," ",'2. Metadata'!B$146)</f>
        <v>millimetres</v>
      </c>
      <c r="AD16" s="25" t="s">
        <v>1831</v>
      </c>
      <c r="AE16" s="26" t="s">
        <v>237</v>
      </c>
      <c r="AF16" s="9"/>
      <c r="AG16" s="10"/>
      <c r="AH16" s="10"/>
      <c r="AI16" s="10"/>
      <c r="AJ16" s="10"/>
      <c r="AK16" s="10"/>
      <c r="AL16" s="10"/>
      <c r="AM16" s="10"/>
      <c r="AN16" s="10"/>
      <c r="AO16" s="10"/>
      <c r="AP16" s="10"/>
    </row>
    <row r="17" spans="1:42" ht="15" x14ac:dyDescent="0.2">
      <c r="A17" s="144" t="s">
        <v>254</v>
      </c>
      <c r="B17" s="11" t="s">
        <v>232</v>
      </c>
      <c r="C17" s="4">
        <f>IF(ISBLANK(B17)=TRUE," ", IF(B17='2. Metadata'!B$1,'2. Metadata'!B$5, IF(B17='2. Metadata'!C$1,'2. Metadata'!C$5,IF(B17='2. Metadata'!D$1,'2. Metadata'!D$5, IF(B17='2. Metadata'!E$1,'2. Metadata'!E$5,IF( B17='2. Metadata'!F$1,'2. Metadata'!F$5,IF(B17='2. Metadata'!G$1,'2. Metadata'!G$5,IF(B17='2. Metadata'!H$1,'2. Metadata'!H$5, IF(B17='2. Metadata'!I$1,'2. Metadata'!I$5, IF(B17='2. Metadata'!J$1,'2. Metadata'!J$5, IF(B17='2. Metadata'!K$1,'2. Metadata'!K$5, IF(B17='2. Metadata'!L$1,'2. Metadata'!L$5, IF(B17='2. Metadata'!M$1,'2. Metadata'!M$5, IF(B17='2. Metadata'!N$1,'2. Metadata'!N$5))))))))))))))</f>
        <v>49.967694000000002</v>
      </c>
      <c r="D17" s="12">
        <f>IF(ISBLANK(B17)=TRUE," ", IF(B17='2. Metadata'!B$1,'2. Metadata'!B$6, IF(B17='2. Metadata'!C$1,'2. Metadata'!C$6,IF(B17='2. Metadata'!D$1,'2. Metadata'!D$6, IF(B17='2. Metadata'!E$1,'2. Metadata'!E$6,IF( B17='2. Metadata'!F$1,'2. Metadata'!F$6,IF(B17='2. Metadata'!G$1,'2. Metadata'!G$6,IF(B17='2. Metadata'!H$1,'2. Metadata'!H$6, IF(B17='2. Metadata'!I$1,'2. Metadata'!I$6, IF(B17='2. Metadata'!J$1,'2. Metadata'!J$6, IF(B17='2. Metadata'!K$1,'2. Metadata'!K$6, IF(B17='2. Metadata'!L$1,'2. Metadata'!L$6, IF(B17='2. Metadata'!M$1,'2. Metadata'!M$6, IF(B17='2. Metadata'!N$1,'2. Metadata'!N$6))))))))))))))</f>
        <v>-117.359572</v>
      </c>
      <c r="E17" s="25" t="s">
        <v>237</v>
      </c>
      <c r="F17" s="13" t="s">
        <v>1308</v>
      </c>
      <c r="G17" s="14" t="str">
        <f>IF(ISBLANK(F17)=TRUE," ",'2. Metadata'!B$14)</f>
        <v>observation</v>
      </c>
      <c r="H17" s="13">
        <v>3</v>
      </c>
      <c r="I17" s="23" t="str">
        <f>IF(ISBLANK(H17)=TRUE," ",'2. Metadata'!B$26)</f>
        <v>degrees Celsius</v>
      </c>
      <c r="J17" s="13">
        <v>5</v>
      </c>
      <c r="K17" s="23" t="str">
        <f>IF(ISBLANK(J16)=TRUE," ",'2. Metadata'!B$38)</f>
        <v>degrees Celsius</v>
      </c>
      <c r="L17" s="25" t="s">
        <v>237</v>
      </c>
      <c r="M17" s="18" t="str">
        <f>IF(ISBLANK(L16)=TRUE," ",'2. Metadata'!B$50)</f>
        <v>milligrams per litre</v>
      </c>
      <c r="N17" s="21">
        <v>276</v>
      </c>
      <c r="O17" s="18" t="str">
        <f>IF(ISBLANK(N16)=TRUE," ",'2. Metadata'!B$62)</f>
        <v>microSiemens per centimetre</v>
      </c>
      <c r="P17" s="21">
        <v>0.15</v>
      </c>
      <c r="Q17" s="18" t="str">
        <f>IF(ISBLANK(P16)=TRUE," ",'2. Metadata'!B$74)</f>
        <v>NTU</v>
      </c>
      <c r="R17" s="25" t="s">
        <v>237</v>
      </c>
      <c r="S17" s="18" t="str">
        <f>IF(ISBLANK(R16)=TRUE," ",'2. Metadata'!B$86)</f>
        <v>most probable number per 100 mL</v>
      </c>
      <c r="T17" s="25" t="s">
        <v>237</v>
      </c>
      <c r="U17" s="18" t="str">
        <f>IF(ISBLANK(T16)=TRUE," ",'2. Metadata'!B$98)</f>
        <v>most probable number per 100 mL</v>
      </c>
      <c r="V17" s="21">
        <v>0.02</v>
      </c>
      <c r="W17" s="18" t="str">
        <f>IF(ISBLANK(V17)=TRUE," ",'2. Metadata'!B$110)</f>
        <v>metres</v>
      </c>
      <c r="X17" s="25" t="s">
        <v>237</v>
      </c>
      <c r="Y17" s="18" t="str">
        <f>IF(ISBLANK(X16)=TRUE," ",'2. Metadata'!B$122)</f>
        <v>pH units</v>
      </c>
      <c r="Z17" s="20">
        <v>5.0000000000000001E-3</v>
      </c>
      <c r="AA17" s="18" t="str">
        <f>IF(ISBLANK(Z17)=TRUE," ",'2. Metadata'!B$134)</f>
        <v>metres3/second</v>
      </c>
      <c r="AB17" s="25" t="s">
        <v>237</v>
      </c>
      <c r="AC17" s="18" t="str">
        <f>IF(ISBLANK(AB17)=TRUE," ",'2. Metadata'!B$146)</f>
        <v>millimetres</v>
      </c>
      <c r="AD17" s="25" t="s">
        <v>1831</v>
      </c>
      <c r="AE17" s="19" t="s">
        <v>1823</v>
      </c>
      <c r="AF17" s="9"/>
      <c r="AG17" s="10"/>
      <c r="AH17" s="10"/>
      <c r="AI17" s="10"/>
      <c r="AJ17" s="10"/>
      <c r="AK17" s="10"/>
      <c r="AL17" s="10"/>
      <c r="AM17" s="10"/>
      <c r="AN17" s="10"/>
      <c r="AO17" s="10"/>
      <c r="AP17" s="10"/>
    </row>
    <row r="18" spans="1:42" ht="15" x14ac:dyDescent="0.2">
      <c r="A18" s="144" t="s">
        <v>255</v>
      </c>
      <c r="B18" s="11" t="s">
        <v>232</v>
      </c>
      <c r="C18" s="4">
        <f>IF(ISBLANK(B18)=TRUE," ", IF(B18='2. Metadata'!B$1,'2. Metadata'!B$5, IF(B18='2. Metadata'!C$1,'2. Metadata'!C$5,IF(B18='2. Metadata'!D$1,'2. Metadata'!D$5, IF(B18='2. Metadata'!E$1,'2. Metadata'!E$5,IF( B18='2. Metadata'!F$1,'2. Metadata'!F$5,IF(B18='2. Metadata'!G$1,'2. Metadata'!G$5,IF(B18='2. Metadata'!H$1,'2. Metadata'!H$5, IF(B18='2. Metadata'!I$1,'2. Metadata'!I$5, IF(B18='2. Metadata'!J$1,'2. Metadata'!J$5, IF(B18='2. Metadata'!K$1,'2. Metadata'!K$5, IF(B18='2. Metadata'!L$1,'2. Metadata'!L$5, IF(B18='2. Metadata'!M$1,'2. Metadata'!M$5, IF(B18='2. Metadata'!N$1,'2. Metadata'!N$5))))))))))))))</f>
        <v>49.967694000000002</v>
      </c>
      <c r="D18" s="12">
        <f>IF(ISBLANK(B18)=TRUE," ", IF(B18='2. Metadata'!B$1,'2. Metadata'!B$6, IF(B18='2. Metadata'!C$1,'2. Metadata'!C$6,IF(B18='2. Metadata'!D$1,'2. Metadata'!D$6, IF(B18='2. Metadata'!E$1,'2. Metadata'!E$6,IF( B18='2. Metadata'!F$1,'2. Metadata'!F$6,IF(B18='2. Metadata'!G$1,'2. Metadata'!G$6,IF(B18='2. Metadata'!H$1,'2. Metadata'!H$6, IF(B18='2. Metadata'!I$1,'2. Metadata'!I$6, IF(B18='2. Metadata'!J$1,'2. Metadata'!J$6, IF(B18='2. Metadata'!K$1,'2. Metadata'!K$6, IF(B18='2. Metadata'!L$1,'2. Metadata'!L$6, IF(B18='2. Metadata'!M$1,'2. Metadata'!M$6, IF(B18='2. Metadata'!N$1,'2. Metadata'!N$6))))))))))))))</f>
        <v>-117.359572</v>
      </c>
      <c r="E18" s="25" t="s">
        <v>237</v>
      </c>
      <c r="F18" s="20" t="s">
        <v>1309</v>
      </c>
      <c r="G18" s="14" t="str">
        <f>IF(ISBLANK(F18)=TRUE," ",'2. Metadata'!B$14)</f>
        <v>observation</v>
      </c>
      <c r="H18" s="13">
        <v>5</v>
      </c>
      <c r="I18" s="23" t="str">
        <f>IF(ISBLANK(H18)=TRUE," ",'2. Metadata'!B$26)</f>
        <v>degrees Celsius</v>
      </c>
      <c r="J18" s="13">
        <v>5</v>
      </c>
      <c r="K18" s="23" t="str">
        <f>IF(ISBLANK(J17)=TRUE," ",'2. Metadata'!B$38)</f>
        <v>degrees Celsius</v>
      </c>
      <c r="L18" s="25" t="s">
        <v>237</v>
      </c>
      <c r="M18" s="18" t="str">
        <f>IF(ISBLANK(L17)=TRUE," ",'2. Metadata'!B$50)</f>
        <v>milligrams per litre</v>
      </c>
      <c r="N18" s="25" t="s">
        <v>237</v>
      </c>
      <c r="O18" s="18" t="str">
        <f>IF(ISBLANK(N17)=TRUE," ",'2. Metadata'!B$62)</f>
        <v>microSiemens per centimetre</v>
      </c>
      <c r="P18" s="25" t="s">
        <v>237</v>
      </c>
      <c r="Q18" s="18" t="str">
        <f>IF(ISBLANK(P17)=TRUE," ",'2. Metadata'!B$74)</f>
        <v>NTU</v>
      </c>
      <c r="R18" s="25" t="s">
        <v>237</v>
      </c>
      <c r="S18" s="18" t="str">
        <f>IF(ISBLANK(R17)=TRUE," ",'2. Metadata'!B$86)</f>
        <v>most probable number per 100 mL</v>
      </c>
      <c r="T18" s="25" t="s">
        <v>237</v>
      </c>
      <c r="U18" s="18" t="str">
        <f>IF(ISBLANK(T17)=TRUE," ",'2. Metadata'!B$98)</f>
        <v>most probable number per 100 mL</v>
      </c>
      <c r="V18" s="21">
        <v>0.04</v>
      </c>
      <c r="W18" s="18" t="str">
        <f>IF(ISBLANK(V18)=TRUE," ",'2. Metadata'!B$110)</f>
        <v>metres</v>
      </c>
      <c r="X18" s="25" t="s">
        <v>237</v>
      </c>
      <c r="Y18" s="18" t="str">
        <f>IF(ISBLANK(X17)=TRUE," ",'2. Metadata'!B$122)</f>
        <v>pH units</v>
      </c>
      <c r="Z18" s="20">
        <v>1.2999999999999999E-2</v>
      </c>
      <c r="AA18" s="18" t="str">
        <f>IF(ISBLANK(Z18)=TRUE," ",'2. Metadata'!B$134)</f>
        <v>metres3/second</v>
      </c>
      <c r="AB18" s="25" t="s">
        <v>237</v>
      </c>
      <c r="AC18" s="18" t="str">
        <f>IF(ISBLANK(AB18)=TRUE," ",'2. Metadata'!B$146)</f>
        <v>millimetres</v>
      </c>
      <c r="AD18" s="25" t="s">
        <v>1829</v>
      </c>
      <c r="AE18" s="19" t="s">
        <v>237</v>
      </c>
      <c r="AF18" s="9"/>
      <c r="AG18" s="10"/>
      <c r="AH18" s="10"/>
      <c r="AI18" s="10"/>
      <c r="AJ18" s="10"/>
      <c r="AK18" s="10"/>
      <c r="AL18" s="10"/>
      <c r="AM18" s="10"/>
      <c r="AN18" s="10"/>
      <c r="AO18" s="10"/>
      <c r="AP18" s="10"/>
    </row>
    <row r="19" spans="1:42" ht="15" x14ac:dyDescent="0.2">
      <c r="A19" s="144" t="s">
        <v>256</v>
      </c>
      <c r="B19" s="11" t="s">
        <v>232</v>
      </c>
      <c r="C19" s="4">
        <f>IF(ISBLANK(B19)=TRUE," ", IF(B19='2. Metadata'!B$1,'2. Metadata'!B$5, IF(B19='2. Metadata'!C$1,'2. Metadata'!C$5,IF(B19='2. Metadata'!D$1,'2. Metadata'!D$5, IF(B19='2. Metadata'!E$1,'2. Metadata'!E$5,IF( B19='2. Metadata'!F$1,'2. Metadata'!F$5,IF(B19='2. Metadata'!G$1,'2. Metadata'!G$5,IF(B19='2. Metadata'!H$1,'2. Metadata'!H$5, IF(B19='2. Metadata'!I$1,'2. Metadata'!I$5, IF(B19='2. Metadata'!J$1,'2. Metadata'!J$5, IF(B19='2. Metadata'!K$1,'2. Metadata'!K$5, IF(B19='2. Metadata'!L$1,'2. Metadata'!L$5, IF(B19='2. Metadata'!M$1,'2. Metadata'!M$5, IF(B19='2. Metadata'!N$1,'2. Metadata'!N$5))))))))))))))</f>
        <v>49.967694000000002</v>
      </c>
      <c r="D19" s="12">
        <f>IF(ISBLANK(B19)=TRUE," ", IF(B19='2. Metadata'!B$1,'2. Metadata'!B$6, IF(B19='2. Metadata'!C$1,'2. Metadata'!C$6,IF(B19='2. Metadata'!D$1,'2. Metadata'!D$6, IF(B19='2. Metadata'!E$1,'2. Metadata'!E$6,IF( B19='2. Metadata'!F$1,'2. Metadata'!F$6,IF(B19='2. Metadata'!G$1,'2. Metadata'!G$6,IF(B19='2. Metadata'!H$1,'2. Metadata'!H$6, IF(B19='2. Metadata'!I$1,'2. Metadata'!I$6, IF(B19='2. Metadata'!J$1,'2. Metadata'!J$6, IF(B19='2. Metadata'!K$1,'2. Metadata'!K$6, IF(B19='2. Metadata'!L$1,'2. Metadata'!L$6, IF(B19='2. Metadata'!M$1,'2. Metadata'!M$6, IF(B19='2. Metadata'!N$1,'2. Metadata'!N$6))))))))))))))</f>
        <v>-117.359572</v>
      </c>
      <c r="E19" s="25" t="s">
        <v>237</v>
      </c>
      <c r="F19" s="13" t="s">
        <v>1310</v>
      </c>
      <c r="G19" s="14" t="str">
        <f>IF(ISBLANK(F19)=TRUE," ",'2. Metadata'!B$14)</f>
        <v>observation</v>
      </c>
      <c r="H19" s="13">
        <v>4</v>
      </c>
      <c r="I19" s="23" t="str">
        <f>IF(ISBLANK(H19)=TRUE," ",'2. Metadata'!B$26)</f>
        <v>degrees Celsius</v>
      </c>
      <c r="J19" s="13">
        <v>4</v>
      </c>
      <c r="K19" s="23" t="str">
        <f>IF(ISBLANK(J18)=TRUE," ",'2. Metadata'!B$38)</f>
        <v>degrees Celsius</v>
      </c>
      <c r="L19" s="25" t="s">
        <v>237</v>
      </c>
      <c r="M19" s="18" t="str">
        <f>IF(ISBLANK(L18)=TRUE," ",'2. Metadata'!B$50)</f>
        <v>milligrams per litre</v>
      </c>
      <c r="N19" s="25" t="s">
        <v>237</v>
      </c>
      <c r="O19" s="18" t="str">
        <f>IF(ISBLANK(N18)=TRUE," ",'2. Metadata'!B$62)</f>
        <v>microSiemens per centimetre</v>
      </c>
      <c r="P19" s="25" t="s">
        <v>237</v>
      </c>
      <c r="Q19" s="18" t="str">
        <f>IF(ISBLANK(P18)=TRUE," ",'2. Metadata'!B$74)</f>
        <v>NTU</v>
      </c>
      <c r="R19" s="25" t="s">
        <v>237</v>
      </c>
      <c r="S19" s="18" t="str">
        <f>IF(ISBLANK(R18)=TRUE," ",'2. Metadata'!B$86)</f>
        <v>most probable number per 100 mL</v>
      </c>
      <c r="T19" s="25" t="s">
        <v>237</v>
      </c>
      <c r="U19" s="18" t="str">
        <f>IF(ISBLANK(T18)=TRUE," ",'2. Metadata'!B$98)</f>
        <v>most probable number per 100 mL</v>
      </c>
      <c r="V19" s="21">
        <v>3.5000000000000003E-2</v>
      </c>
      <c r="W19" s="18" t="str">
        <f>IF(ISBLANK(V19)=TRUE," ",'2. Metadata'!B$110)</f>
        <v>metres</v>
      </c>
      <c r="X19" s="25" t="s">
        <v>237</v>
      </c>
      <c r="Y19" s="18" t="str">
        <f>IF(ISBLANK(X18)=TRUE," ",'2. Metadata'!B$122)</f>
        <v>pH units</v>
      </c>
      <c r="Z19" s="20">
        <v>1.0999999999999999E-2</v>
      </c>
      <c r="AA19" s="18" t="str">
        <f>IF(ISBLANK(Z19)=TRUE," ",'2. Metadata'!B$134)</f>
        <v>metres3/second</v>
      </c>
      <c r="AB19" s="25" t="s">
        <v>237</v>
      </c>
      <c r="AC19" s="18" t="str">
        <f>IF(ISBLANK(AB19)=TRUE," ",'2. Metadata'!B$146)</f>
        <v>millimetres</v>
      </c>
      <c r="AD19" s="25" t="s">
        <v>1831</v>
      </c>
      <c r="AE19" s="26" t="s">
        <v>237</v>
      </c>
      <c r="AF19" s="9"/>
      <c r="AG19" s="10"/>
      <c r="AH19" s="10"/>
      <c r="AI19" s="10"/>
      <c r="AJ19" s="10"/>
      <c r="AK19" s="10"/>
      <c r="AL19" s="10"/>
      <c r="AM19" s="10"/>
      <c r="AN19" s="10"/>
      <c r="AO19" s="10"/>
      <c r="AP19" s="10"/>
    </row>
    <row r="20" spans="1:42" ht="15" x14ac:dyDescent="0.2">
      <c r="A20" s="144" t="s">
        <v>257</v>
      </c>
      <c r="B20" s="11" t="s">
        <v>232</v>
      </c>
      <c r="C20" s="4">
        <f>IF(ISBLANK(B20)=TRUE," ", IF(B20='2. Metadata'!B$1,'2. Metadata'!B$5, IF(B20='2. Metadata'!C$1,'2. Metadata'!C$5,IF(B20='2. Metadata'!D$1,'2. Metadata'!D$5, IF(B20='2. Metadata'!E$1,'2. Metadata'!E$5,IF( B20='2. Metadata'!F$1,'2. Metadata'!F$5,IF(B20='2. Metadata'!G$1,'2. Metadata'!G$5,IF(B20='2. Metadata'!H$1,'2. Metadata'!H$5, IF(B20='2. Metadata'!I$1,'2. Metadata'!I$5, IF(B20='2. Metadata'!J$1,'2. Metadata'!J$5, IF(B20='2. Metadata'!K$1,'2. Metadata'!K$5, IF(B20='2. Metadata'!L$1,'2. Metadata'!L$5, IF(B20='2. Metadata'!M$1,'2. Metadata'!M$5, IF(B20='2. Metadata'!N$1,'2. Metadata'!N$5))))))))))))))</f>
        <v>49.967694000000002</v>
      </c>
      <c r="D20" s="12">
        <f>IF(ISBLANK(B20)=TRUE," ", IF(B20='2. Metadata'!B$1,'2. Metadata'!B$6, IF(B20='2. Metadata'!C$1,'2. Metadata'!C$6,IF(B20='2. Metadata'!D$1,'2. Metadata'!D$6, IF(B20='2. Metadata'!E$1,'2. Metadata'!E$6,IF( B20='2. Metadata'!F$1,'2. Metadata'!F$6,IF(B20='2. Metadata'!G$1,'2. Metadata'!G$6,IF(B20='2. Metadata'!H$1,'2. Metadata'!H$6, IF(B20='2. Metadata'!I$1,'2. Metadata'!I$6, IF(B20='2. Metadata'!J$1,'2. Metadata'!J$6, IF(B20='2. Metadata'!K$1,'2. Metadata'!K$6, IF(B20='2. Metadata'!L$1,'2. Metadata'!L$6, IF(B20='2. Metadata'!M$1,'2. Metadata'!M$6, IF(B20='2. Metadata'!N$1,'2. Metadata'!N$6))))))))))))))</f>
        <v>-117.359572</v>
      </c>
      <c r="E20" s="25" t="s">
        <v>237</v>
      </c>
      <c r="F20" s="13" t="s">
        <v>1311</v>
      </c>
      <c r="G20" s="14" t="str">
        <f>IF(ISBLANK(F20)=TRUE," ",'2. Metadata'!B$14)</f>
        <v>observation</v>
      </c>
      <c r="H20" s="25" t="s">
        <v>237</v>
      </c>
      <c r="I20" s="23" t="str">
        <f>IF(ISBLANK(H20)=TRUE," ",'2. Metadata'!B$26)</f>
        <v>degrees Celsius</v>
      </c>
      <c r="J20" s="16" t="s">
        <v>237</v>
      </c>
      <c r="K20" s="23" t="str">
        <f>IF(ISBLANK(J19)=TRUE," ",'2. Metadata'!B$38)</f>
        <v>degrees Celsius</v>
      </c>
      <c r="L20" s="25" t="s">
        <v>237</v>
      </c>
      <c r="M20" s="18" t="str">
        <f>IF(ISBLANK(L19)=TRUE," ",'2. Metadata'!B$50)</f>
        <v>milligrams per litre</v>
      </c>
      <c r="N20" s="25" t="s">
        <v>237</v>
      </c>
      <c r="O20" s="18" t="str">
        <f>IF(ISBLANK(N19)=TRUE," ",'2. Metadata'!B$62)</f>
        <v>microSiemens per centimetre</v>
      </c>
      <c r="P20" s="25" t="s">
        <v>237</v>
      </c>
      <c r="Q20" s="18" t="str">
        <f>IF(ISBLANK(P19)=TRUE," ",'2. Metadata'!B$74)</f>
        <v>NTU</v>
      </c>
      <c r="R20" s="25" t="s">
        <v>237</v>
      </c>
      <c r="S20" s="18" t="str">
        <f>IF(ISBLANK(R19)=TRUE," ",'2. Metadata'!B$86)</f>
        <v>most probable number per 100 mL</v>
      </c>
      <c r="T20" s="25" t="s">
        <v>237</v>
      </c>
      <c r="U20" s="18" t="str">
        <f>IF(ISBLANK(T19)=TRUE," ",'2. Metadata'!B$98)</f>
        <v>most probable number per 100 mL</v>
      </c>
      <c r="V20" s="21">
        <v>3.3000000000000002E-2</v>
      </c>
      <c r="W20" s="18" t="str">
        <f>IF(ISBLANK(V20)=TRUE," ",'2. Metadata'!B$110)</f>
        <v>metres</v>
      </c>
      <c r="X20" s="25" t="s">
        <v>237</v>
      </c>
      <c r="Y20" s="18" t="str">
        <f>IF(ISBLANK(X19)=TRUE," ",'2. Metadata'!B$122)</f>
        <v>pH units</v>
      </c>
      <c r="Z20" s="20">
        <v>0.01</v>
      </c>
      <c r="AA20" s="18" t="str">
        <f>IF(ISBLANK(Z20)=TRUE," ",'2. Metadata'!B$134)</f>
        <v>metres3/second</v>
      </c>
      <c r="AB20" s="25" t="s">
        <v>237</v>
      </c>
      <c r="AC20" s="18" t="str">
        <f>IF(ISBLANK(AB20)=TRUE," ",'2. Metadata'!B$146)</f>
        <v>millimetres</v>
      </c>
      <c r="AD20" s="25" t="s">
        <v>1831</v>
      </c>
      <c r="AE20" s="26" t="s">
        <v>237</v>
      </c>
      <c r="AF20" s="9"/>
      <c r="AG20" s="10"/>
      <c r="AH20" s="10"/>
      <c r="AI20" s="10"/>
      <c r="AJ20" s="10"/>
      <c r="AK20" s="10"/>
      <c r="AL20" s="10"/>
      <c r="AM20" s="10"/>
      <c r="AN20" s="10"/>
      <c r="AO20" s="10"/>
      <c r="AP20" s="10"/>
    </row>
    <row r="21" spans="1:42" ht="15" x14ac:dyDescent="0.2">
      <c r="A21" s="144" t="s">
        <v>258</v>
      </c>
      <c r="B21" s="11" t="s">
        <v>232</v>
      </c>
      <c r="C21" s="4">
        <f>IF(ISBLANK(B21)=TRUE," ", IF(B21='2. Metadata'!B$1,'2. Metadata'!B$5, IF(B21='2. Metadata'!C$1,'2. Metadata'!C$5,IF(B21='2. Metadata'!D$1,'2. Metadata'!D$5, IF(B21='2. Metadata'!E$1,'2. Metadata'!E$5,IF( B21='2. Metadata'!F$1,'2. Metadata'!F$5,IF(B21='2. Metadata'!G$1,'2. Metadata'!G$5,IF(B21='2. Metadata'!H$1,'2. Metadata'!H$5, IF(B21='2. Metadata'!I$1,'2. Metadata'!I$5, IF(B21='2. Metadata'!J$1,'2. Metadata'!J$5, IF(B21='2. Metadata'!K$1,'2. Metadata'!K$5, IF(B21='2. Metadata'!L$1,'2. Metadata'!L$5, IF(B21='2. Metadata'!M$1,'2. Metadata'!M$5, IF(B21='2. Metadata'!N$1,'2. Metadata'!N$5))))))))))))))</f>
        <v>49.967694000000002</v>
      </c>
      <c r="D21" s="12">
        <f>IF(ISBLANK(B21)=TRUE," ", IF(B21='2. Metadata'!B$1,'2. Metadata'!B$6, IF(B21='2. Metadata'!C$1,'2. Metadata'!C$6,IF(B21='2. Metadata'!D$1,'2. Metadata'!D$6, IF(B21='2. Metadata'!E$1,'2. Metadata'!E$6,IF( B21='2. Metadata'!F$1,'2. Metadata'!F$6,IF(B21='2. Metadata'!G$1,'2. Metadata'!G$6,IF(B21='2. Metadata'!H$1,'2. Metadata'!H$6, IF(B21='2. Metadata'!I$1,'2. Metadata'!I$6, IF(B21='2. Metadata'!J$1,'2. Metadata'!J$6, IF(B21='2. Metadata'!K$1,'2. Metadata'!K$6, IF(B21='2. Metadata'!L$1,'2. Metadata'!L$6, IF(B21='2. Metadata'!M$1,'2. Metadata'!M$6, IF(B21='2. Metadata'!N$1,'2. Metadata'!N$6))))))))))))))</f>
        <v>-117.359572</v>
      </c>
      <c r="E21" s="25" t="s">
        <v>237</v>
      </c>
      <c r="F21" s="13" t="s">
        <v>1312</v>
      </c>
      <c r="G21" s="14" t="str">
        <f>IF(ISBLANK(F21)=TRUE," ",'2. Metadata'!B$14)</f>
        <v>observation</v>
      </c>
      <c r="H21" s="25" t="s">
        <v>237</v>
      </c>
      <c r="I21" s="23" t="str">
        <f>IF(ISBLANK(H21)=TRUE," ",'2. Metadata'!B$26)</f>
        <v>degrees Celsius</v>
      </c>
      <c r="J21" s="16" t="s">
        <v>237</v>
      </c>
      <c r="K21" s="23" t="str">
        <f>IF(ISBLANK(J20)=TRUE," ",'2. Metadata'!B$38)</f>
        <v>degrees Celsius</v>
      </c>
      <c r="L21" s="25" t="s">
        <v>237</v>
      </c>
      <c r="M21" s="18" t="str">
        <f>IF(ISBLANK(L20)=TRUE," ",'2. Metadata'!B$50)</f>
        <v>milligrams per litre</v>
      </c>
      <c r="N21" s="25" t="s">
        <v>237</v>
      </c>
      <c r="O21" s="18" t="str">
        <f>IF(ISBLANK(N20)=TRUE," ",'2. Metadata'!B$62)</f>
        <v>microSiemens per centimetre</v>
      </c>
      <c r="P21" s="25" t="s">
        <v>237</v>
      </c>
      <c r="Q21" s="18" t="str">
        <f>IF(ISBLANK(P20)=TRUE," ",'2. Metadata'!B$74)</f>
        <v>NTU</v>
      </c>
      <c r="R21" s="25" t="s">
        <v>237</v>
      </c>
      <c r="S21" s="18" t="str">
        <f>IF(ISBLANK(R20)=TRUE," ",'2. Metadata'!B$86)</f>
        <v>most probable number per 100 mL</v>
      </c>
      <c r="T21" s="25" t="s">
        <v>237</v>
      </c>
      <c r="U21" s="18" t="str">
        <f>IF(ISBLANK(T20)=TRUE," ",'2. Metadata'!B$98)</f>
        <v>most probable number per 100 mL</v>
      </c>
      <c r="V21" s="21">
        <v>2.9000000000000001E-2</v>
      </c>
      <c r="W21" s="18" t="str">
        <f>IF(ISBLANK(V21)=TRUE," ",'2. Metadata'!B$110)</f>
        <v>metres</v>
      </c>
      <c r="X21" s="25" t="s">
        <v>237</v>
      </c>
      <c r="Y21" s="18" t="str">
        <f>IF(ISBLANK(X20)=TRUE," ",'2. Metadata'!B$122)</f>
        <v>pH units</v>
      </c>
      <c r="Z21" s="20">
        <v>8.0000000000000002E-3</v>
      </c>
      <c r="AA21" s="18" t="str">
        <f>IF(ISBLANK(Z21)=TRUE," ",'2. Metadata'!B$134)</f>
        <v>metres3/second</v>
      </c>
      <c r="AB21" s="25" t="s">
        <v>237</v>
      </c>
      <c r="AC21" s="18" t="str">
        <f>IF(ISBLANK(AB21)=TRUE," ",'2. Metadata'!B$146)</f>
        <v>millimetres</v>
      </c>
      <c r="AD21" s="25" t="s">
        <v>1832</v>
      </c>
      <c r="AE21" s="26" t="s">
        <v>237</v>
      </c>
      <c r="AF21" s="9"/>
      <c r="AG21" s="10"/>
      <c r="AH21" s="10"/>
      <c r="AI21" s="10"/>
      <c r="AJ21" s="10"/>
      <c r="AK21" s="10"/>
      <c r="AL21" s="10"/>
      <c r="AM21" s="10"/>
      <c r="AN21" s="10"/>
      <c r="AO21" s="10"/>
      <c r="AP21" s="10"/>
    </row>
    <row r="22" spans="1:42" ht="15" x14ac:dyDescent="0.2">
      <c r="A22" s="144" t="s">
        <v>259</v>
      </c>
      <c r="B22" s="11" t="s">
        <v>232</v>
      </c>
      <c r="C22" s="4">
        <f>IF(ISBLANK(B22)=TRUE," ", IF(B22='2. Metadata'!B$1,'2. Metadata'!B$5, IF(B22='2. Metadata'!C$1,'2. Metadata'!C$5,IF(B22='2. Metadata'!D$1,'2. Metadata'!D$5, IF(B22='2. Metadata'!E$1,'2. Metadata'!E$5,IF( B22='2. Metadata'!F$1,'2. Metadata'!F$5,IF(B22='2. Metadata'!G$1,'2. Metadata'!G$5,IF(B22='2. Metadata'!H$1,'2. Metadata'!H$5, IF(B22='2. Metadata'!I$1,'2. Metadata'!I$5, IF(B22='2. Metadata'!J$1,'2. Metadata'!J$5, IF(B22='2. Metadata'!K$1,'2. Metadata'!K$5, IF(B22='2. Metadata'!L$1,'2. Metadata'!L$5, IF(B22='2. Metadata'!M$1,'2. Metadata'!M$5, IF(B22='2. Metadata'!N$1,'2. Metadata'!N$5))))))))))))))</f>
        <v>49.967694000000002</v>
      </c>
      <c r="D22" s="12">
        <f>IF(ISBLANK(B22)=TRUE," ", IF(B22='2. Metadata'!B$1,'2. Metadata'!B$6, IF(B22='2. Metadata'!C$1,'2. Metadata'!C$6,IF(B22='2. Metadata'!D$1,'2. Metadata'!D$6, IF(B22='2. Metadata'!E$1,'2. Metadata'!E$6,IF( B22='2. Metadata'!F$1,'2. Metadata'!F$6,IF(B22='2. Metadata'!G$1,'2. Metadata'!G$6,IF(B22='2. Metadata'!H$1,'2. Metadata'!H$6, IF(B22='2. Metadata'!I$1,'2. Metadata'!I$6, IF(B22='2. Metadata'!J$1,'2. Metadata'!J$6, IF(B22='2. Metadata'!K$1,'2. Metadata'!K$6, IF(B22='2. Metadata'!L$1,'2. Metadata'!L$6, IF(B22='2. Metadata'!M$1,'2. Metadata'!M$6, IF(B22='2. Metadata'!N$1,'2. Metadata'!N$6))))))))))))))</f>
        <v>-117.359572</v>
      </c>
      <c r="E22" s="25" t="s">
        <v>237</v>
      </c>
      <c r="F22" s="13" t="s">
        <v>1313</v>
      </c>
      <c r="G22" s="14" t="str">
        <f>IF(ISBLANK(F22)=TRUE," ",'2. Metadata'!B$14)</f>
        <v>observation</v>
      </c>
      <c r="H22" s="13">
        <v>5</v>
      </c>
      <c r="I22" s="23" t="str">
        <f>IF(ISBLANK(H22)=TRUE," ",'2. Metadata'!B$26)</f>
        <v>degrees Celsius</v>
      </c>
      <c r="J22" s="13">
        <v>5</v>
      </c>
      <c r="K22" s="23" t="str">
        <f>IF(ISBLANK(J21)=TRUE," ",'2. Metadata'!B$38)</f>
        <v>degrees Celsius</v>
      </c>
      <c r="L22" s="25" t="s">
        <v>237</v>
      </c>
      <c r="M22" s="18" t="str">
        <f>IF(ISBLANK(L21)=TRUE," ",'2. Metadata'!B$50)</f>
        <v>milligrams per litre</v>
      </c>
      <c r="N22" s="25" t="s">
        <v>237</v>
      </c>
      <c r="O22" s="18" t="str">
        <f>IF(ISBLANK(N21)=TRUE," ",'2. Metadata'!B$62)</f>
        <v>microSiemens per centimetre</v>
      </c>
      <c r="P22" s="25" t="s">
        <v>237</v>
      </c>
      <c r="Q22" s="18" t="str">
        <f>IF(ISBLANK(P21)=TRUE," ",'2. Metadata'!B$74)</f>
        <v>NTU</v>
      </c>
      <c r="R22" s="25" t="s">
        <v>237</v>
      </c>
      <c r="S22" s="18" t="str">
        <f>IF(ISBLANK(R21)=TRUE," ",'2. Metadata'!B$86)</f>
        <v>most probable number per 100 mL</v>
      </c>
      <c r="T22" s="25" t="s">
        <v>237</v>
      </c>
      <c r="U22" s="18" t="str">
        <f>IF(ISBLANK(T21)=TRUE," ",'2. Metadata'!B$98)</f>
        <v>most probable number per 100 mL</v>
      </c>
      <c r="V22" s="21">
        <v>0.03</v>
      </c>
      <c r="W22" s="18" t="str">
        <f>IF(ISBLANK(V22)=TRUE," ",'2. Metadata'!B$110)</f>
        <v>metres</v>
      </c>
      <c r="X22" s="25" t="s">
        <v>237</v>
      </c>
      <c r="Y22" s="18" t="str">
        <f>IF(ISBLANK(X21)=TRUE," ",'2. Metadata'!B$122)</f>
        <v>pH units</v>
      </c>
      <c r="Z22" s="20">
        <v>8.9999999999999993E-3</v>
      </c>
      <c r="AA22" s="18" t="str">
        <f>IF(ISBLANK(Z22)=TRUE," ",'2. Metadata'!B$134)</f>
        <v>metres3/second</v>
      </c>
      <c r="AB22" s="25" t="s">
        <v>237</v>
      </c>
      <c r="AC22" s="18" t="str">
        <f>IF(ISBLANK(AB22)=TRUE," ",'2. Metadata'!B$146)</f>
        <v>millimetres</v>
      </c>
      <c r="AD22" s="25" t="s">
        <v>1832</v>
      </c>
      <c r="AE22" s="26" t="s">
        <v>237</v>
      </c>
      <c r="AF22" s="9"/>
      <c r="AG22" s="10"/>
      <c r="AH22" s="10"/>
      <c r="AI22" s="10"/>
      <c r="AJ22" s="10"/>
      <c r="AK22" s="10"/>
      <c r="AL22" s="10"/>
      <c r="AM22" s="10"/>
      <c r="AN22" s="10"/>
      <c r="AO22" s="10"/>
      <c r="AP22" s="10"/>
    </row>
    <row r="23" spans="1:42" ht="15" x14ac:dyDescent="0.2">
      <c r="A23" s="144" t="s">
        <v>260</v>
      </c>
      <c r="B23" s="11" t="s">
        <v>232</v>
      </c>
      <c r="C23" s="4">
        <f>IF(ISBLANK(B23)=TRUE," ", IF(B23='2. Metadata'!B$1,'2. Metadata'!B$5, IF(B23='2. Metadata'!C$1,'2. Metadata'!C$5,IF(B23='2. Metadata'!D$1,'2. Metadata'!D$5, IF(B23='2. Metadata'!E$1,'2. Metadata'!E$5,IF( B23='2. Metadata'!F$1,'2. Metadata'!F$5,IF(B23='2. Metadata'!G$1,'2. Metadata'!G$5,IF(B23='2. Metadata'!H$1,'2. Metadata'!H$5, IF(B23='2. Metadata'!I$1,'2. Metadata'!I$5, IF(B23='2. Metadata'!J$1,'2. Metadata'!J$5, IF(B23='2. Metadata'!K$1,'2. Metadata'!K$5, IF(B23='2. Metadata'!L$1,'2. Metadata'!L$5, IF(B23='2. Metadata'!M$1,'2. Metadata'!M$5, IF(B23='2. Metadata'!N$1,'2. Metadata'!N$5))))))))))))))</f>
        <v>49.967694000000002</v>
      </c>
      <c r="D23" s="12">
        <f>IF(ISBLANK(B23)=TRUE," ", IF(B23='2. Metadata'!B$1,'2. Metadata'!B$6, IF(B23='2. Metadata'!C$1,'2. Metadata'!C$6,IF(B23='2. Metadata'!D$1,'2. Metadata'!D$6, IF(B23='2. Metadata'!E$1,'2. Metadata'!E$6,IF( B23='2. Metadata'!F$1,'2. Metadata'!F$6,IF(B23='2. Metadata'!G$1,'2. Metadata'!G$6,IF(B23='2. Metadata'!H$1,'2. Metadata'!H$6, IF(B23='2. Metadata'!I$1,'2. Metadata'!I$6, IF(B23='2. Metadata'!J$1,'2. Metadata'!J$6, IF(B23='2. Metadata'!K$1,'2. Metadata'!K$6, IF(B23='2. Metadata'!L$1,'2. Metadata'!L$6, IF(B23='2. Metadata'!M$1,'2. Metadata'!M$6, IF(B23='2. Metadata'!N$1,'2. Metadata'!N$6))))))))))))))</f>
        <v>-117.359572</v>
      </c>
      <c r="E23" s="25" t="s">
        <v>237</v>
      </c>
      <c r="F23" s="13" t="s">
        <v>1314</v>
      </c>
      <c r="G23" s="14" t="str">
        <f>IF(ISBLANK(F23)=TRUE," ",'2. Metadata'!B$14)</f>
        <v>observation</v>
      </c>
      <c r="H23" s="13">
        <v>5</v>
      </c>
      <c r="I23" s="23" t="str">
        <f>IF(ISBLANK(H23)=TRUE," ",'2. Metadata'!B$26)</f>
        <v>degrees Celsius</v>
      </c>
      <c r="J23" s="13">
        <v>4</v>
      </c>
      <c r="K23" s="23" t="str">
        <f>IF(ISBLANK(J22)=TRUE," ",'2. Metadata'!B$38)</f>
        <v>degrees Celsius</v>
      </c>
      <c r="L23" s="21">
        <v>1.2</v>
      </c>
      <c r="M23" s="18" t="str">
        <f>IF(ISBLANK(L22)=TRUE," ",'2. Metadata'!B$50)</f>
        <v>milligrams per litre</v>
      </c>
      <c r="N23" s="21">
        <v>264</v>
      </c>
      <c r="O23" s="18" t="str">
        <f>IF(ISBLANK(N22)=TRUE," ",'2. Metadata'!B$62)</f>
        <v>microSiemens per centimetre</v>
      </c>
      <c r="P23" s="21">
        <v>0.55000000000000004</v>
      </c>
      <c r="Q23" s="18" t="str">
        <f>IF(ISBLANK(P22)=TRUE," ",'2. Metadata'!B$74)</f>
        <v>NTU</v>
      </c>
      <c r="R23" s="25" t="s">
        <v>237</v>
      </c>
      <c r="S23" s="18" t="str">
        <f>IF(ISBLANK(R22)=TRUE," ",'2. Metadata'!B$86)</f>
        <v>most probable number per 100 mL</v>
      </c>
      <c r="T23" s="25" t="s">
        <v>237</v>
      </c>
      <c r="U23" s="18" t="str">
        <f>IF(ISBLANK(T22)=TRUE," ",'2. Metadata'!B$98)</f>
        <v>most probable number per 100 mL</v>
      </c>
      <c r="V23" s="21">
        <v>2.5999999999999999E-2</v>
      </c>
      <c r="W23" s="18" t="str">
        <f>IF(ISBLANK(V23)=TRUE," ",'2. Metadata'!B$110)</f>
        <v>metres</v>
      </c>
      <c r="X23" s="25" t="s">
        <v>237</v>
      </c>
      <c r="Y23" s="18" t="str">
        <f>IF(ISBLANK(X22)=TRUE," ",'2. Metadata'!B$122)</f>
        <v>pH units</v>
      </c>
      <c r="Z23" s="20">
        <v>7.0000000000000001E-3</v>
      </c>
      <c r="AA23" s="18" t="str">
        <f>IF(ISBLANK(Z23)=TRUE," ",'2. Metadata'!B$134)</f>
        <v>metres3/second</v>
      </c>
      <c r="AB23" s="25" t="s">
        <v>237</v>
      </c>
      <c r="AC23" s="18" t="str">
        <f>IF(ISBLANK(AB23)=TRUE," ",'2. Metadata'!B$146)</f>
        <v>millimetres</v>
      </c>
      <c r="AD23" s="25" t="s">
        <v>1831</v>
      </c>
      <c r="AE23" s="26" t="s">
        <v>237</v>
      </c>
      <c r="AF23" s="9"/>
      <c r="AG23" s="10"/>
      <c r="AH23" s="10"/>
      <c r="AI23" s="10"/>
      <c r="AJ23" s="10"/>
      <c r="AK23" s="10"/>
      <c r="AL23" s="10"/>
      <c r="AM23" s="10"/>
      <c r="AN23" s="10"/>
      <c r="AO23" s="10"/>
      <c r="AP23" s="10"/>
    </row>
    <row r="24" spans="1:42" ht="15" x14ac:dyDescent="0.2">
      <c r="A24" s="144" t="s">
        <v>261</v>
      </c>
      <c r="B24" s="11" t="s">
        <v>232</v>
      </c>
      <c r="C24" s="4">
        <f>IF(ISBLANK(B24)=TRUE," ", IF(B24='2. Metadata'!B$1,'2. Metadata'!B$5, IF(B24='2. Metadata'!C$1,'2. Metadata'!C$5,IF(B24='2. Metadata'!D$1,'2. Metadata'!D$5, IF(B24='2. Metadata'!E$1,'2. Metadata'!E$5,IF( B24='2. Metadata'!F$1,'2. Metadata'!F$5,IF(B24='2. Metadata'!G$1,'2. Metadata'!G$5,IF(B24='2. Metadata'!H$1,'2. Metadata'!H$5, IF(B24='2. Metadata'!I$1,'2. Metadata'!I$5, IF(B24='2. Metadata'!J$1,'2. Metadata'!J$5, IF(B24='2. Metadata'!K$1,'2. Metadata'!K$5, IF(B24='2. Metadata'!L$1,'2. Metadata'!L$5, IF(B24='2. Metadata'!M$1,'2. Metadata'!M$5, IF(B24='2. Metadata'!N$1,'2. Metadata'!N$5))))))))))))))</f>
        <v>49.967694000000002</v>
      </c>
      <c r="D24" s="12">
        <f>IF(ISBLANK(B24)=TRUE," ", IF(B24='2. Metadata'!B$1,'2. Metadata'!B$6, IF(B24='2. Metadata'!C$1,'2. Metadata'!C$6,IF(B24='2. Metadata'!D$1,'2. Metadata'!D$6, IF(B24='2. Metadata'!E$1,'2. Metadata'!E$6,IF( B24='2. Metadata'!F$1,'2. Metadata'!F$6,IF(B24='2. Metadata'!G$1,'2. Metadata'!G$6,IF(B24='2. Metadata'!H$1,'2. Metadata'!H$6, IF(B24='2. Metadata'!I$1,'2. Metadata'!I$6, IF(B24='2. Metadata'!J$1,'2. Metadata'!J$6, IF(B24='2. Metadata'!K$1,'2. Metadata'!K$6, IF(B24='2. Metadata'!L$1,'2. Metadata'!L$6, IF(B24='2. Metadata'!M$1,'2. Metadata'!M$6, IF(B24='2. Metadata'!N$1,'2. Metadata'!N$6))))))))))))))</f>
        <v>-117.359572</v>
      </c>
      <c r="E24" s="25" t="s">
        <v>237</v>
      </c>
      <c r="F24" s="13" t="s">
        <v>1315</v>
      </c>
      <c r="G24" s="14" t="str">
        <f>IF(ISBLANK(F24)=TRUE," ",'2. Metadata'!B$14)</f>
        <v>observation</v>
      </c>
      <c r="H24" s="13">
        <v>2.5</v>
      </c>
      <c r="I24" s="23" t="str">
        <f>IF(ISBLANK(H24)=TRUE," ",'2. Metadata'!B$26)</f>
        <v>degrees Celsius</v>
      </c>
      <c r="J24" s="13">
        <v>4</v>
      </c>
      <c r="K24" s="23" t="str">
        <f>IF(ISBLANK(J23)=TRUE," ",'2. Metadata'!B$38)</f>
        <v>degrees Celsius</v>
      </c>
      <c r="L24" s="25" t="s">
        <v>237</v>
      </c>
      <c r="M24" s="18" t="str">
        <f>IF(ISBLANK(L23)=TRUE," ",'2. Metadata'!B$50)</f>
        <v>milligrams per litre</v>
      </c>
      <c r="N24" s="25" t="s">
        <v>237</v>
      </c>
      <c r="O24" s="18" t="str">
        <f>IF(ISBLANK(N23)=TRUE," ",'2. Metadata'!B$62)</f>
        <v>microSiemens per centimetre</v>
      </c>
      <c r="P24" s="25" t="s">
        <v>237</v>
      </c>
      <c r="Q24" s="18" t="str">
        <f>IF(ISBLANK(P23)=TRUE," ",'2. Metadata'!B$74)</f>
        <v>NTU</v>
      </c>
      <c r="R24" s="25" t="s">
        <v>237</v>
      </c>
      <c r="S24" s="18" t="str">
        <f>IF(ISBLANK(R23)=TRUE," ",'2. Metadata'!B$86)</f>
        <v>most probable number per 100 mL</v>
      </c>
      <c r="T24" s="25" t="s">
        <v>237</v>
      </c>
      <c r="U24" s="18" t="str">
        <f>IF(ISBLANK(T23)=TRUE," ",'2. Metadata'!B$98)</f>
        <v>most probable number per 100 mL</v>
      </c>
      <c r="V24" s="21">
        <v>3.5999999999999997E-2</v>
      </c>
      <c r="W24" s="18" t="str">
        <f>IF(ISBLANK(V24)=TRUE," ",'2. Metadata'!B$110)</f>
        <v>metres</v>
      </c>
      <c r="X24" s="25" t="s">
        <v>237</v>
      </c>
      <c r="Y24" s="18" t="str">
        <f>IF(ISBLANK(X23)=TRUE," ",'2. Metadata'!B$122)</f>
        <v>pH units</v>
      </c>
      <c r="Z24" s="20">
        <v>1.2E-2</v>
      </c>
      <c r="AA24" s="18" t="str">
        <f>IF(ISBLANK(Z24)=TRUE," ",'2. Metadata'!B$134)</f>
        <v>metres3/second</v>
      </c>
      <c r="AB24" s="25" t="s">
        <v>237</v>
      </c>
      <c r="AC24" s="18" t="str">
        <f>IF(ISBLANK(AB24)=TRUE," ",'2. Metadata'!B$146)</f>
        <v>millimetres</v>
      </c>
      <c r="AD24" s="25" t="s">
        <v>1831</v>
      </c>
      <c r="AE24" s="26" t="s">
        <v>237</v>
      </c>
      <c r="AF24" s="9"/>
      <c r="AG24" s="10"/>
      <c r="AH24" s="10"/>
      <c r="AI24" s="10"/>
      <c r="AJ24" s="10"/>
      <c r="AK24" s="10"/>
      <c r="AL24" s="10"/>
      <c r="AM24" s="10"/>
      <c r="AN24" s="10"/>
      <c r="AO24" s="10"/>
      <c r="AP24" s="10"/>
    </row>
    <row r="25" spans="1:42" ht="15" x14ac:dyDescent="0.2">
      <c r="A25" s="144" t="s">
        <v>262</v>
      </c>
      <c r="B25" s="11" t="s">
        <v>232</v>
      </c>
      <c r="C25" s="4">
        <f>IF(ISBLANK(B25)=TRUE," ", IF(B25='2. Metadata'!B$1,'2. Metadata'!B$5, IF(B25='2. Metadata'!C$1,'2. Metadata'!C$5,IF(B25='2. Metadata'!D$1,'2. Metadata'!D$5, IF(B25='2. Metadata'!E$1,'2. Metadata'!E$5,IF( B25='2. Metadata'!F$1,'2. Metadata'!F$5,IF(B25='2. Metadata'!G$1,'2. Metadata'!G$5,IF(B25='2. Metadata'!H$1,'2. Metadata'!H$5, IF(B25='2. Metadata'!I$1,'2. Metadata'!I$5, IF(B25='2. Metadata'!J$1,'2. Metadata'!J$5, IF(B25='2. Metadata'!K$1,'2. Metadata'!K$5, IF(B25='2. Metadata'!L$1,'2. Metadata'!L$5, IF(B25='2. Metadata'!M$1,'2. Metadata'!M$5, IF(B25='2. Metadata'!N$1,'2. Metadata'!N$5))))))))))))))</f>
        <v>49.967694000000002</v>
      </c>
      <c r="D25" s="12">
        <f>IF(ISBLANK(B25)=TRUE," ", IF(B25='2. Metadata'!B$1,'2. Metadata'!B$6, IF(B25='2. Metadata'!C$1,'2. Metadata'!C$6,IF(B25='2. Metadata'!D$1,'2. Metadata'!D$6, IF(B25='2. Metadata'!E$1,'2. Metadata'!E$6,IF( B25='2. Metadata'!F$1,'2. Metadata'!F$6,IF(B25='2. Metadata'!G$1,'2. Metadata'!G$6,IF(B25='2. Metadata'!H$1,'2. Metadata'!H$6, IF(B25='2. Metadata'!I$1,'2. Metadata'!I$6, IF(B25='2. Metadata'!J$1,'2. Metadata'!J$6, IF(B25='2. Metadata'!K$1,'2. Metadata'!K$6, IF(B25='2. Metadata'!L$1,'2. Metadata'!L$6, IF(B25='2. Metadata'!M$1,'2. Metadata'!M$6, IF(B25='2. Metadata'!N$1,'2. Metadata'!N$6))))))))))))))</f>
        <v>-117.359572</v>
      </c>
      <c r="E25" s="25" t="s">
        <v>237</v>
      </c>
      <c r="F25" s="13" t="s">
        <v>1316</v>
      </c>
      <c r="G25" s="14" t="str">
        <f>IF(ISBLANK(F25)=TRUE," ",'2. Metadata'!B$14)</f>
        <v>observation</v>
      </c>
      <c r="H25" s="13">
        <v>7</v>
      </c>
      <c r="I25" s="23" t="str">
        <f>IF(ISBLANK(H25)=TRUE," ",'2. Metadata'!B$26)</f>
        <v>degrees Celsius</v>
      </c>
      <c r="J25" s="13">
        <v>5</v>
      </c>
      <c r="K25" s="23" t="str">
        <f>IF(ISBLANK(J24)=TRUE," ",'2. Metadata'!B$38)</f>
        <v>degrees Celsius</v>
      </c>
      <c r="L25" s="25" t="s">
        <v>237</v>
      </c>
      <c r="M25" s="18" t="str">
        <f>IF(ISBLANK(L24)=TRUE," ",'2. Metadata'!B$50)</f>
        <v>milligrams per litre</v>
      </c>
      <c r="N25" s="25" t="s">
        <v>237</v>
      </c>
      <c r="O25" s="18" t="str">
        <f>IF(ISBLANK(N24)=TRUE," ",'2. Metadata'!B$62)</f>
        <v>microSiemens per centimetre</v>
      </c>
      <c r="P25" s="25" t="s">
        <v>237</v>
      </c>
      <c r="Q25" s="18" t="str">
        <f>IF(ISBLANK(P24)=TRUE," ",'2. Metadata'!B$74)</f>
        <v>NTU</v>
      </c>
      <c r="R25" s="25" t="s">
        <v>237</v>
      </c>
      <c r="S25" s="18" t="str">
        <f>IF(ISBLANK(R24)=TRUE," ",'2. Metadata'!B$86)</f>
        <v>most probable number per 100 mL</v>
      </c>
      <c r="T25" s="25" t="s">
        <v>237</v>
      </c>
      <c r="U25" s="18" t="str">
        <f>IF(ISBLANK(T24)=TRUE," ",'2. Metadata'!B$98)</f>
        <v>most probable number per 100 mL</v>
      </c>
      <c r="V25" s="21">
        <v>3.4000000000000002E-2</v>
      </c>
      <c r="W25" s="18" t="str">
        <f>IF(ISBLANK(V25)=TRUE," ",'2. Metadata'!B$110)</f>
        <v>metres</v>
      </c>
      <c r="X25" s="25" t="s">
        <v>237</v>
      </c>
      <c r="Y25" s="18" t="str">
        <f>IF(ISBLANK(X24)=TRUE," ",'2. Metadata'!B$122)</f>
        <v>pH units</v>
      </c>
      <c r="Z25" s="20">
        <v>1.0999999999999999E-2</v>
      </c>
      <c r="AA25" s="18" t="str">
        <f>IF(ISBLANK(Z25)=TRUE," ",'2. Metadata'!B$134)</f>
        <v>metres3/second</v>
      </c>
      <c r="AB25" s="25" t="s">
        <v>237</v>
      </c>
      <c r="AC25" s="18" t="str">
        <f>IF(ISBLANK(AB25)=TRUE," ",'2. Metadata'!B$146)</f>
        <v>millimetres</v>
      </c>
      <c r="AD25" s="25" t="s">
        <v>1831</v>
      </c>
      <c r="AE25" s="26" t="s">
        <v>237</v>
      </c>
      <c r="AF25" s="9"/>
      <c r="AG25" s="10"/>
      <c r="AH25" s="10"/>
      <c r="AI25" s="10"/>
      <c r="AJ25" s="10"/>
      <c r="AK25" s="10"/>
      <c r="AL25" s="10"/>
      <c r="AM25" s="10"/>
      <c r="AN25" s="10"/>
      <c r="AO25" s="10"/>
      <c r="AP25" s="10"/>
    </row>
    <row r="26" spans="1:42" ht="15" x14ac:dyDescent="0.2">
      <c r="A26" s="144" t="s">
        <v>263</v>
      </c>
      <c r="B26" s="11" t="s">
        <v>232</v>
      </c>
      <c r="C26" s="4">
        <f>IF(ISBLANK(B26)=TRUE," ", IF(B26='2. Metadata'!B$1,'2. Metadata'!B$5, IF(B26='2. Metadata'!C$1,'2. Metadata'!C$5,IF(B26='2. Metadata'!D$1,'2. Metadata'!D$5, IF(B26='2. Metadata'!E$1,'2. Metadata'!E$5,IF( B26='2. Metadata'!F$1,'2. Metadata'!F$5,IF(B26='2. Metadata'!G$1,'2. Metadata'!G$5,IF(B26='2. Metadata'!H$1,'2. Metadata'!H$5, IF(B26='2. Metadata'!I$1,'2. Metadata'!I$5, IF(B26='2. Metadata'!J$1,'2. Metadata'!J$5, IF(B26='2. Metadata'!K$1,'2. Metadata'!K$5, IF(B26='2. Metadata'!L$1,'2. Metadata'!L$5, IF(B26='2. Metadata'!M$1,'2. Metadata'!M$5, IF(B26='2. Metadata'!N$1,'2. Metadata'!N$5))))))))))))))</f>
        <v>49.967694000000002</v>
      </c>
      <c r="D26" s="12">
        <f>IF(ISBLANK(B26)=TRUE," ", IF(B26='2. Metadata'!B$1,'2. Metadata'!B$6, IF(B26='2. Metadata'!C$1,'2. Metadata'!C$6,IF(B26='2. Metadata'!D$1,'2. Metadata'!D$6, IF(B26='2. Metadata'!E$1,'2. Metadata'!E$6,IF( B26='2. Metadata'!F$1,'2. Metadata'!F$6,IF(B26='2. Metadata'!G$1,'2. Metadata'!G$6,IF(B26='2. Metadata'!H$1,'2. Metadata'!H$6, IF(B26='2. Metadata'!I$1,'2. Metadata'!I$6, IF(B26='2. Metadata'!J$1,'2. Metadata'!J$6, IF(B26='2. Metadata'!K$1,'2. Metadata'!K$6, IF(B26='2. Metadata'!L$1,'2. Metadata'!L$6, IF(B26='2. Metadata'!M$1,'2. Metadata'!M$6, IF(B26='2. Metadata'!N$1,'2. Metadata'!N$6))))))))))))))</f>
        <v>-117.359572</v>
      </c>
      <c r="E26" s="25" t="s">
        <v>237</v>
      </c>
      <c r="F26" s="13" t="s">
        <v>1317</v>
      </c>
      <c r="G26" s="14" t="str">
        <f>IF(ISBLANK(F26)=TRUE," ",'2. Metadata'!B$14)</f>
        <v>observation</v>
      </c>
      <c r="H26" s="25" t="s">
        <v>237</v>
      </c>
      <c r="I26" s="23" t="str">
        <f>IF(ISBLANK(H26)=TRUE," ",'2. Metadata'!B$26)</f>
        <v>degrees Celsius</v>
      </c>
      <c r="J26" s="13">
        <v>5.5</v>
      </c>
      <c r="K26" s="23" t="str">
        <f>IF(ISBLANK(J25)=TRUE," ",'2. Metadata'!B$38)</f>
        <v>degrees Celsius</v>
      </c>
      <c r="L26" s="25" t="s">
        <v>237</v>
      </c>
      <c r="M26" s="18" t="str">
        <f>IF(ISBLANK(L25)=TRUE," ",'2. Metadata'!B$50)</f>
        <v>milligrams per litre</v>
      </c>
      <c r="N26" s="25" t="s">
        <v>237</v>
      </c>
      <c r="O26" s="18" t="str">
        <f>IF(ISBLANK(N25)=TRUE," ",'2. Metadata'!B$62)</f>
        <v>microSiemens per centimetre</v>
      </c>
      <c r="P26" s="25" t="s">
        <v>237</v>
      </c>
      <c r="Q26" s="18" t="str">
        <f>IF(ISBLANK(P25)=TRUE," ",'2. Metadata'!B$74)</f>
        <v>NTU</v>
      </c>
      <c r="R26" s="25" t="s">
        <v>237</v>
      </c>
      <c r="S26" s="18" t="str">
        <f>IF(ISBLANK(R25)=TRUE," ",'2. Metadata'!B$86)</f>
        <v>most probable number per 100 mL</v>
      </c>
      <c r="T26" s="25" t="s">
        <v>237</v>
      </c>
      <c r="U26" s="18" t="str">
        <f>IF(ISBLANK(T25)=TRUE," ",'2. Metadata'!B$98)</f>
        <v>most probable number per 100 mL</v>
      </c>
      <c r="V26" s="21">
        <v>4.4999999999999998E-2</v>
      </c>
      <c r="W26" s="18" t="str">
        <f>IF(ISBLANK(V26)=TRUE," ",'2. Metadata'!B$110)</f>
        <v>metres</v>
      </c>
      <c r="X26" s="25" t="s">
        <v>237</v>
      </c>
      <c r="Y26" s="18" t="str">
        <f>IF(ISBLANK(X25)=TRUE," ",'2. Metadata'!B$122)</f>
        <v>pH units</v>
      </c>
      <c r="Z26" s="20">
        <v>1.6E-2</v>
      </c>
      <c r="AA26" s="18" t="str">
        <f>IF(ISBLANK(Z26)=TRUE," ",'2. Metadata'!B$134)</f>
        <v>metres3/second</v>
      </c>
      <c r="AB26" s="25" t="s">
        <v>237</v>
      </c>
      <c r="AC26" s="18" t="str">
        <f>IF(ISBLANK(AB26)=TRUE," ",'2. Metadata'!B$146)</f>
        <v>millimetres</v>
      </c>
      <c r="AD26" s="25" t="s">
        <v>1831</v>
      </c>
      <c r="AE26" s="26" t="s">
        <v>237</v>
      </c>
      <c r="AF26" s="9"/>
      <c r="AG26" s="10"/>
      <c r="AH26" s="10"/>
      <c r="AI26" s="10"/>
      <c r="AJ26" s="10"/>
      <c r="AK26" s="10"/>
      <c r="AL26" s="10"/>
      <c r="AM26" s="10"/>
      <c r="AN26" s="10"/>
      <c r="AO26" s="10"/>
      <c r="AP26" s="10"/>
    </row>
    <row r="27" spans="1:42" ht="15" x14ac:dyDescent="0.2">
      <c r="A27" s="144" t="s">
        <v>264</v>
      </c>
      <c r="B27" s="11" t="s">
        <v>232</v>
      </c>
      <c r="C27" s="4">
        <f>IF(ISBLANK(B27)=TRUE," ", IF(B27='2. Metadata'!B$1,'2. Metadata'!B$5, IF(B27='2. Metadata'!C$1,'2. Metadata'!C$5,IF(B27='2. Metadata'!D$1,'2. Metadata'!D$5, IF(B27='2. Metadata'!E$1,'2. Metadata'!E$5,IF( B27='2. Metadata'!F$1,'2. Metadata'!F$5,IF(B27='2. Metadata'!G$1,'2. Metadata'!G$5,IF(B27='2. Metadata'!H$1,'2. Metadata'!H$5, IF(B27='2. Metadata'!I$1,'2. Metadata'!I$5, IF(B27='2. Metadata'!J$1,'2. Metadata'!J$5, IF(B27='2. Metadata'!K$1,'2. Metadata'!K$5, IF(B27='2. Metadata'!L$1,'2. Metadata'!L$5, IF(B27='2. Metadata'!M$1,'2. Metadata'!M$5, IF(B27='2. Metadata'!N$1,'2. Metadata'!N$5))))))))))))))</f>
        <v>49.967694000000002</v>
      </c>
      <c r="D27" s="12">
        <f>IF(ISBLANK(B27)=TRUE," ", IF(B27='2. Metadata'!B$1,'2. Metadata'!B$6, IF(B27='2. Metadata'!C$1,'2. Metadata'!C$6,IF(B27='2. Metadata'!D$1,'2. Metadata'!D$6, IF(B27='2. Metadata'!E$1,'2. Metadata'!E$6,IF( B27='2. Metadata'!F$1,'2. Metadata'!F$6,IF(B27='2. Metadata'!G$1,'2. Metadata'!G$6,IF(B27='2. Metadata'!H$1,'2. Metadata'!H$6, IF(B27='2. Metadata'!I$1,'2. Metadata'!I$6, IF(B27='2. Metadata'!J$1,'2. Metadata'!J$6, IF(B27='2. Metadata'!K$1,'2. Metadata'!K$6, IF(B27='2. Metadata'!L$1,'2. Metadata'!L$6, IF(B27='2. Metadata'!M$1,'2. Metadata'!M$6, IF(B27='2. Metadata'!N$1,'2. Metadata'!N$6))))))))))))))</f>
        <v>-117.359572</v>
      </c>
      <c r="E27" s="25" t="s">
        <v>237</v>
      </c>
      <c r="F27" s="13" t="s">
        <v>1318</v>
      </c>
      <c r="G27" s="14" t="str">
        <f>IF(ISBLANK(F27)=TRUE," ",'2. Metadata'!B$14)</f>
        <v>observation</v>
      </c>
      <c r="H27" s="13">
        <v>5</v>
      </c>
      <c r="I27" s="23" t="str">
        <f>IF(ISBLANK(H27)=TRUE," ",'2. Metadata'!B$26)</f>
        <v>degrees Celsius</v>
      </c>
      <c r="J27" s="13">
        <v>4.5</v>
      </c>
      <c r="K27" s="23" t="str">
        <f>IF(ISBLANK(J26)=TRUE," ",'2. Metadata'!B$38)</f>
        <v>degrees Celsius</v>
      </c>
      <c r="L27" s="25" t="s">
        <v>237</v>
      </c>
      <c r="M27" s="18" t="str">
        <f>IF(ISBLANK(L26)=TRUE," ",'2. Metadata'!B$50)</f>
        <v>milligrams per litre</v>
      </c>
      <c r="N27" s="25" t="s">
        <v>237</v>
      </c>
      <c r="O27" s="18" t="str">
        <f>IF(ISBLANK(N26)=TRUE," ",'2. Metadata'!B$62)</f>
        <v>microSiemens per centimetre</v>
      </c>
      <c r="P27" s="25" t="s">
        <v>237</v>
      </c>
      <c r="Q27" s="18" t="str">
        <f>IF(ISBLANK(P26)=TRUE," ",'2. Metadata'!B$74)</f>
        <v>NTU</v>
      </c>
      <c r="R27" s="25" t="s">
        <v>237</v>
      </c>
      <c r="S27" s="18" t="str">
        <f>IF(ISBLANK(R26)=TRUE," ",'2. Metadata'!B$86)</f>
        <v>most probable number per 100 mL</v>
      </c>
      <c r="T27" s="25" t="s">
        <v>237</v>
      </c>
      <c r="U27" s="18" t="str">
        <f>IF(ISBLANK(T26)=TRUE," ",'2. Metadata'!B$98)</f>
        <v>most probable number per 100 mL</v>
      </c>
      <c r="V27" s="21">
        <v>5.6000000000000001E-2</v>
      </c>
      <c r="W27" s="18" t="str">
        <f>IF(ISBLANK(V27)=TRUE," ",'2. Metadata'!B$110)</f>
        <v>metres</v>
      </c>
      <c r="X27" s="25" t="s">
        <v>237</v>
      </c>
      <c r="Y27" s="18" t="str">
        <f>IF(ISBLANK(X26)=TRUE," ",'2. Metadata'!B$122)</f>
        <v>pH units</v>
      </c>
      <c r="Z27" s="20">
        <v>2.1999999999999999E-2</v>
      </c>
      <c r="AA27" s="18" t="str">
        <f>IF(ISBLANK(Z27)=TRUE," ",'2. Metadata'!B$134)</f>
        <v>metres3/second</v>
      </c>
      <c r="AB27" s="25" t="s">
        <v>237</v>
      </c>
      <c r="AC27" s="18" t="str">
        <f>IF(ISBLANK(AB27)=TRUE," ",'2. Metadata'!B$146)</f>
        <v>millimetres</v>
      </c>
      <c r="AD27" s="25" t="s">
        <v>1832</v>
      </c>
      <c r="AE27" s="26" t="s">
        <v>237</v>
      </c>
      <c r="AF27" s="9"/>
      <c r="AG27" s="10"/>
      <c r="AH27" s="10"/>
      <c r="AI27" s="10"/>
      <c r="AJ27" s="10"/>
      <c r="AK27" s="10"/>
      <c r="AL27" s="10"/>
      <c r="AM27" s="10"/>
      <c r="AN27" s="10"/>
      <c r="AO27" s="10"/>
      <c r="AP27" s="10"/>
    </row>
    <row r="28" spans="1:42" ht="15" x14ac:dyDescent="0.2">
      <c r="A28" s="144" t="s">
        <v>265</v>
      </c>
      <c r="B28" s="11" t="s">
        <v>232</v>
      </c>
      <c r="C28" s="4">
        <f>IF(ISBLANK(B28)=TRUE," ", IF(B28='2. Metadata'!B$1,'2. Metadata'!B$5, IF(B28='2. Metadata'!C$1,'2. Metadata'!C$5,IF(B28='2. Metadata'!D$1,'2. Metadata'!D$5, IF(B28='2. Metadata'!E$1,'2. Metadata'!E$5,IF( B28='2. Metadata'!F$1,'2. Metadata'!F$5,IF(B28='2. Metadata'!G$1,'2. Metadata'!G$5,IF(B28='2. Metadata'!H$1,'2. Metadata'!H$5, IF(B28='2. Metadata'!I$1,'2. Metadata'!I$5, IF(B28='2. Metadata'!J$1,'2. Metadata'!J$5, IF(B28='2. Metadata'!K$1,'2. Metadata'!K$5, IF(B28='2. Metadata'!L$1,'2. Metadata'!L$5, IF(B28='2. Metadata'!M$1,'2. Metadata'!M$5, IF(B28='2. Metadata'!N$1,'2. Metadata'!N$5))))))))))))))</f>
        <v>49.967694000000002</v>
      </c>
      <c r="D28" s="12">
        <f>IF(ISBLANK(B28)=TRUE," ", IF(B28='2. Metadata'!B$1,'2. Metadata'!B$6, IF(B28='2. Metadata'!C$1,'2. Metadata'!C$6,IF(B28='2. Metadata'!D$1,'2. Metadata'!D$6, IF(B28='2. Metadata'!E$1,'2. Metadata'!E$6,IF( B28='2. Metadata'!F$1,'2. Metadata'!F$6,IF(B28='2. Metadata'!G$1,'2. Metadata'!G$6,IF(B28='2. Metadata'!H$1,'2. Metadata'!H$6, IF(B28='2. Metadata'!I$1,'2. Metadata'!I$6, IF(B28='2. Metadata'!J$1,'2. Metadata'!J$6, IF(B28='2. Metadata'!K$1,'2. Metadata'!K$6, IF(B28='2. Metadata'!L$1,'2. Metadata'!L$6, IF(B28='2. Metadata'!M$1,'2. Metadata'!M$6, IF(B28='2. Metadata'!N$1,'2. Metadata'!N$6))))))))))))))</f>
        <v>-117.359572</v>
      </c>
      <c r="E28" s="25" t="s">
        <v>237</v>
      </c>
      <c r="F28" s="13" t="s">
        <v>1319</v>
      </c>
      <c r="G28" s="14" t="str">
        <f>IF(ISBLANK(F28)=TRUE," ",'2. Metadata'!B$14)</f>
        <v>observation</v>
      </c>
      <c r="H28" s="13">
        <v>-4</v>
      </c>
      <c r="I28" s="23" t="str">
        <f>IF(ISBLANK(H28)=TRUE," ",'2. Metadata'!B$26)</f>
        <v>degrees Celsius</v>
      </c>
      <c r="J28" s="13">
        <v>2</v>
      </c>
      <c r="K28" s="23" t="str">
        <f>IF(ISBLANK(J27)=TRUE," ",'2. Metadata'!B$38)</f>
        <v>degrees Celsius</v>
      </c>
      <c r="L28" s="21">
        <v>0.6</v>
      </c>
      <c r="M28" s="18" t="str">
        <f>IF(ISBLANK(L27)=TRUE," ",'2. Metadata'!B$50)</f>
        <v>milligrams per litre</v>
      </c>
      <c r="N28" s="21">
        <v>262</v>
      </c>
      <c r="O28" s="18" t="str">
        <f>IF(ISBLANK(N27)=TRUE," ",'2. Metadata'!B$62)</f>
        <v>microSiemens per centimetre</v>
      </c>
      <c r="P28" s="21">
        <v>0.5</v>
      </c>
      <c r="Q28" s="18" t="str">
        <f>IF(ISBLANK(P27)=TRUE," ",'2. Metadata'!B$74)</f>
        <v>NTU</v>
      </c>
      <c r="R28" s="25" t="s">
        <v>237</v>
      </c>
      <c r="S28" s="18" t="str">
        <f>IF(ISBLANK(R27)=TRUE," ",'2. Metadata'!B$86)</f>
        <v>most probable number per 100 mL</v>
      </c>
      <c r="T28" s="25" t="s">
        <v>237</v>
      </c>
      <c r="U28" s="18" t="str">
        <f>IF(ISBLANK(T27)=TRUE," ",'2. Metadata'!B$98)</f>
        <v>most probable number per 100 mL</v>
      </c>
      <c r="V28" s="21">
        <v>0.06</v>
      </c>
      <c r="W28" s="18" t="str">
        <f>IF(ISBLANK(V28)=TRUE," ",'2. Metadata'!B$110)</f>
        <v>metres</v>
      </c>
      <c r="X28" s="25" t="s">
        <v>237</v>
      </c>
      <c r="Y28" s="18" t="str">
        <f>IF(ISBLANK(X27)=TRUE," ",'2. Metadata'!B$122)</f>
        <v>pH units</v>
      </c>
      <c r="Z28" s="20">
        <v>2.5000000000000001E-2</v>
      </c>
      <c r="AA28" s="18" t="str">
        <f>IF(ISBLANK(Z28)=TRUE," ",'2. Metadata'!B$134)</f>
        <v>metres3/second</v>
      </c>
      <c r="AB28" s="25" t="s">
        <v>237</v>
      </c>
      <c r="AC28" s="18" t="str">
        <f>IF(ISBLANK(AB28)=TRUE," ",'2. Metadata'!B$146)</f>
        <v>millimetres</v>
      </c>
      <c r="AD28" s="25" t="s">
        <v>1831</v>
      </c>
      <c r="AE28" s="26" t="s">
        <v>237</v>
      </c>
      <c r="AF28" s="9"/>
      <c r="AG28" s="10"/>
      <c r="AH28" s="10"/>
      <c r="AI28" s="10"/>
      <c r="AJ28" s="10"/>
      <c r="AK28" s="10"/>
      <c r="AL28" s="10"/>
      <c r="AM28" s="10"/>
      <c r="AN28" s="10"/>
      <c r="AO28" s="10"/>
      <c r="AP28" s="10"/>
    </row>
    <row r="29" spans="1:42" ht="15" x14ac:dyDescent="0.2">
      <c r="A29" s="144" t="s">
        <v>266</v>
      </c>
      <c r="B29" s="11" t="s">
        <v>232</v>
      </c>
      <c r="C29" s="4">
        <f>IF(ISBLANK(B29)=TRUE," ", IF(B29='2. Metadata'!B$1,'2. Metadata'!B$5, IF(B29='2. Metadata'!C$1,'2. Metadata'!C$5,IF(B29='2. Metadata'!D$1,'2. Metadata'!D$5, IF(B29='2. Metadata'!E$1,'2. Metadata'!E$5,IF( B29='2. Metadata'!F$1,'2. Metadata'!F$5,IF(B29='2. Metadata'!G$1,'2. Metadata'!G$5,IF(B29='2. Metadata'!H$1,'2. Metadata'!H$5, IF(B29='2. Metadata'!I$1,'2. Metadata'!I$5, IF(B29='2. Metadata'!J$1,'2. Metadata'!J$5, IF(B29='2. Metadata'!K$1,'2. Metadata'!K$5, IF(B29='2. Metadata'!L$1,'2. Metadata'!L$5, IF(B29='2. Metadata'!M$1,'2. Metadata'!M$5, IF(B29='2. Metadata'!N$1,'2. Metadata'!N$5))))))))))))))</f>
        <v>49.967694000000002</v>
      </c>
      <c r="D29" s="12">
        <f>IF(ISBLANK(B29)=TRUE," ", IF(B29='2. Metadata'!B$1,'2. Metadata'!B$6, IF(B29='2. Metadata'!C$1,'2. Metadata'!C$6,IF(B29='2. Metadata'!D$1,'2. Metadata'!D$6, IF(B29='2. Metadata'!E$1,'2. Metadata'!E$6,IF( B29='2. Metadata'!F$1,'2. Metadata'!F$6,IF(B29='2. Metadata'!G$1,'2. Metadata'!G$6,IF(B29='2. Metadata'!H$1,'2. Metadata'!H$6, IF(B29='2. Metadata'!I$1,'2. Metadata'!I$6, IF(B29='2. Metadata'!J$1,'2. Metadata'!J$6, IF(B29='2. Metadata'!K$1,'2. Metadata'!K$6, IF(B29='2. Metadata'!L$1,'2. Metadata'!L$6, IF(B29='2. Metadata'!M$1,'2. Metadata'!M$6, IF(B29='2. Metadata'!N$1,'2. Metadata'!N$6))))))))))))))</f>
        <v>-117.359572</v>
      </c>
      <c r="E29" s="25" t="s">
        <v>237</v>
      </c>
      <c r="F29" s="13" t="s">
        <v>1320</v>
      </c>
      <c r="G29" s="14" t="str">
        <f>IF(ISBLANK(F29)=TRUE," ",'2. Metadata'!B$14)</f>
        <v>observation</v>
      </c>
      <c r="H29" s="13">
        <v>2</v>
      </c>
      <c r="I29" s="23" t="str">
        <f>IF(ISBLANK(H29)=TRUE," ",'2. Metadata'!B$26)</f>
        <v>degrees Celsius</v>
      </c>
      <c r="J29" s="13">
        <v>3</v>
      </c>
      <c r="K29" s="23" t="str">
        <f>IF(ISBLANK(J28)=TRUE," ",'2. Metadata'!B$38)</f>
        <v>degrees Celsius</v>
      </c>
      <c r="L29" s="25" t="s">
        <v>237</v>
      </c>
      <c r="M29" s="18" t="str">
        <f>IF(ISBLANK(L28)=TRUE," ",'2. Metadata'!B$50)</f>
        <v>milligrams per litre</v>
      </c>
      <c r="N29" s="25" t="s">
        <v>237</v>
      </c>
      <c r="O29" s="18" t="str">
        <f>IF(ISBLANK(N28)=TRUE," ",'2. Metadata'!B$62)</f>
        <v>microSiemens per centimetre</v>
      </c>
      <c r="P29" s="25" t="s">
        <v>237</v>
      </c>
      <c r="Q29" s="18" t="str">
        <f>IF(ISBLANK(P28)=TRUE," ",'2. Metadata'!B$74)</f>
        <v>NTU</v>
      </c>
      <c r="R29" s="25" t="s">
        <v>237</v>
      </c>
      <c r="S29" s="18" t="str">
        <f>IF(ISBLANK(R28)=TRUE," ",'2. Metadata'!B$86)</f>
        <v>most probable number per 100 mL</v>
      </c>
      <c r="T29" s="25" t="s">
        <v>237</v>
      </c>
      <c r="U29" s="18" t="str">
        <f>IF(ISBLANK(T28)=TRUE," ",'2. Metadata'!B$98)</f>
        <v>most probable number per 100 mL</v>
      </c>
      <c r="V29" s="21">
        <v>0.03</v>
      </c>
      <c r="W29" s="18" t="str">
        <f>IF(ISBLANK(V29)=TRUE," ",'2. Metadata'!B$110)</f>
        <v>metres</v>
      </c>
      <c r="X29" s="25" t="s">
        <v>237</v>
      </c>
      <c r="Y29" s="18" t="str">
        <f>IF(ISBLANK(X28)=TRUE," ",'2. Metadata'!B$122)</f>
        <v>pH units</v>
      </c>
      <c r="Z29" s="20">
        <v>8.9999999999999993E-3</v>
      </c>
      <c r="AA29" s="18" t="str">
        <f>IF(ISBLANK(Z29)=TRUE," ",'2. Metadata'!B$134)</f>
        <v>metres3/second</v>
      </c>
      <c r="AB29" s="25" t="s">
        <v>237</v>
      </c>
      <c r="AC29" s="18" t="str">
        <f>IF(ISBLANK(AB29)=TRUE," ",'2. Metadata'!B$146)</f>
        <v>millimetres</v>
      </c>
      <c r="AD29" s="25" t="s">
        <v>1831</v>
      </c>
      <c r="AE29" s="26" t="s">
        <v>237</v>
      </c>
      <c r="AF29" s="9"/>
      <c r="AG29" s="10"/>
      <c r="AH29" s="10"/>
      <c r="AI29" s="10"/>
      <c r="AJ29" s="10"/>
      <c r="AK29" s="10"/>
      <c r="AL29" s="10"/>
      <c r="AM29" s="10"/>
      <c r="AN29" s="10"/>
      <c r="AO29" s="10"/>
      <c r="AP29" s="10"/>
    </row>
    <row r="30" spans="1:42" ht="15" x14ac:dyDescent="0.2">
      <c r="A30" s="144" t="s">
        <v>267</v>
      </c>
      <c r="B30" s="11" t="s">
        <v>232</v>
      </c>
      <c r="C30" s="4">
        <f>IF(ISBLANK(B30)=TRUE," ", IF(B30='2. Metadata'!B$1,'2. Metadata'!B$5, IF(B30='2. Metadata'!C$1,'2. Metadata'!C$5,IF(B30='2. Metadata'!D$1,'2. Metadata'!D$5, IF(B30='2. Metadata'!E$1,'2. Metadata'!E$5,IF( B30='2. Metadata'!F$1,'2. Metadata'!F$5,IF(B30='2. Metadata'!G$1,'2. Metadata'!G$5,IF(B30='2. Metadata'!H$1,'2. Metadata'!H$5, IF(B30='2. Metadata'!I$1,'2. Metadata'!I$5, IF(B30='2. Metadata'!J$1,'2. Metadata'!J$5, IF(B30='2. Metadata'!K$1,'2. Metadata'!K$5, IF(B30='2. Metadata'!L$1,'2. Metadata'!L$5, IF(B30='2. Metadata'!M$1,'2. Metadata'!M$5, IF(B30='2. Metadata'!N$1,'2. Metadata'!N$5))))))))))))))</f>
        <v>49.967694000000002</v>
      </c>
      <c r="D30" s="12">
        <f>IF(ISBLANK(B30)=TRUE," ", IF(B30='2. Metadata'!B$1,'2. Metadata'!B$6, IF(B30='2. Metadata'!C$1,'2. Metadata'!C$6,IF(B30='2. Metadata'!D$1,'2. Metadata'!D$6, IF(B30='2. Metadata'!E$1,'2. Metadata'!E$6,IF( B30='2. Metadata'!F$1,'2. Metadata'!F$6,IF(B30='2. Metadata'!G$1,'2. Metadata'!G$6,IF(B30='2. Metadata'!H$1,'2. Metadata'!H$6, IF(B30='2. Metadata'!I$1,'2. Metadata'!I$6, IF(B30='2. Metadata'!J$1,'2. Metadata'!J$6, IF(B30='2. Metadata'!K$1,'2. Metadata'!K$6, IF(B30='2. Metadata'!L$1,'2. Metadata'!L$6, IF(B30='2. Metadata'!M$1,'2. Metadata'!M$6, IF(B30='2. Metadata'!N$1,'2. Metadata'!N$6))))))))))))))</f>
        <v>-117.359572</v>
      </c>
      <c r="E30" s="25" t="s">
        <v>237</v>
      </c>
      <c r="F30" s="13" t="s">
        <v>1321</v>
      </c>
      <c r="G30" s="14" t="str">
        <f>IF(ISBLANK(F30)=TRUE," ",'2. Metadata'!B$14)</f>
        <v>observation</v>
      </c>
      <c r="H30" s="13">
        <v>0</v>
      </c>
      <c r="I30" s="23" t="str">
        <f>IF(ISBLANK(H30)=TRUE," ",'2. Metadata'!B$26)</f>
        <v>degrees Celsius</v>
      </c>
      <c r="J30" s="13">
        <v>3</v>
      </c>
      <c r="K30" s="23" t="str">
        <f>IF(ISBLANK(J29)=TRUE," ",'2. Metadata'!B$38)</f>
        <v>degrees Celsius</v>
      </c>
      <c r="L30" s="25" t="s">
        <v>237</v>
      </c>
      <c r="M30" s="18" t="str">
        <f>IF(ISBLANK(L29)=TRUE," ",'2. Metadata'!B$50)</f>
        <v>milligrams per litre</v>
      </c>
      <c r="N30" s="25" t="s">
        <v>237</v>
      </c>
      <c r="O30" s="18" t="str">
        <f>IF(ISBLANK(N29)=TRUE," ",'2. Metadata'!B$62)</f>
        <v>microSiemens per centimetre</v>
      </c>
      <c r="P30" s="25" t="s">
        <v>237</v>
      </c>
      <c r="Q30" s="18" t="str">
        <f>IF(ISBLANK(P29)=TRUE," ",'2. Metadata'!B$74)</f>
        <v>NTU</v>
      </c>
      <c r="R30" s="25" t="s">
        <v>237</v>
      </c>
      <c r="S30" s="18" t="str">
        <f>IF(ISBLANK(R29)=TRUE," ",'2. Metadata'!B$86)</f>
        <v>most probable number per 100 mL</v>
      </c>
      <c r="T30" s="25" t="s">
        <v>237</v>
      </c>
      <c r="U30" s="18" t="str">
        <f>IF(ISBLANK(T29)=TRUE," ",'2. Metadata'!B$98)</f>
        <v>most probable number per 100 mL</v>
      </c>
      <c r="V30" s="21">
        <v>2.5000000000000001E-2</v>
      </c>
      <c r="W30" s="18" t="str">
        <f>IF(ISBLANK(V30)=TRUE," ",'2. Metadata'!B$110)</f>
        <v>metres</v>
      </c>
      <c r="X30" s="25" t="s">
        <v>237</v>
      </c>
      <c r="Y30" s="18" t="str">
        <f>IF(ISBLANK(X29)=TRUE," ",'2. Metadata'!B$122)</f>
        <v>pH units</v>
      </c>
      <c r="Z30" s="20">
        <v>7.0000000000000001E-3</v>
      </c>
      <c r="AA30" s="18" t="str">
        <f>IF(ISBLANK(Z30)=TRUE," ",'2. Metadata'!B$134)</f>
        <v>metres3/second</v>
      </c>
      <c r="AB30" s="25" t="s">
        <v>237</v>
      </c>
      <c r="AC30" s="18" t="str">
        <f>IF(ISBLANK(AB30)=TRUE," ",'2. Metadata'!B$146)</f>
        <v>millimetres</v>
      </c>
      <c r="AD30" s="25" t="s">
        <v>1831</v>
      </c>
      <c r="AE30" s="26" t="s">
        <v>237</v>
      </c>
      <c r="AF30" s="9"/>
      <c r="AG30" s="10"/>
      <c r="AH30" s="10"/>
      <c r="AI30" s="10"/>
      <c r="AJ30" s="10"/>
      <c r="AK30" s="10"/>
      <c r="AL30" s="10"/>
      <c r="AM30" s="10"/>
      <c r="AN30" s="10"/>
      <c r="AO30" s="10"/>
      <c r="AP30" s="10"/>
    </row>
    <row r="31" spans="1:42" ht="15" x14ac:dyDescent="0.2">
      <c r="A31" s="144" t="s">
        <v>268</v>
      </c>
      <c r="B31" s="11" t="s">
        <v>232</v>
      </c>
      <c r="C31" s="4">
        <f>IF(ISBLANK(B31)=TRUE," ", IF(B31='2. Metadata'!B$1,'2. Metadata'!B$5, IF(B31='2. Metadata'!C$1,'2. Metadata'!C$5,IF(B31='2. Metadata'!D$1,'2. Metadata'!D$5, IF(B31='2. Metadata'!E$1,'2. Metadata'!E$5,IF( B31='2. Metadata'!F$1,'2. Metadata'!F$5,IF(B31='2. Metadata'!G$1,'2. Metadata'!G$5,IF(B31='2. Metadata'!H$1,'2. Metadata'!H$5, IF(B31='2. Metadata'!I$1,'2. Metadata'!I$5, IF(B31='2. Metadata'!J$1,'2. Metadata'!J$5, IF(B31='2. Metadata'!K$1,'2. Metadata'!K$5, IF(B31='2. Metadata'!L$1,'2. Metadata'!L$5, IF(B31='2. Metadata'!M$1,'2. Metadata'!M$5, IF(B31='2. Metadata'!N$1,'2. Metadata'!N$5))))))))))))))</f>
        <v>49.967694000000002</v>
      </c>
      <c r="D31" s="12">
        <f>IF(ISBLANK(B31)=TRUE," ", IF(B31='2. Metadata'!B$1,'2. Metadata'!B$6, IF(B31='2. Metadata'!C$1,'2. Metadata'!C$6,IF(B31='2. Metadata'!D$1,'2. Metadata'!D$6, IF(B31='2. Metadata'!E$1,'2. Metadata'!E$6,IF( B31='2. Metadata'!F$1,'2. Metadata'!F$6,IF(B31='2. Metadata'!G$1,'2. Metadata'!G$6,IF(B31='2. Metadata'!H$1,'2. Metadata'!H$6, IF(B31='2. Metadata'!I$1,'2. Metadata'!I$6, IF(B31='2. Metadata'!J$1,'2. Metadata'!J$6, IF(B31='2. Metadata'!K$1,'2. Metadata'!K$6, IF(B31='2. Metadata'!L$1,'2. Metadata'!L$6, IF(B31='2. Metadata'!M$1,'2. Metadata'!M$6, IF(B31='2. Metadata'!N$1,'2. Metadata'!N$6))))))))))))))</f>
        <v>-117.359572</v>
      </c>
      <c r="E31" s="25" t="s">
        <v>237</v>
      </c>
      <c r="F31" s="13" t="s">
        <v>1322</v>
      </c>
      <c r="G31" s="14" t="str">
        <f>IF(ISBLANK(F31)=TRUE," ",'2. Metadata'!B$14)</f>
        <v>observation</v>
      </c>
      <c r="H31" s="13">
        <v>-1</v>
      </c>
      <c r="I31" s="23" t="str">
        <f>IF(ISBLANK(H31)=TRUE," ",'2. Metadata'!B$26)</f>
        <v>degrees Celsius</v>
      </c>
      <c r="J31" s="13">
        <v>3</v>
      </c>
      <c r="K31" s="23" t="str">
        <f>IF(ISBLANK(J30)=TRUE," ",'2. Metadata'!B$38)</f>
        <v>degrees Celsius</v>
      </c>
      <c r="L31" s="25" t="s">
        <v>237</v>
      </c>
      <c r="M31" s="18" t="str">
        <f>IF(ISBLANK(L30)=TRUE," ",'2. Metadata'!B$50)</f>
        <v>milligrams per litre</v>
      </c>
      <c r="N31" s="25" t="s">
        <v>237</v>
      </c>
      <c r="O31" s="18" t="str">
        <f>IF(ISBLANK(N30)=TRUE," ",'2. Metadata'!B$62)</f>
        <v>microSiemens per centimetre</v>
      </c>
      <c r="P31" s="25" t="s">
        <v>237</v>
      </c>
      <c r="Q31" s="18" t="str">
        <f>IF(ISBLANK(P30)=TRUE," ",'2. Metadata'!B$74)</f>
        <v>NTU</v>
      </c>
      <c r="R31" s="25" t="s">
        <v>237</v>
      </c>
      <c r="S31" s="18" t="str">
        <f>IF(ISBLANK(R30)=TRUE," ",'2. Metadata'!B$86)</f>
        <v>most probable number per 100 mL</v>
      </c>
      <c r="T31" s="25" t="s">
        <v>237</v>
      </c>
      <c r="U31" s="18" t="str">
        <f>IF(ISBLANK(T30)=TRUE," ",'2. Metadata'!B$98)</f>
        <v>most probable number per 100 mL</v>
      </c>
      <c r="V31" s="21">
        <v>2.4E-2</v>
      </c>
      <c r="W31" s="18" t="str">
        <f>IF(ISBLANK(V31)=TRUE," ",'2. Metadata'!B$110)</f>
        <v>metres</v>
      </c>
      <c r="X31" s="25" t="s">
        <v>237</v>
      </c>
      <c r="Y31" s="18" t="str">
        <f>IF(ISBLANK(X30)=TRUE," ",'2. Metadata'!B$122)</f>
        <v>pH units</v>
      </c>
      <c r="Z31" s="20">
        <v>6.0000000000000001E-3</v>
      </c>
      <c r="AA31" s="18" t="str">
        <f>IF(ISBLANK(Z31)=TRUE," ",'2. Metadata'!B$134)</f>
        <v>metres3/second</v>
      </c>
      <c r="AB31" s="25" t="s">
        <v>237</v>
      </c>
      <c r="AC31" s="18" t="str">
        <f>IF(ISBLANK(AB31)=TRUE," ",'2. Metadata'!B$146)</f>
        <v>millimetres</v>
      </c>
      <c r="AD31" s="25" t="s">
        <v>1831</v>
      </c>
      <c r="AE31" s="26" t="s">
        <v>237</v>
      </c>
      <c r="AF31" s="9"/>
      <c r="AG31" s="10"/>
      <c r="AH31" s="10"/>
      <c r="AI31" s="10"/>
      <c r="AJ31" s="10"/>
      <c r="AK31" s="10"/>
      <c r="AL31" s="10"/>
      <c r="AM31" s="10"/>
      <c r="AN31" s="10"/>
      <c r="AO31" s="10"/>
      <c r="AP31" s="10"/>
    </row>
    <row r="32" spans="1:42" ht="15" x14ac:dyDescent="0.2">
      <c r="A32" s="144" t="s">
        <v>269</v>
      </c>
      <c r="B32" s="11" t="s">
        <v>232</v>
      </c>
      <c r="C32" s="4">
        <f>IF(ISBLANK(B32)=TRUE," ", IF(B32='2. Metadata'!B$1,'2. Metadata'!B$5, IF(B32='2. Metadata'!C$1,'2. Metadata'!C$5,IF(B32='2. Metadata'!D$1,'2. Metadata'!D$5, IF(B32='2. Metadata'!E$1,'2. Metadata'!E$5,IF( B32='2. Metadata'!F$1,'2. Metadata'!F$5,IF(B32='2. Metadata'!G$1,'2. Metadata'!G$5,IF(B32='2. Metadata'!H$1,'2. Metadata'!H$5, IF(B32='2. Metadata'!I$1,'2. Metadata'!I$5, IF(B32='2. Metadata'!J$1,'2. Metadata'!J$5, IF(B32='2. Metadata'!K$1,'2. Metadata'!K$5, IF(B32='2. Metadata'!L$1,'2. Metadata'!L$5, IF(B32='2. Metadata'!M$1,'2. Metadata'!M$5, IF(B32='2. Metadata'!N$1,'2. Metadata'!N$5))))))))))))))</f>
        <v>49.967694000000002</v>
      </c>
      <c r="D32" s="12">
        <f>IF(ISBLANK(B32)=TRUE," ", IF(B32='2. Metadata'!B$1,'2. Metadata'!B$6, IF(B32='2. Metadata'!C$1,'2. Metadata'!C$6,IF(B32='2. Metadata'!D$1,'2. Metadata'!D$6, IF(B32='2. Metadata'!E$1,'2. Metadata'!E$6,IF( B32='2. Metadata'!F$1,'2. Metadata'!F$6,IF(B32='2. Metadata'!G$1,'2. Metadata'!G$6,IF(B32='2. Metadata'!H$1,'2. Metadata'!H$6, IF(B32='2. Metadata'!I$1,'2. Metadata'!I$6, IF(B32='2. Metadata'!J$1,'2. Metadata'!J$6, IF(B32='2. Metadata'!K$1,'2. Metadata'!K$6, IF(B32='2. Metadata'!L$1,'2. Metadata'!L$6, IF(B32='2. Metadata'!M$1,'2. Metadata'!M$6, IF(B32='2. Metadata'!N$1,'2. Metadata'!N$6))))))))))))))</f>
        <v>-117.359572</v>
      </c>
      <c r="E32" s="25" t="s">
        <v>237</v>
      </c>
      <c r="F32" s="13" t="s">
        <v>1323</v>
      </c>
      <c r="G32" s="14" t="str">
        <f>IF(ISBLANK(F32)=TRUE," ",'2. Metadata'!B$14)</f>
        <v>observation</v>
      </c>
      <c r="H32" s="13">
        <v>-7</v>
      </c>
      <c r="I32" s="23" t="str">
        <f>IF(ISBLANK(H32)=TRUE," ",'2. Metadata'!B$26)</f>
        <v>degrees Celsius</v>
      </c>
      <c r="J32" s="13">
        <v>2</v>
      </c>
      <c r="K32" s="23" t="str">
        <f>IF(ISBLANK(J31)=TRUE," ",'2. Metadata'!B$38)</f>
        <v>degrees Celsius</v>
      </c>
      <c r="L32" s="25" t="s">
        <v>237</v>
      </c>
      <c r="M32" s="18" t="str">
        <f>IF(ISBLANK(L31)=TRUE," ",'2. Metadata'!B$50)</f>
        <v>milligrams per litre</v>
      </c>
      <c r="N32" s="25" t="s">
        <v>237</v>
      </c>
      <c r="O32" s="18" t="str">
        <f>IF(ISBLANK(N31)=TRUE," ",'2. Metadata'!B$62)</f>
        <v>microSiemens per centimetre</v>
      </c>
      <c r="P32" s="25" t="s">
        <v>237</v>
      </c>
      <c r="Q32" s="18" t="str">
        <f>IF(ISBLANK(P31)=TRUE," ",'2. Metadata'!B$74)</f>
        <v>NTU</v>
      </c>
      <c r="R32" s="25" t="s">
        <v>237</v>
      </c>
      <c r="S32" s="18" t="str">
        <f>IF(ISBLANK(R31)=TRUE," ",'2. Metadata'!B$86)</f>
        <v>most probable number per 100 mL</v>
      </c>
      <c r="T32" s="25" t="s">
        <v>237</v>
      </c>
      <c r="U32" s="18" t="str">
        <f>IF(ISBLANK(T31)=TRUE," ",'2. Metadata'!B$98)</f>
        <v>most probable number per 100 mL</v>
      </c>
      <c r="V32" s="21">
        <v>2.1999999999999999E-2</v>
      </c>
      <c r="W32" s="18" t="str">
        <f>IF(ISBLANK(V32)=TRUE," ",'2. Metadata'!B$110)</f>
        <v>metres</v>
      </c>
      <c r="X32" s="25" t="s">
        <v>237</v>
      </c>
      <c r="Y32" s="18" t="str">
        <f>IF(ISBLANK(X31)=TRUE," ",'2. Metadata'!B$122)</f>
        <v>pH units</v>
      </c>
      <c r="Z32" s="20">
        <v>6.0000000000000001E-3</v>
      </c>
      <c r="AA32" s="18" t="str">
        <f>IF(ISBLANK(Z32)=TRUE," ",'2. Metadata'!B$134)</f>
        <v>metres3/second</v>
      </c>
      <c r="AB32" s="25" t="s">
        <v>237</v>
      </c>
      <c r="AC32" s="18" t="str">
        <f>IF(ISBLANK(AB32)=TRUE," ",'2. Metadata'!B$146)</f>
        <v>millimetres</v>
      </c>
      <c r="AD32" s="25" t="s">
        <v>1831</v>
      </c>
      <c r="AE32" s="26" t="s">
        <v>237</v>
      </c>
      <c r="AF32" s="9"/>
      <c r="AG32" s="10"/>
      <c r="AH32" s="10"/>
      <c r="AI32" s="10"/>
      <c r="AJ32" s="10"/>
      <c r="AK32" s="10"/>
      <c r="AL32" s="10"/>
      <c r="AM32" s="10"/>
      <c r="AN32" s="10"/>
      <c r="AO32" s="10"/>
      <c r="AP32" s="10"/>
    </row>
    <row r="33" spans="1:42" ht="15" x14ac:dyDescent="0.2">
      <c r="A33" s="144" t="s">
        <v>270</v>
      </c>
      <c r="B33" s="11" t="s">
        <v>232</v>
      </c>
      <c r="C33" s="4">
        <f>IF(ISBLANK(B33)=TRUE," ", IF(B33='2. Metadata'!B$1,'2. Metadata'!B$5, IF(B33='2. Metadata'!C$1,'2. Metadata'!C$5,IF(B33='2. Metadata'!D$1,'2. Metadata'!D$5, IF(B33='2. Metadata'!E$1,'2. Metadata'!E$5,IF( B33='2. Metadata'!F$1,'2. Metadata'!F$5,IF(B33='2. Metadata'!G$1,'2. Metadata'!G$5,IF(B33='2. Metadata'!H$1,'2. Metadata'!H$5, IF(B33='2. Metadata'!I$1,'2. Metadata'!I$5, IF(B33='2. Metadata'!J$1,'2. Metadata'!J$5, IF(B33='2. Metadata'!K$1,'2. Metadata'!K$5, IF(B33='2. Metadata'!L$1,'2. Metadata'!L$5, IF(B33='2. Metadata'!M$1,'2. Metadata'!M$5, IF(B33='2. Metadata'!N$1,'2. Metadata'!N$5))))))))))))))</f>
        <v>49.967694000000002</v>
      </c>
      <c r="D33" s="12">
        <f>IF(ISBLANK(B33)=TRUE," ", IF(B33='2. Metadata'!B$1,'2. Metadata'!B$6, IF(B33='2. Metadata'!C$1,'2. Metadata'!C$6,IF(B33='2. Metadata'!D$1,'2. Metadata'!D$6, IF(B33='2. Metadata'!E$1,'2. Metadata'!E$6,IF( B33='2. Metadata'!F$1,'2. Metadata'!F$6,IF(B33='2. Metadata'!G$1,'2. Metadata'!G$6,IF(B33='2. Metadata'!H$1,'2. Metadata'!H$6, IF(B33='2. Metadata'!I$1,'2. Metadata'!I$6, IF(B33='2. Metadata'!J$1,'2. Metadata'!J$6, IF(B33='2. Metadata'!K$1,'2. Metadata'!K$6, IF(B33='2. Metadata'!L$1,'2. Metadata'!L$6, IF(B33='2. Metadata'!M$1,'2. Metadata'!M$6, IF(B33='2. Metadata'!N$1,'2. Metadata'!N$6))))))))))))))</f>
        <v>-117.359572</v>
      </c>
      <c r="E33" s="25" t="s">
        <v>237</v>
      </c>
      <c r="F33" s="13" t="s">
        <v>1324</v>
      </c>
      <c r="G33" s="14" t="str">
        <f>IF(ISBLANK(F33)=TRUE," ",'2. Metadata'!B$14)</f>
        <v>observation</v>
      </c>
      <c r="H33" s="13">
        <v>0</v>
      </c>
      <c r="I33" s="23" t="str">
        <f>IF(ISBLANK(H33)=TRUE," ",'2. Metadata'!B$26)</f>
        <v>degrees Celsius</v>
      </c>
      <c r="J33" s="13">
        <v>2</v>
      </c>
      <c r="K33" s="23" t="str">
        <f>IF(ISBLANK(J32)=TRUE," ",'2. Metadata'!B$38)</f>
        <v>degrees Celsius</v>
      </c>
      <c r="L33" s="25" t="s">
        <v>237</v>
      </c>
      <c r="M33" s="18" t="str">
        <f>IF(ISBLANK(L32)=TRUE," ",'2. Metadata'!B$50)</f>
        <v>milligrams per litre</v>
      </c>
      <c r="N33" s="21">
        <v>270</v>
      </c>
      <c r="O33" s="18" t="str">
        <f>IF(ISBLANK(N32)=TRUE," ",'2. Metadata'!B$62)</f>
        <v>microSiemens per centimetre</v>
      </c>
      <c r="P33" s="21">
        <v>0.3</v>
      </c>
      <c r="Q33" s="18" t="str">
        <f>IF(ISBLANK(P32)=TRUE," ",'2. Metadata'!B$74)</f>
        <v>NTU</v>
      </c>
      <c r="R33" s="25" t="s">
        <v>237</v>
      </c>
      <c r="S33" s="18" t="str">
        <f>IF(ISBLANK(R32)=TRUE," ",'2. Metadata'!B$86)</f>
        <v>most probable number per 100 mL</v>
      </c>
      <c r="T33" s="25" t="s">
        <v>237</v>
      </c>
      <c r="U33" s="18" t="str">
        <f>IF(ISBLANK(T32)=TRUE," ",'2. Metadata'!B$98)</f>
        <v>most probable number per 100 mL</v>
      </c>
      <c r="V33" s="21">
        <v>0.04</v>
      </c>
      <c r="W33" s="18" t="str">
        <f>IF(ISBLANK(V33)=TRUE," ",'2. Metadata'!B$110)</f>
        <v>metres</v>
      </c>
      <c r="X33" s="25" t="s">
        <v>237</v>
      </c>
      <c r="Y33" s="18" t="str">
        <f>IF(ISBLANK(X32)=TRUE," ",'2. Metadata'!B$122)</f>
        <v>pH units</v>
      </c>
      <c r="Z33" s="20">
        <v>1.2999999999999999E-2</v>
      </c>
      <c r="AA33" s="18" t="str">
        <f>IF(ISBLANK(Z33)=TRUE," ",'2. Metadata'!B$134)</f>
        <v>metres3/second</v>
      </c>
      <c r="AB33" s="25" t="s">
        <v>237</v>
      </c>
      <c r="AC33" s="18" t="str">
        <f>IF(ISBLANK(AB33)=TRUE," ",'2. Metadata'!B$146)</f>
        <v>millimetres</v>
      </c>
      <c r="AD33" s="25" t="s">
        <v>1831</v>
      </c>
      <c r="AE33" s="26" t="s">
        <v>1823</v>
      </c>
      <c r="AF33" s="9"/>
      <c r="AG33" s="10"/>
      <c r="AH33" s="10"/>
      <c r="AI33" s="10"/>
      <c r="AJ33" s="10"/>
      <c r="AK33" s="10"/>
      <c r="AL33" s="10"/>
      <c r="AM33" s="10"/>
      <c r="AN33" s="10"/>
      <c r="AO33" s="10"/>
      <c r="AP33" s="10"/>
    </row>
    <row r="34" spans="1:42" ht="15" x14ac:dyDescent="0.2">
      <c r="A34" s="144" t="s">
        <v>271</v>
      </c>
      <c r="B34" s="11" t="s">
        <v>232</v>
      </c>
      <c r="C34" s="4">
        <f>IF(ISBLANK(B34)=TRUE," ", IF(B34='2. Metadata'!B$1,'2. Metadata'!B$5, IF(B34='2. Metadata'!C$1,'2. Metadata'!C$5,IF(B34='2. Metadata'!D$1,'2. Metadata'!D$5, IF(B34='2. Metadata'!E$1,'2. Metadata'!E$5,IF( B34='2. Metadata'!F$1,'2. Metadata'!F$5,IF(B34='2. Metadata'!G$1,'2. Metadata'!G$5,IF(B34='2. Metadata'!H$1,'2. Metadata'!H$5, IF(B34='2. Metadata'!I$1,'2. Metadata'!I$5, IF(B34='2. Metadata'!J$1,'2. Metadata'!J$5, IF(B34='2. Metadata'!K$1,'2. Metadata'!K$5, IF(B34='2. Metadata'!L$1,'2. Metadata'!L$5, IF(B34='2. Metadata'!M$1,'2. Metadata'!M$5, IF(B34='2. Metadata'!N$1,'2. Metadata'!N$5))))))))))))))</f>
        <v>49.967694000000002</v>
      </c>
      <c r="D34" s="12">
        <f>IF(ISBLANK(B34)=TRUE," ", IF(B34='2. Metadata'!B$1,'2. Metadata'!B$6, IF(B34='2. Metadata'!C$1,'2. Metadata'!C$6,IF(B34='2. Metadata'!D$1,'2. Metadata'!D$6, IF(B34='2. Metadata'!E$1,'2. Metadata'!E$6,IF( B34='2. Metadata'!F$1,'2. Metadata'!F$6,IF(B34='2. Metadata'!G$1,'2. Metadata'!G$6,IF(B34='2. Metadata'!H$1,'2. Metadata'!H$6, IF(B34='2. Metadata'!I$1,'2. Metadata'!I$6, IF(B34='2. Metadata'!J$1,'2. Metadata'!J$6, IF(B34='2. Metadata'!K$1,'2. Metadata'!K$6, IF(B34='2. Metadata'!L$1,'2. Metadata'!L$6, IF(B34='2. Metadata'!M$1,'2. Metadata'!M$6, IF(B34='2. Metadata'!N$1,'2. Metadata'!N$6))))))))))))))</f>
        <v>-117.359572</v>
      </c>
      <c r="E34" s="25" t="s">
        <v>237</v>
      </c>
      <c r="F34" s="13" t="s">
        <v>1325</v>
      </c>
      <c r="G34" s="14" t="str">
        <f>IF(ISBLANK(F34)=TRUE," ",'2. Metadata'!B$14)</f>
        <v>observation</v>
      </c>
      <c r="H34" s="13">
        <v>-2</v>
      </c>
      <c r="I34" s="23" t="str">
        <f>IF(ISBLANK(H34)=TRUE," ",'2. Metadata'!B$26)</f>
        <v>degrees Celsius</v>
      </c>
      <c r="J34" s="13">
        <v>3</v>
      </c>
      <c r="K34" s="23" t="str">
        <f>IF(ISBLANK(J33)=TRUE," ",'2. Metadata'!B$38)</f>
        <v>degrees Celsius</v>
      </c>
      <c r="L34" s="25" t="s">
        <v>237</v>
      </c>
      <c r="M34" s="18" t="str">
        <f>IF(ISBLANK(L33)=TRUE," ",'2. Metadata'!B$50)</f>
        <v>milligrams per litre</v>
      </c>
      <c r="N34" s="25" t="s">
        <v>237</v>
      </c>
      <c r="O34" s="18" t="str">
        <f>IF(ISBLANK(N33)=TRUE," ",'2. Metadata'!B$62)</f>
        <v>microSiemens per centimetre</v>
      </c>
      <c r="P34" s="25" t="s">
        <v>237</v>
      </c>
      <c r="Q34" s="18" t="str">
        <f>IF(ISBLANK(P33)=TRUE," ",'2. Metadata'!B$74)</f>
        <v>NTU</v>
      </c>
      <c r="R34" s="25" t="s">
        <v>237</v>
      </c>
      <c r="S34" s="18" t="str">
        <f>IF(ISBLANK(R33)=TRUE," ",'2. Metadata'!B$86)</f>
        <v>most probable number per 100 mL</v>
      </c>
      <c r="T34" s="25" t="s">
        <v>237</v>
      </c>
      <c r="U34" s="18" t="str">
        <f>IF(ISBLANK(T33)=TRUE," ",'2. Metadata'!B$98)</f>
        <v>most probable number per 100 mL</v>
      </c>
      <c r="V34" s="21">
        <v>2.5000000000000001E-2</v>
      </c>
      <c r="W34" s="18" t="str">
        <f>IF(ISBLANK(V34)=TRUE," ",'2. Metadata'!B$110)</f>
        <v>metres</v>
      </c>
      <c r="X34" s="25" t="s">
        <v>237</v>
      </c>
      <c r="Y34" s="18" t="str">
        <f>IF(ISBLANK(X33)=TRUE," ",'2. Metadata'!B$122)</f>
        <v>pH units</v>
      </c>
      <c r="Z34" s="20">
        <v>7.0000000000000001E-3</v>
      </c>
      <c r="AA34" s="18" t="str">
        <f>IF(ISBLANK(Z34)=TRUE," ",'2. Metadata'!B$134)</f>
        <v>metres3/second</v>
      </c>
      <c r="AB34" s="25" t="s">
        <v>237</v>
      </c>
      <c r="AC34" s="18" t="str">
        <f>IF(ISBLANK(AB34)=TRUE," ",'2. Metadata'!B$146)</f>
        <v>millimetres</v>
      </c>
      <c r="AD34" s="25" t="s">
        <v>1831</v>
      </c>
      <c r="AE34" s="19" t="s">
        <v>237</v>
      </c>
      <c r="AF34" s="9"/>
      <c r="AG34" s="10"/>
      <c r="AH34" s="10"/>
      <c r="AI34" s="10"/>
      <c r="AJ34" s="10"/>
      <c r="AK34" s="10"/>
      <c r="AL34" s="10"/>
      <c r="AM34" s="10"/>
      <c r="AN34" s="10"/>
      <c r="AO34" s="10"/>
      <c r="AP34" s="10"/>
    </row>
    <row r="35" spans="1:42" ht="15" x14ac:dyDescent="0.2">
      <c r="A35" s="144" t="s">
        <v>272</v>
      </c>
      <c r="B35" s="11" t="s">
        <v>232</v>
      </c>
      <c r="C35" s="4">
        <f>IF(ISBLANK(B35)=TRUE," ", IF(B35='2. Metadata'!B$1,'2. Metadata'!B$5, IF(B35='2. Metadata'!C$1,'2. Metadata'!C$5,IF(B35='2. Metadata'!D$1,'2. Metadata'!D$5, IF(B35='2. Metadata'!E$1,'2. Metadata'!E$5,IF( B35='2. Metadata'!F$1,'2. Metadata'!F$5,IF(B35='2. Metadata'!G$1,'2. Metadata'!G$5,IF(B35='2. Metadata'!H$1,'2. Metadata'!H$5, IF(B35='2. Metadata'!I$1,'2. Metadata'!I$5, IF(B35='2. Metadata'!J$1,'2. Metadata'!J$5, IF(B35='2. Metadata'!K$1,'2. Metadata'!K$5, IF(B35='2. Metadata'!L$1,'2. Metadata'!L$5, IF(B35='2. Metadata'!M$1,'2. Metadata'!M$5, IF(B35='2. Metadata'!N$1,'2. Metadata'!N$5))))))))))))))</f>
        <v>49.967694000000002</v>
      </c>
      <c r="D35" s="12">
        <f>IF(ISBLANK(B35)=TRUE," ", IF(B35='2. Metadata'!B$1,'2. Metadata'!B$6, IF(B35='2. Metadata'!C$1,'2. Metadata'!C$6,IF(B35='2. Metadata'!D$1,'2. Metadata'!D$6, IF(B35='2. Metadata'!E$1,'2. Metadata'!E$6,IF( B35='2. Metadata'!F$1,'2. Metadata'!F$6,IF(B35='2. Metadata'!G$1,'2. Metadata'!G$6,IF(B35='2. Metadata'!H$1,'2. Metadata'!H$6, IF(B35='2. Metadata'!I$1,'2. Metadata'!I$6, IF(B35='2. Metadata'!J$1,'2. Metadata'!J$6, IF(B35='2. Metadata'!K$1,'2. Metadata'!K$6, IF(B35='2. Metadata'!L$1,'2. Metadata'!L$6, IF(B35='2. Metadata'!M$1,'2. Metadata'!M$6, IF(B35='2. Metadata'!N$1,'2. Metadata'!N$6))))))))))))))</f>
        <v>-117.359572</v>
      </c>
      <c r="E35" s="25" t="s">
        <v>237</v>
      </c>
      <c r="F35" s="13" t="s">
        <v>1326</v>
      </c>
      <c r="G35" s="14" t="str">
        <f>IF(ISBLANK(F35)=TRUE," ",'2. Metadata'!B$14)</f>
        <v>observation</v>
      </c>
      <c r="H35" s="13">
        <v>3</v>
      </c>
      <c r="I35" s="23" t="str">
        <f>IF(ISBLANK(H35)=TRUE," ",'2. Metadata'!B$26)</f>
        <v>degrees Celsius</v>
      </c>
      <c r="J35" s="13">
        <v>3</v>
      </c>
      <c r="K35" s="23" t="str">
        <f>IF(ISBLANK(J34)=TRUE," ",'2. Metadata'!B$38)</f>
        <v>degrees Celsius</v>
      </c>
      <c r="L35" s="21">
        <v>5.2</v>
      </c>
      <c r="M35" s="18" t="str">
        <f>IF(ISBLANK(L34)=TRUE," ",'2. Metadata'!B$50)</f>
        <v>milligrams per litre</v>
      </c>
      <c r="N35" s="21">
        <v>268</v>
      </c>
      <c r="O35" s="18" t="str">
        <f>IF(ISBLANK(N34)=TRUE," ",'2. Metadata'!B$62)</f>
        <v>microSiemens per centimetre</v>
      </c>
      <c r="P35" s="21">
        <v>0.6</v>
      </c>
      <c r="Q35" s="18" t="str">
        <f>IF(ISBLANK(P34)=TRUE," ",'2. Metadata'!B$74)</f>
        <v>NTU</v>
      </c>
      <c r="R35" s="25" t="s">
        <v>237</v>
      </c>
      <c r="S35" s="18" t="str">
        <f>IF(ISBLANK(R34)=TRUE," ",'2. Metadata'!B$86)</f>
        <v>most probable number per 100 mL</v>
      </c>
      <c r="T35" s="25" t="s">
        <v>237</v>
      </c>
      <c r="U35" s="18" t="str">
        <f>IF(ISBLANK(T34)=TRUE," ",'2. Metadata'!B$98)</f>
        <v>most probable number per 100 mL</v>
      </c>
      <c r="V35" s="21">
        <v>0.03</v>
      </c>
      <c r="W35" s="18" t="str">
        <f>IF(ISBLANK(V35)=TRUE," ",'2. Metadata'!B$110)</f>
        <v>metres</v>
      </c>
      <c r="X35" s="25" t="s">
        <v>237</v>
      </c>
      <c r="Y35" s="18" t="str">
        <f>IF(ISBLANK(X34)=TRUE," ",'2. Metadata'!B$122)</f>
        <v>pH units</v>
      </c>
      <c r="Z35" s="20">
        <v>8.9999999999999993E-3</v>
      </c>
      <c r="AA35" s="18" t="str">
        <f>IF(ISBLANK(Z35)=TRUE," ",'2. Metadata'!B$134)</f>
        <v>metres3/second</v>
      </c>
      <c r="AB35" s="25" t="s">
        <v>237</v>
      </c>
      <c r="AC35" s="18" t="str">
        <f>IF(ISBLANK(AB35)=TRUE," ",'2. Metadata'!B$146)</f>
        <v>millimetres</v>
      </c>
      <c r="AD35" s="25" t="s">
        <v>1831</v>
      </c>
      <c r="AE35" s="26" t="s">
        <v>237</v>
      </c>
      <c r="AF35" s="9"/>
      <c r="AG35" s="10"/>
      <c r="AH35" s="10"/>
      <c r="AI35" s="10"/>
      <c r="AJ35" s="10"/>
      <c r="AK35" s="10"/>
      <c r="AL35" s="10"/>
      <c r="AM35" s="10"/>
      <c r="AN35" s="10"/>
      <c r="AO35" s="10"/>
      <c r="AP35" s="10"/>
    </row>
    <row r="36" spans="1:42" ht="15" x14ac:dyDescent="0.2">
      <c r="A36" s="144" t="s">
        <v>273</v>
      </c>
      <c r="B36" s="11" t="s">
        <v>232</v>
      </c>
      <c r="C36" s="4">
        <f>IF(ISBLANK(B36)=TRUE," ", IF(B36='2. Metadata'!B$1,'2. Metadata'!B$5, IF(B36='2. Metadata'!C$1,'2. Metadata'!C$5,IF(B36='2. Metadata'!D$1,'2. Metadata'!D$5, IF(B36='2. Metadata'!E$1,'2. Metadata'!E$5,IF( B36='2. Metadata'!F$1,'2. Metadata'!F$5,IF(B36='2. Metadata'!G$1,'2. Metadata'!G$5,IF(B36='2. Metadata'!H$1,'2. Metadata'!H$5, IF(B36='2. Metadata'!I$1,'2. Metadata'!I$5, IF(B36='2. Metadata'!J$1,'2. Metadata'!J$5, IF(B36='2. Metadata'!K$1,'2. Metadata'!K$5, IF(B36='2. Metadata'!L$1,'2. Metadata'!L$5, IF(B36='2. Metadata'!M$1,'2. Metadata'!M$5, IF(B36='2. Metadata'!N$1,'2. Metadata'!N$5))))))))))))))</f>
        <v>49.967694000000002</v>
      </c>
      <c r="D36" s="12">
        <f>IF(ISBLANK(B36)=TRUE," ", IF(B36='2. Metadata'!B$1,'2. Metadata'!B$6, IF(B36='2. Metadata'!C$1,'2. Metadata'!C$6,IF(B36='2. Metadata'!D$1,'2. Metadata'!D$6, IF(B36='2. Metadata'!E$1,'2. Metadata'!E$6,IF( B36='2. Metadata'!F$1,'2. Metadata'!F$6,IF(B36='2. Metadata'!G$1,'2. Metadata'!G$6,IF(B36='2. Metadata'!H$1,'2. Metadata'!H$6, IF(B36='2. Metadata'!I$1,'2. Metadata'!I$6, IF(B36='2. Metadata'!J$1,'2. Metadata'!J$6, IF(B36='2. Metadata'!K$1,'2. Metadata'!K$6, IF(B36='2. Metadata'!L$1,'2. Metadata'!L$6, IF(B36='2. Metadata'!M$1,'2. Metadata'!M$6, IF(B36='2. Metadata'!N$1,'2. Metadata'!N$6))))))))))))))</f>
        <v>-117.359572</v>
      </c>
      <c r="E36" s="25" t="s">
        <v>237</v>
      </c>
      <c r="F36" s="13" t="s">
        <v>1327</v>
      </c>
      <c r="G36" s="14" t="str">
        <f>IF(ISBLANK(F36)=TRUE," ",'2. Metadata'!B$14)</f>
        <v>observation</v>
      </c>
      <c r="H36" s="13">
        <v>3</v>
      </c>
      <c r="I36" s="23" t="str">
        <f>IF(ISBLANK(H36)=TRUE," ",'2. Metadata'!B$26)</f>
        <v>degrees Celsius</v>
      </c>
      <c r="J36" s="13">
        <v>3</v>
      </c>
      <c r="K36" s="23" t="str">
        <f>IF(ISBLANK(J35)=TRUE," ",'2. Metadata'!B$38)</f>
        <v>degrees Celsius</v>
      </c>
      <c r="L36" s="25" t="s">
        <v>237</v>
      </c>
      <c r="M36" s="18" t="str">
        <f>IF(ISBLANK(L35)=TRUE," ",'2. Metadata'!B$50)</f>
        <v>milligrams per litre</v>
      </c>
      <c r="N36" s="25" t="s">
        <v>237</v>
      </c>
      <c r="O36" s="18" t="str">
        <f>IF(ISBLANK(N35)=TRUE," ",'2. Metadata'!B$62)</f>
        <v>microSiemens per centimetre</v>
      </c>
      <c r="P36" s="25" t="s">
        <v>237</v>
      </c>
      <c r="Q36" s="18" t="str">
        <f>IF(ISBLANK(P35)=TRUE," ",'2. Metadata'!B$74)</f>
        <v>NTU</v>
      </c>
      <c r="R36" s="25" t="s">
        <v>237</v>
      </c>
      <c r="S36" s="18" t="str">
        <f>IF(ISBLANK(R35)=TRUE," ",'2. Metadata'!B$86)</f>
        <v>most probable number per 100 mL</v>
      </c>
      <c r="T36" s="25" t="s">
        <v>237</v>
      </c>
      <c r="U36" s="18" t="str">
        <f>IF(ISBLANK(T35)=TRUE," ",'2. Metadata'!B$98)</f>
        <v>most probable number per 100 mL</v>
      </c>
      <c r="V36" s="21">
        <v>3.4000000000000002E-2</v>
      </c>
      <c r="W36" s="18" t="str">
        <f>IF(ISBLANK(V36)=TRUE," ",'2. Metadata'!B$110)</f>
        <v>metres</v>
      </c>
      <c r="X36" s="25" t="s">
        <v>237</v>
      </c>
      <c r="Y36" s="18" t="str">
        <f>IF(ISBLANK(X35)=TRUE," ",'2. Metadata'!B$122)</f>
        <v>pH units</v>
      </c>
      <c r="Z36" s="20">
        <v>1.0999999999999999E-2</v>
      </c>
      <c r="AA36" s="18" t="str">
        <f>IF(ISBLANK(Z36)=TRUE," ",'2. Metadata'!B$134)</f>
        <v>metres3/second</v>
      </c>
      <c r="AB36" s="25" t="s">
        <v>237</v>
      </c>
      <c r="AC36" s="18" t="str">
        <f>IF(ISBLANK(AB36)=TRUE," ",'2. Metadata'!B$146)</f>
        <v>millimetres</v>
      </c>
      <c r="AD36" s="25" t="s">
        <v>1831</v>
      </c>
      <c r="AE36" s="26" t="s">
        <v>237</v>
      </c>
      <c r="AF36" s="9"/>
      <c r="AG36" s="10"/>
      <c r="AH36" s="10"/>
      <c r="AI36" s="10"/>
      <c r="AJ36" s="10"/>
      <c r="AK36" s="10"/>
      <c r="AL36" s="10"/>
      <c r="AM36" s="10"/>
      <c r="AN36" s="10"/>
      <c r="AO36" s="10"/>
      <c r="AP36" s="10"/>
    </row>
    <row r="37" spans="1:42" ht="15" x14ac:dyDescent="0.2">
      <c r="A37" s="144" t="s">
        <v>274</v>
      </c>
      <c r="B37" s="11" t="s">
        <v>232</v>
      </c>
      <c r="C37" s="4">
        <f>IF(ISBLANK(B37)=TRUE," ", IF(B37='2. Metadata'!B$1,'2. Metadata'!B$5, IF(B37='2. Metadata'!C$1,'2. Metadata'!C$5,IF(B37='2. Metadata'!D$1,'2. Metadata'!D$5, IF(B37='2. Metadata'!E$1,'2. Metadata'!E$5,IF( B37='2. Metadata'!F$1,'2. Metadata'!F$5,IF(B37='2. Metadata'!G$1,'2. Metadata'!G$5,IF(B37='2. Metadata'!H$1,'2. Metadata'!H$5, IF(B37='2. Metadata'!I$1,'2. Metadata'!I$5, IF(B37='2. Metadata'!J$1,'2. Metadata'!J$5, IF(B37='2. Metadata'!K$1,'2. Metadata'!K$5, IF(B37='2. Metadata'!L$1,'2. Metadata'!L$5, IF(B37='2. Metadata'!M$1,'2. Metadata'!M$5, IF(B37='2. Metadata'!N$1,'2. Metadata'!N$5))))))))))))))</f>
        <v>49.967694000000002</v>
      </c>
      <c r="D37" s="12">
        <f>IF(ISBLANK(B37)=TRUE," ", IF(B37='2. Metadata'!B$1,'2. Metadata'!B$6, IF(B37='2. Metadata'!C$1,'2. Metadata'!C$6,IF(B37='2. Metadata'!D$1,'2. Metadata'!D$6, IF(B37='2. Metadata'!E$1,'2. Metadata'!E$6,IF( B37='2. Metadata'!F$1,'2. Metadata'!F$6,IF(B37='2. Metadata'!G$1,'2. Metadata'!G$6,IF(B37='2. Metadata'!H$1,'2. Metadata'!H$6, IF(B37='2. Metadata'!I$1,'2. Metadata'!I$6, IF(B37='2. Metadata'!J$1,'2. Metadata'!J$6, IF(B37='2. Metadata'!K$1,'2. Metadata'!K$6, IF(B37='2. Metadata'!L$1,'2. Metadata'!L$6, IF(B37='2. Metadata'!M$1,'2. Metadata'!M$6, IF(B37='2. Metadata'!N$1,'2. Metadata'!N$6))))))))))))))</f>
        <v>-117.359572</v>
      </c>
      <c r="E37" s="25" t="s">
        <v>237</v>
      </c>
      <c r="F37" s="13" t="s">
        <v>1328</v>
      </c>
      <c r="G37" s="14" t="str">
        <f>IF(ISBLANK(F37)=TRUE," ",'2. Metadata'!B$14)</f>
        <v>observation</v>
      </c>
      <c r="H37" s="25" t="s">
        <v>237</v>
      </c>
      <c r="I37" s="23" t="str">
        <f>IF(ISBLANK(H37)=TRUE," ",'2. Metadata'!B$26)</f>
        <v>degrees Celsius</v>
      </c>
      <c r="J37" s="16" t="s">
        <v>237</v>
      </c>
      <c r="K37" s="23" t="str">
        <f>IF(ISBLANK(J36)=TRUE," ",'2. Metadata'!B$38)</f>
        <v>degrees Celsius</v>
      </c>
      <c r="L37" s="25" t="s">
        <v>237</v>
      </c>
      <c r="M37" s="18" t="str">
        <f>IF(ISBLANK(L36)=TRUE," ",'2. Metadata'!B$50)</f>
        <v>milligrams per litre</v>
      </c>
      <c r="N37" s="25" t="s">
        <v>237</v>
      </c>
      <c r="O37" s="18" t="str">
        <f>IF(ISBLANK(N36)=TRUE," ",'2. Metadata'!B$62)</f>
        <v>microSiemens per centimetre</v>
      </c>
      <c r="P37" s="25" t="s">
        <v>237</v>
      </c>
      <c r="Q37" s="18" t="str">
        <f>IF(ISBLANK(P36)=TRUE," ",'2. Metadata'!B$74)</f>
        <v>NTU</v>
      </c>
      <c r="R37" s="25" t="s">
        <v>237</v>
      </c>
      <c r="S37" s="18" t="str">
        <f>IF(ISBLANK(R36)=TRUE," ",'2. Metadata'!B$86)</f>
        <v>most probable number per 100 mL</v>
      </c>
      <c r="T37" s="25" t="s">
        <v>237</v>
      </c>
      <c r="U37" s="18" t="str">
        <f>IF(ISBLANK(T36)=TRUE," ",'2. Metadata'!B$98)</f>
        <v>most probable number per 100 mL</v>
      </c>
      <c r="V37" s="25" t="s">
        <v>237</v>
      </c>
      <c r="W37" s="18" t="str">
        <f>IF(ISBLANK(V37)=TRUE," ",'2. Metadata'!B$110)</f>
        <v>metres</v>
      </c>
      <c r="X37" s="25" t="s">
        <v>237</v>
      </c>
      <c r="Y37" s="18" t="str">
        <f>IF(ISBLANK(X36)=TRUE," ",'2. Metadata'!B$122)</f>
        <v>pH units</v>
      </c>
      <c r="Z37" s="20" t="s">
        <v>237</v>
      </c>
      <c r="AA37" s="18" t="str">
        <f>IF(ISBLANK(Z37)=TRUE," ",'2. Metadata'!B$134)</f>
        <v>metres3/second</v>
      </c>
      <c r="AB37" s="25" t="s">
        <v>237</v>
      </c>
      <c r="AC37" s="18" t="str">
        <f>IF(ISBLANK(AB37)=TRUE," ",'2. Metadata'!B$146)</f>
        <v>millimetres</v>
      </c>
      <c r="AD37" s="25" t="s">
        <v>1831</v>
      </c>
      <c r="AE37" s="26" t="s">
        <v>237</v>
      </c>
      <c r="AF37" s="9"/>
      <c r="AG37" s="10"/>
      <c r="AH37" s="10"/>
      <c r="AI37" s="10"/>
      <c r="AJ37" s="10"/>
      <c r="AK37" s="10"/>
      <c r="AL37" s="10"/>
      <c r="AM37" s="10"/>
      <c r="AN37" s="10"/>
      <c r="AO37" s="10"/>
      <c r="AP37" s="10"/>
    </row>
    <row r="38" spans="1:42" ht="15" x14ac:dyDescent="0.2">
      <c r="A38" s="144" t="s">
        <v>275</v>
      </c>
      <c r="B38" s="11" t="s">
        <v>232</v>
      </c>
      <c r="C38" s="4">
        <f>IF(ISBLANK(B38)=TRUE," ", IF(B38='2. Metadata'!B$1,'2. Metadata'!B$5, IF(B38='2. Metadata'!C$1,'2. Metadata'!C$5,IF(B38='2. Metadata'!D$1,'2. Metadata'!D$5, IF(B38='2. Metadata'!E$1,'2. Metadata'!E$5,IF( B38='2. Metadata'!F$1,'2. Metadata'!F$5,IF(B38='2. Metadata'!G$1,'2. Metadata'!G$5,IF(B38='2. Metadata'!H$1,'2. Metadata'!H$5, IF(B38='2. Metadata'!I$1,'2. Metadata'!I$5, IF(B38='2. Metadata'!J$1,'2. Metadata'!J$5, IF(B38='2. Metadata'!K$1,'2. Metadata'!K$5, IF(B38='2. Metadata'!L$1,'2. Metadata'!L$5, IF(B38='2. Metadata'!M$1,'2. Metadata'!M$5, IF(B38='2. Metadata'!N$1,'2. Metadata'!N$5))))))))))))))</f>
        <v>49.967694000000002</v>
      </c>
      <c r="D38" s="12">
        <f>IF(ISBLANK(B38)=TRUE," ", IF(B38='2. Metadata'!B$1,'2. Metadata'!B$6, IF(B38='2. Metadata'!C$1,'2. Metadata'!C$6,IF(B38='2. Metadata'!D$1,'2. Metadata'!D$6, IF(B38='2. Metadata'!E$1,'2. Metadata'!E$6,IF( B38='2. Metadata'!F$1,'2. Metadata'!F$6,IF(B38='2. Metadata'!G$1,'2. Metadata'!G$6,IF(B38='2. Metadata'!H$1,'2. Metadata'!H$6, IF(B38='2. Metadata'!I$1,'2. Metadata'!I$6, IF(B38='2. Metadata'!J$1,'2. Metadata'!J$6, IF(B38='2. Metadata'!K$1,'2. Metadata'!K$6, IF(B38='2. Metadata'!L$1,'2. Metadata'!L$6, IF(B38='2. Metadata'!M$1,'2. Metadata'!M$6, IF(B38='2. Metadata'!N$1,'2. Metadata'!N$6))))))))))))))</f>
        <v>-117.359572</v>
      </c>
      <c r="E38" s="25" t="s">
        <v>237</v>
      </c>
      <c r="F38" s="13" t="s">
        <v>1329</v>
      </c>
      <c r="G38" s="14" t="str">
        <f>IF(ISBLANK(F38)=TRUE," ",'2. Metadata'!B$14)</f>
        <v>observation</v>
      </c>
      <c r="H38" s="13">
        <v>2</v>
      </c>
      <c r="I38" s="23" t="str">
        <f>IF(ISBLANK(H38)=TRUE," ",'2. Metadata'!B$26)</f>
        <v>degrees Celsius</v>
      </c>
      <c r="J38" s="13">
        <v>4</v>
      </c>
      <c r="K38" s="23" t="str">
        <f>IF(ISBLANK(J37)=TRUE," ",'2. Metadata'!B$38)</f>
        <v>degrees Celsius</v>
      </c>
      <c r="L38" s="25" t="s">
        <v>237</v>
      </c>
      <c r="M38" s="18" t="str">
        <f>IF(ISBLANK(L37)=TRUE," ",'2. Metadata'!B$50)</f>
        <v>milligrams per litre</v>
      </c>
      <c r="N38" s="25" t="s">
        <v>237</v>
      </c>
      <c r="O38" s="18" t="str">
        <f>IF(ISBLANK(N37)=TRUE," ",'2. Metadata'!B$62)</f>
        <v>microSiemens per centimetre</v>
      </c>
      <c r="P38" s="25" t="s">
        <v>237</v>
      </c>
      <c r="Q38" s="18" t="str">
        <f>IF(ISBLANK(P37)=TRUE," ",'2. Metadata'!B$74)</f>
        <v>NTU</v>
      </c>
      <c r="R38" s="25" t="s">
        <v>237</v>
      </c>
      <c r="S38" s="18" t="str">
        <f>IF(ISBLANK(R37)=TRUE," ",'2. Metadata'!B$86)</f>
        <v>most probable number per 100 mL</v>
      </c>
      <c r="T38" s="25" t="s">
        <v>237</v>
      </c>
      <c r="U38" s="18" t="str">
        <f>IF(ISBLANK(T37)=TRUE," ",'2. Metadata'!B$98)</f>
        <v>most probable number per 100 mL</v>
      </c>
      <c r="V38" s="21">
        <v>3.5999999999999997E-2</v>
      </c>
      <c r="W38" s="18" t="str">
        <f>IF(ISBLANK(V38)=TRUE," ",'2. Metadata'!B$110)</f>
        <v>metres</v>
      </c>
      <c r="X38" s="25" t="s">
        <v>237</v>
      </c>
      <c r="Y38" s="18" t="str">
        <f>IF(ISBLANK(X37)=TRUE," ",'2. Metadata'!B$122)</f>
        <v>pH units</v>
      </c>
      <c r="Z38" s="20">
        <v>1.2E-2</v>
      </c>
      <c r="AA38" s="18" t="str">
        <f>IF(ISBLANK(Z38)=TRUE," ",'2. Metadata'!B$134)</f>
        <v>metres3/second</v>
      </c>
      <c r="AB38" s="25" t="s">
        <v>237</v>
      </c>
      <c r="AC38" s="18" t="str">
        <f>IF(ISBLANK(AB38)=TRUE," ",'2. Metadata'!B$146)</f>
        <v>millimetres</v>
      </c>
      <c r="AD38" s="25" t="s">
        <v>1832</v>
      </c>
      <c r="AE38" s="26" t="s">
        <v>237</v>
      </c>
      <c r="AF38" s="9"/>
      <c r="AG38" s="10"/>
      <c r="AH38" s="10"/>
      <c r="AI38" s="10"/>
      <c r="AJ38" s="10"/>
      <c r="AK38" s="10"/>
      <c r="AL38" s="10"/>
      <c r="AM38" s="10"/>
      <c r="AN38" s="10"/>
      <c r="AO38" s="10"/>
      <c r="AP38" s="10"/>
    </row>
    <row r="39" spans="1:42" ht="15" x14ac:dyDescent="0.2">
      <c r="A39" s="144" t="s">
        <v>276</v>
      </c>
      <c r="B39" s="11" t="s">
        <v>232</v>
      </c>
      <c r="C39" s="4">
        <f>IF(ISBLANK(B39)=TRUE," ", IF(B39='2. Metadata'!B$1,'2. Metadata'!B$5, IF(B39='2. Metadata'!C$1,'2. Metadata'!C$5,IF(B39='2. Metadata'!D$1,'2. Metadata'!D$5, IF(B39='2. Metadata'!E$1,'2. Metadata'!E$5,IF( B39='2. Metadata'!F$1,'2. Metadata'!F$5,IF(B39='2. Metadata'!G$1,'2. Metadata'!G$5,IF(B39='2. Metadata'!H$1,'2. Metadata'!H$5, IF(B39='2. Metadata'!I$1,'2. Metadata'!I$5, IF(B39='2. Metadata'!J$1,'2. Metadata'!J$5, IF(B39='2. Metadata'!K$1,'2. Metadata'!K$5, IF(B39='2. Metadata'!L$1,'2. Metadata'!L$5, IF(B39='2. Metadata'!M$1,'2. Metadata'!M$5, IF(B39='2. Metadata'!N$1,'2. Metadata'!N$5))))))))))))))</f>
        <v>49.967694000000002</v>
      </c>
      <c r="D39" s="12">
        <f>IF(ISBLANK(B39)=TRUE," ", IF(B39='2. Metadata'!B$1,'2. Metadata'!B$6, IF(B39='2. Metadata'!C$1,'2. Metadata'!C$6,IF(B39='2. Metadata'!D$1,'2. Metadata'!D$6, IF(B39='2. Metadata'!E$1,'2. Metadata'!E$6,IF( B39='2. Metadata'!F$1,'2. Metadata'!F$6,IF(B39='2. Metadata'!G$1,'2. Metadata'!G$6,IF(B39='2. Metadata'!H$1,'2. Metadata'!H$6, IF(B39='2. Metadata'!I$1,'2. Metadata'!I$6, IF(B39='2. Metadata'!J$1,'2. Metadata'!J$6, IF(B39='2. Metadata'!K$1,'2. Metadata'!K$6, IF(B39='2. Metadata'!L$1,'2. Metadata'!L$6, IF(B39='2. Metadata'!M$1,'2. Metadata'!M$6, IF(B39='2. Metadata'!N$1,'2. Metadata'!N$6))))))))))))))</f>
        <v>-117.359572</v>
      </c>
      <c r="E39" s="25" t="s">
        <v>237</v>
      </c>
      <c r="F39" s="13" t="s">
        <v>1330</v>
      </c>
      <c r="G39" s="14" t="str">
        <f>IF(ISBLANK(F39)=TRUE," ",'2. Metadata'!B$14)</f>
        <v>observation</v>
      </c>
      <c r="H39" s="13">
        <v>3</v>
      </c>
      <c r="I39" s="23" t="str">
        <f>IF(ISBLANK(H39)=TRUE," ",'2. Metadata'!B$26)</f>
        <v>degrees Celsius</v>
      </c>
      <c r="J39" s="13">
        <v>4</v>
      </c>
      <c r="K39" s="23" t="str">
        <f>IF(ISBLANK(J38)=TRUE," ",'2. Metadata'!B$38)</f>
        <v>degrees Celsius</v>
      </c>
      <c r="L39" s="21">
        <v>1</v>
      </c>
      <c r="M39" s="18" t="str">
        <f>IF(ISBLANK(L38)=TRUE," ",'2. Metadata'!B$50)</f>
        <v>milligrams per litre</v>
      </c>
      <c r="N39" s="21">
        <v>283</v>
      </c>
      <c r="O39" s="18" t="str">
        <f>IF(ISBLANK(N38)=TRUE," ",'2. Metadata'!B$62)</f>
        <v>microSiemens per centimetre</v>
      </c>
      <c r="P39" s="21">
        <v>0.4</v>
      </c>
      <c r="Q39" s="18" t="str">
        <f>IF(ISBLANK(P38)=TRUE," ",'2. Metadata'!B$74)</f>
        <v>NTU</v>
      </c>
      <c r="R39" s="25" t="s">
        <v>237</v>
      </c>
      <c r="S39" s="18" t="str">
        <f>IF(ISBLANK(R38)=TRUE," ",'2. Metadata'!B$86)</f>
        <v>most probable number per 100 mL</v>
      </c>
      <c r="T39" s="25" t="s">
        <v>237</v>
      </c>
      <c r="U39" s="18" t="str">
        <f>IF(ISBLANK(T38)=TRUE," ",'2. Metadata'!B$98)</f>
        <v>most probable number per 100 mL</v>
      </c>
      <c r="V39" s="21">
        <v>3.4000000000000002E-2</v>
      </c>
      <c r="W39" s="18" t="str">
        <f>IF(ISBLANK(V39)=TRUE," ",'2. Metadata'!B$110)</f>
        <v>metres</v>
      </c>
      <c r="X39" s="25" t="s">
        <v>237</v>
      </c>
      <c r="Y39" s="18" t="str">
        <f>IF(ISBLANK(X38)=TRUE," ",'2. Metadata'!B$122)</f>
        <v>pH units</v>
      </c>
      <c r="Z39" s="20">
        <v>1.0999999999999999E-2</v>
      </c>
      <c r="AA39" s="18" t="str">
        <f>IF(ISBLANK(Z39)=TRUE," ",'2. Metadata'!B$134)</f>
        <v>metres3/second</v>
      </c>
      <c r="AB39" s="25" t="s">
        <v>237</v>
      </c>
      <c r="AC39" s="18" t="str">
        <f>IF(ISBLANK(AB39)=TRUE," ",'2. Metadata'!B$146)</f>
        <v>millimetres</v>
      </c>
      <c r="AD39" s="25" t="s">
        <v>1831</v>
      </c>
      <c r="AE39" s="26" t="s">
        <v>237</v>
      </c>
      <c r="AF39" s="9"/>
      <c r="AG39" s="10"/>
      <c r="AH39" s="10"/>
      <c r="AI39" s="10"/>
      <c r="AJ39" s="10"/>
      <c r="AK39" s="10"/>
      <c r="AL39" s="10"/>
      <c r="AM39" s="10"/>
      <c r="AN39" s="10"/>
      <c r="AO39" s="10"/>
      <c r="AP39" s="10"/>
    </row>
    <row r="40" spans="1:42" ht="15" x14ac:dyDescent="0.2">
      <c r="A40" s="144" t="s">
        <v>277</v>
      </c>
      <c r="B40" s="11" t="s">
        <v>232</v>
      </c>
      <c r="C40" s="4">
        <f>IF(ISBLANK(B40)=TRUE," ", IF(B40='2. Metadata'!B$1,'2. Metadata'!B$5, IF(B40='2. Metadata'!C$1,'2. Metadata'!C$5,IF(B40='2. Metadata'!D$1,'2. Metadata'!D$5, IF(B40='2. Metadata'!E$1,'2. Metadata'!E$5,IF( B40='2. Metadata'!F$1,'2. Metadata'!F$5,IF(B40='2. Metadata'!G$1,'2. Metadata'!G$5,IF(B40='2. Metadata'!H$1,'2. Metadata'!H$5, IF(B40='2. Metadata'!I$1,'2. Metadata'!I$5, IF(B40='2. Metadata'!J$1,'2. Metadata'!J$5, IF(B40='2. Metadata'!K$1,'2. Metadata'!K$5, IF(B40='2. Metadata'!L$1,'2. Metadata'!L$5, IF(B40='2. Metadata'!M$1,'2. Metadata'!M$5, IF(B40='2. Metadata'!N$1,'2. Metadata'!N$5))))))))))))))</f>
        <v>49.967694000000002</v>
      </c>
      <c r="D40" s="12">
        <f>IF(ISBLANK(B40)=TRUE," ", IF(B40='2. Metadata'!B$1,'2. Metadata'!B$6, IF(B40='2. Metadata'!C$1,'2. Metadata'!C$6,IF(B40='2. Metadata'!D$1,'2. Metadata'!D$6, IF(B40='2. Metadata'!E$1,'2. Metadata'!E$6,IF( B40='2. Metadata'!F$1,'2. Metadata'!F$6,IF(B40='2. Metadata'!G$1,'2. Metadata'!G$6,IF(B40='2. Metadata'!H$1,'2. Metadata'!H$6, IF(B40='2. Metadata'!I$1,'2. Metadata'!I$6, IF(B40='2. Metadata'!J$1,'2. Metadata'!J$6, IF(B40='2. Metadata'!K$1,'2. Metadata'!K$6, IF(B40='2. Metadata'!L$1,'2. Metadata'!L$6, IF(B40='2. Metadata'!M$1,'2. Metadata'!M$6, IF(B40='2. Metadata'!N$1,'2. Metadata'!N$6))))))))))))))</f>
        <v>-117.359572</v>
      </c>
      <c r="E40" s="25" t="s">
        <v>237</v>
      </c>
      <c r="F40" s="13" t="s">
        <v>1331</v>
      </c>
      <c r="G40" s="14" t="str">
        <f>IF(ISBLANK(F40)=TRUE," ",'2. Metadata'!B$14)</f>
        <v>observation</v>
      </c>
      <c r="H40" s="13">
        <v>2</v>
      </c>
      <c r="I40" s="23" t="str">
        <f>IF(ISBLANK(H40)=TRUE," ",'2. Metadata'!B$26)</f>
        <v>degrees Celsius</v>
      </c>
      <c r="J40" s="13">
        <v>4</v>
      </c>
      <c r="K40" s="23" t="str">
        <f>IF(ISBLANK(J39)=TRUE," ",'2. Metadata'!B$38)</f>
        <v>degrees Celsius</v>
      </c>
      <c r="L40" s="25" t="s">
        <v>237</v>
      </c>
      <c r="M40" s="18" t="str">
        <f>IF(ISBLANK(L39)=TRUE," ",'2. Metadata'!B$50)</f>
        <v>milligrams per litre</v>
      </c>
      <c r="N40" s="25" t="s">
        <v>237</v>
      </c>
      <c r="O40" s="18" t="str">
        <f>IF(ISBLANK(N39)=TRUE," ",'2. Metadata'!B$62)</f>
        <v>microSiemens per centimetre</v>
      </c>
      <c r="P40" s="25" t="s">
        <v>237</v>
      </c>
      <c r="Q40" s="18" t="str">
        <f>IF(ISBLANK(P39)=TRUE," ",'2. Metadata'!B$74)</f>
        <v>NTU</v>
      </c>
      <c r="R40" s="25" t="s">
        <v>237</v>
      </c>
      <c r="S40" s="18" t="str">
        <f>IF(ISBLANK(R39)=TRUE," ",'2. Metadata'!B$86)</f>
        <v>most probable number per 100 mL</v>
      </c>
      <c r="T40" s="25" t="s">
        <v>237</v>
      </c>
      <c r="U40" s="18" t="str">
        <f>IF(ISBLANK(T39)=TRUE," ",'2. Metadata'!B$98)</f>
        <v>most probable number per 100 mL</v>
      </c>
      <c r="V40" s="21">
        <v>3.4000000000000002E-2</v>
      </c>
      <c r="W40" s="18" t="str">
        <f>IF(ISBLANK(V40)=TRUE," ",'2. Metadata'!B$110)</f>
        <v>metres</v>
      </c>
      <c r="X40" s="25" t="s">
        <v>237</v>
      </c>
      <c r="Y40" s="18" t="str">
        <f>IF(ISBLANK(X39)=TRUE," ",'2. Metadata'!B$122)</f>
        <v>pH units</v>
      </c>
      <c r="Z40" s="20">
        <v>1.0999999999999999E-2</v>
      </c>
      <c r="AA40" s="18" t="str">
        <f>IF(ISBLANK(Z40)=TRUE," ",'2. Metadata'!B$134)</f>
        <v>metres3/second</v>
      </c>
      <c r="AB40" s="25" t="s">
        <v>237</v>
      </c>
      <c r="AC40" s="18" t="str">
        <f>IF(ISBLANK(AB40)=TRUE," ",'2. Metadata'!B$146)</f>
        <v>millimetres</v>
      </c>
      <c r="AD40" s="25" t="s">
        <v>1831</v>
      </c>
      <c r="AE40" s="26" t="s">
        <v>237</v>
      </c>
      <c r="AF40" s="9"/>
      <c r="AG40" s="10"/>
      <c r="AH40" s="10"/>
      <c r="AI40" s="10"/>
      <c r="AJ40" s="10"/>
      <c r="AK40" s="10"/>
      <c r="AL40" s="10"/>
      <c r="AM40" s="10"/>
      <c r="AN40" s="10"/>
      <c r="AO40" s="10"/>
      <c r="AP40" s="10"/>
    </row>
    <row r="41" spans="1:42" ht="15" x14ac:dyDescent="0.2">
      <c r="A41" s="144" t="s">
        <v>278</v>
      </c>
      <c r="B41" s="11" t="s">
        <v>232</v>
      </c>
      <c r="C41" s="4">
        <f>IF(ISBLANK(B41)=TRUE," ", IF(B41='2. Metadata'!B$1,'2. Metadata'!B$5, IF(B41='2. Metadata'!C$1,'2. Metadata'!C$5,IF(B41='2. Metadata'!D$1,'2. Metadata'!D$5, IF(B41='2. Metadata'!E$1,'2. Metadata'!E$5,IF( B41='2. Metadata'!F$1,'2. Metadata'!F$5,IF(B41='2. Metadata'!G$1,'2. Metadata'!G$5,IF(B41='2. Metadata'!H$1,'2. Metadata'!H$5, IF(B41='2. Metadata'!I$1,'2. Metadata'!I$5, IF(B41='2. Metadata'!J$1,'2. Metadata'!J$5, IF(B41='2. Metadata'!K$1,'2. Metadata'!K$5, IF(B41='2. Metadata'!L$1,'2. Metadata'!L$5, IF(B41='2. Metadata'!M$1,'2. Metadata'!M$5, IF(B41='2. Metadata'!N$1,'2. Metadata'!N$5))))))))))))))</f>
        <v>49.967694000000002</v>
      </c>
      <c r="D41" s="12">
        <f>IF(ISBLANK(B41)=TRUE," ", IF(B41='2. Metadata'!B$1,'2. Metadata'!B$6, IF(B41='2. Metadata'!C$1,'2. Metadata'!C$6,IF(B41='2. Metadata'!D$1,'2. Metadata'!D$6, IF(B41='2. Metadata'!E$1,'2. Metadata'!E$6,IF( B41='2. Metadata'!F$1,'2. Metadata'!F$6,IF(B41='2. Metadata'!G$1,'2. Metadata'!G$6,IF(B41='2. Metadata'!H$1,'2. Metadata'!H$6, IF(B41='2. Metadata'!I$1,'2. Metadata'!I$6, IF(B41='2. Metadata'!J$1,'2. Metadata'!J$6, IF(B41='2. Metadata'!K$1,'2. Metadata'!K$6, IF(B41='2. Metadata'!L$1,'2. Metadata'!L$6, IF(B41='2. Metadata'!M$1,'2. Metadata'!M$6, IF(B41='2. Metadata'!N$1,'2. Metadata'!N$6))))))))))))))</f>
        <v>-117.359572</v>
      </c>
      <c r="E41" s="25" t="s">
        <v>237</v>
      </c>
      <c r="F41" s="13" t="s">
        <v>237</v>
      </c>
      <c r="G41" s="14" t="str">
        <f>IF(ISBLANK(F41)=TRUE," ",'2. Metadata'!B$14)</f>
        <v>observation</v>
      </c>
      <c r="H41" s="13">
        <v>0</v>
      </c>
      <c r="I41" s="23" t="str">
        <f>IF(ISBLANK(H41)=TRUE," ",'2. Metadata'!B$26)</f>
        <v>degrees Celsius</v>
      </c>
      <c r="J41" s="13">
        <v>3</v>
      </c>
      <c r="K41" s="23" t="str">
        <f>IF(ISBLANK(J40)=TRUE," ",'2. Metadata'!B$38)</f>
        <v>degrees Celsius</v>
      </c>
      <c r="L41" s="25" t="s">
        <v>237</v>
      </c>
      <c r="M41" s="18" t="str">
        <f>IF(ISBLANK(L40)=TRUE," ",'2. Metadata'!B$50)</f>
        <v>milligrams per litre</v>
      </c>
      <c r="N41" s="25" t="s">
        <v>237</v>
      </c>
      <c r="O41" s="18" t="str">
        <f>IF(ISBLANK(N40)=TRUE," ",'2. Metadata'!B$62)</f>
        <v>microSiemens per centimetre</v>
      </c>
      <c r="P41" s="25" t="s">
        <v>237</v>
      </c>
      <c r="Q41" s="18" t="str">
        <f>IF(ISBLANK(P40)=TRUE," ",'2. Metadata'!B$74)</f>
        <v>NTU</v>
      </c>
      <c r="R41" s="25" t="s">
        <v>237</v>
      </c>
      <c r="S41" s="18" t="str">
        <f>IF(ISBLANK(R40)=TRUE," ",'2. Metadata'!B$86)</f>
        <v>most probable number per 100 mL</v>
      </c>
      <c r="T41" s="25" t="s">
        <v>237</v>
      </c>
      <c r="U41" s="18" t="str">
        <f>IF(ISBLANK(T40)=TRUE," ",'2. Metadata'!B$98)</f>
        <v>most probable number per 100 mL</v>
      </c>
      <c r="V41" s="21">
        <v>3.2000000000000001E-2</v>
      </c>
      <c r="W41" s="18" t="str">
        <f>IF(ISBLANK(V41)=TRUE," ",'2. Metadata'!B$110)</f>
        <v>metres</v>
      </c>
      <c r="X41" s="25" t="s">
        <v>237</v>
      </c>
      <c r="Y41" s="18" t="str">
        <f>IF(ISBLANK(X40)=TRUE," ",'2. Metadata'!B$122)</f>
        <v>pH units</v>
      </c>
      <c r="Z41" s="20">
        <v>0.01</v>
      </c>
      <c r="AA41" s="18" t="str">
        <f>IF(ISBLANK(Z41)=TRUE," ",'2. Metadata'!B$134)</f>
        <v>metres3/second</v>
      </c>
      <c r="AB41" s="25" t="s">
        <v>237</v>
      </c>
      <c r="AC41" s="18" t="str">
        <f>IF(ISBLANK(AB41)=TRUE," ",'2. Metadata'!B$146)</f>
        <v>millimetres</v>
      </c>
      <c r="AD41" s="25" t="s">
        <v>1831</v>
      </c>
      <c r="AE41" s="26" t="s">
        <v>237</v>
      </c>
      <c r="AF41" s="9"/>
      <c r="AG41" s="10"/>
      <c r="AH41" s="10"/>
      <c r="AI41" s="10"/>
      <c r="AJ41" s="10"/>
      <c r="AK41" s="10"/>
      <c r="AL41" s="10"/>
      <c r="AM41" s="10"/>
      <c r="AN41" s="10"/>
      <c r="AO41" s="10"/>
      <c r="AP41" s="10"/>
    </row>
    <row r="42" spans="1:42" ht="15" x14ac:dyDescent="0.2">
      <c r="A42" s="144" t="s">
        <v>279</v>
      </c>
      <c r="B42" s="11" t="s">
        <v>232</v>
      </c>
      <c r="C42" s="4">
        <f>IF(ISBLANK(B42)=TRUE," ", IF(B42='2. Metadata'!B$1,'2. Metadata'!B$5, IF(B42='2. Metadata'!C$1,'2. Metadata'!C$5,IF(B42='2. Metadata'!D$1,'2. Metadata'!D$5, IF(B42='2. Metadata'!E$1,'2. Metadata'!E$5,IF( B42='2. Metadata'!F$1,'2. Metadata'!F$5,IF(B42='2. Metadata'!G$1,'2. Metadata'!G$5,IF(B42='2. Metadata'!H$1,'2. Metadata'!H$5, IF(B42='2. Metadata'!I$1,'2. Metadata'!I$5, IF(B42='2. Metadata'!J$1,'2. Metadata'!J$5, IF(B42='2. Metadata'!K$1,'2. Metadata'!K$5, IF(B42='2. Metadata'!L$1,'2. Metadata'!L$5, IF(B42='2. Metadata'!M$1,'2. Metadata'!M$5, IF(B42='2. Metadata'!N$1,'2. Metadata'!N$5))))))))))))))</f>
        <v>49.967694000000002</v>
      </c>
      <c r="D42" s="12">
        <f>IF(ISBLANK(B42)=TRUE," ", IF(B42='2. Metadata'!B$1,'2. Metadata'!B$6, IF(B42='2. Metadata'!C$1,'2. Metadata'!C$6,IF(B42='2. Metadata'!D$1,'2. Metadata'!D$6, IF(B42='2. Metadata'!E$1,'2. Metadata'!E$6,IF( B42='2. Metadata'!F$1,'2. Metadata'!F$6,IF(B42='2. Metadata'!G$1,'2. Metadata'!G$6,IF(B42='2. Metadata'!H$1,'2. Metadata'!H$6, IF(B42='2. Metadata'!I$1,'2. Metadata'!I$6, IF(B42='2. Metadata'!J$1,'2. Metadata'!J$6, IF(B42='2. Metadata'!K$1,'2. Metadata'!K$6, IF(B42='2. Metadata'!L$1,'2. Metadata'!L$6, IF(B42='2. Metadata'!M$1,'2. Metadata'!M$6, IF(B42='2. Metadata'!N$1,'2. Metadata'!N$6))))))))))))))</f>
        <v>-117.359572</v>
      </c>
      <c r="E42" s="25" t="s">
        <v>237</v>
      </c>
      <c r="F42" s="13" t="s">
        <v>237</v>
      </c>
      <c r="G42" s="14" t="str">
        <f>IF(ISBLANK(F42)=TRUE," ",'2. Metadata'!B$14)</f>
        <v>observation</v>
      </c>
      <c r="H42" s="25" t="s">
        <v>237</v>
      </c>
      <c r="I42" s="23" t="str">
        <f>IF(ISBLANK(H42)=TRUE," ",'2. Metadata'!B$26)</f>
        <v>degrees Celsius</v>
      </c>
      <c r="J42" s="16" t="s">
        <v>237</v>
      </c>
      <c r="K42" s="23" t="str">
        <f>IF(ISBLANK(J41)=TRUE," ",'2. Metadata'!B$38)</f>
        <v>degrees Celsius</v>
      </c>
      <c r="L42" s="25" t="s">
        <v>237</v>
      </c>
      <c r="M42" s="18" t="str">
        <f>IF(ISBLANK(L41)=TRUE," ",'2. Metadata'!B$50)</f>
        <v>milligrams per litre</v>
      </c>
      <c r="N42" s="25" t="s">
        <v>237</v>
      </c>
      <c r="O42" s="18" t="str">
        <f>IF(ISBLANK(N41)=TRUE," ",'2. Metadata'!B$62)</f>
        <v>microSiemens per centimetre</v>
      </c>
      <c r="P42" s="25" t="s">
        <v>237</v>
      </c>
      <c r="Q42" s="18" t="str">
        <f>IF(ISBLANK(P41)=TRUE," ",'2. Metadata'!B$74)</f>
        <v>NTU</v>
      </c>
      <c r="R42" s="25" t="s">
        <v>237</v>
      </c>
      <c r="S42" s="18" t="str">
        <f>IF(ISBLANK(R41)=TRUE," ",'2. Metadata'!B$86)</f>
        <v>most probable number per 100 mL</v>
      </c>
      <c r="T42" s="25" t="s">
        <v>237</v>
      </c>
      <c r="U42" s="18" t="str">
        <f>IF(ISBLANK(T41)=TRUE," ",'2. Metadata'!B$98)</f>
        <v>most probable number per 100 mL</v>
      </c>
      <c r="V42" s="25" t="s">
        <v>237</v>
      </c>
      <c r="W42" s="18" t="str">
        <f>IF(ISBLANK(V42)=TRUE," ",'2. Metadata'!B$110)</f>
        <v>metres</v>
      </c>
      <c r="X42" s="25" t="s">
        <v>237</v>
      </c>
      <c r="Y42" s="18" t="str">
        <f>IF(ISBLANK(X41)=TRUE," ",'2. Metadata'!B$122)</f>
        <v>pH units</v>
      </c>
      <c r="Z42" s="25" t="s">
        <v>237</v>
      </c>
      <c r="AA42" s="18" t="str">
        <f>IF(ISBLANK(Z42)=TRUE," ",'2. Metadata'!B$134)</f>
        <v>metres3/second</v>
      </c>
      <c r="AB42" s="25" t="s">
        <v>237</v>
      </c>
      <c r="AC42" s="18" t="str">
        <f>IF(ISBLANK(AB42)=TRUE," ",'2. Metadata'!B$146)</f>
        <v>millimetres</v>
      </c>
      <c r="AD42" s="25" t="s">
        <v>1831</v>
      </c>
      <c r="AE42" s="26" t="s">
        <v>237</v>
      </c>
      <c r="AF42" s="9"/>
      <c r="AG42" s="10"/>
      <c r="AH42" s="10"/>
      <c r="AI42" s="10"/>
      <c r="AJ42" s="10"/>
      <c r="AK42" s="10"/>
      <c r="AL42" s="10"/>
      <c r="AM42" s="10"/>
      <c r="AN42" s="10"/>
      <c r="AO42" s="10"/>
      <c r="AP42" s="10"/>
    </row>
    <row r="43" spans="1:42" ht="15" x14ac:dyDescent="0.2">
      <c r="A43" s="144" t="s">
        <v>280</v>
      </c>
      <c r="B43" s="11" t="s">
        <v>232</v>
      </c>
      <c r="C43" s="4">
        <f>IF(ISBLANK(B43)=TRUE," ", IF(B43='2. Metadata'!B$1,'2. Metadata'!B$5, IF(B43='2. Metadata'!C$1,'2. Metadata'!C$5,IF(B43='2. Metadata'!D$1,'2. Metadata'!D$5, IF(B43='2. Metadata'!E$1,'2. Metadata'!E$5,IF( B43='2. Metadata'!F$1,'2. Metadata'!F$5,IF(B43='2. Metadata'!G$1,'2. Metadata'!G$5,IF(B43='2. Metadata'!H$1,'2. Metadata'!H$5, IF(B43='2. Metadata'!I$1,'2. Metadata'!I$5, IF(B43='2. Metadata'!J$1,'2. Metadata'!J$5, IF(B43='2. Metadata'!K$1,'2. Metadata'!K$5, IF(B43='2. Metadata'!L$1,'2. Metadata'!L$5, IF(B43='2. Metadata'!M$1,'2. Metadata'!M$5, IF(B43='2. Metadata'!N$1,'2. Metadata'!N$5))))))))))))))</f>
        <v>49.967694000000002</v>
      </c>
      <c r="D43" s="12">
        <f>IF(ISBLANK(B43)=TRUE," ", IF(B43='2. Metadata'!B$1,'2. Metadata'!B$6, IF(B43='2. Metadata'!C$1,'2. Metadata'!C$6,IF(B43='2. Metadata'!D$1,'2. Metadata'!D$6, IF(B43='2. Metadata'!E$1,'2. Metadata'!E$6,IF( B43='2. Metadata'!F$1,'2. Metadata'!F$6,IF(B43='2. Metadata'!G$1,'2. Metadata'!G$6,IF(B43='2. Metadata'!H$1,'2. Metadata'!H$6, IF(B43='2. Metadata'!I$1,'2. Metadata'!I$6, IF(B43='2. Metadata'!J$1,'2. Metadata'!J$6, IF(B43='2. Metadata'!K$1,'2. Metadata'!K$6, IF(B43='2. Metadata'!L$1,'2. Metadata'!L$6, IF(B43='2. Metadata'!M$1,'2. Metadata'!M$6, IF(B43='2. Metadata'!N$1,'2. Metadata'!N$6))))))))))))))</f>
        <v>-117.359572</v>
      </c>
      <c r="E43" s="25" t="s">
        <v>237</v>
      </c>
      <c r="F43" s="13" t="s">
        <v>237</v>
      </c>
      <c r="G43" s="14" t="str">
        <f>IF(ISBLANK(F43)=TRUE," ",'2. Metadata'!B$14)</f>
        <v>observation</v>
      </c>
      <c r="H43" s="25" t="s">
        <v>237</v>
      </c>
      <c r="I43" s="23" t="str">
        <f>IF(ISBLANK(H43)=TRUE," ",'2. Metadata'!B$26)</f>
        <v>degrees Celsius</v>
      </c>
      <c r="J43" s="16" t="s">
        <v>237</v>
      </c>
      <c r="K43" s="23" t="str">
        <f>IF(ISBLANK(J42)=TRUE," ",'2. Metadata'!B$38)</f>
        <v>degrees Celsius</v>
      </c>
      <c r="L43" s="25" t="s">
        <v>237</v>
      </c>
      <c r="M43" s="18" t="str">
        <f>IF(ISBLANK(L42)=TRUE," ",'2. Metadata'!B$50)</f>
        <v>milligrams per litre</v>
      </c>
      <c r="N43" s="25" t="s">
        <v>237</v>
      </c>
      <c r="O43" s="18" t="str">
        <f>IF(ISBLANK(N42)=TRUE," ",'2. Metadata'!B$62)</f>
        <v>microSiemens per centimetre</v>
      </c>
      <c r="P43" s="25" t="s">
        <v>237</v>
      </c>
      <c r="Q43" s="18" t="str">
        <f>IF(ISBLANK(P42)=TRUE," ",'2. Metadata'!B$74)</f>
        <v>NTU</v>
      </c>
      <c r="R43" s="25" t="s">
        <v>237</v>
      </c>
      <c r="S43" s="18" t="str">
        <f>IF(ISBLANK(R42)=TRUE," ",'2. Metadata'!B$86)</f>
        <v>most probable number per 100 mL</v>
      </c>
      <c r="T43" s="25" t="s">
        <v>237</v>
      </c>
      <c r="U43" s="18" t="str">
        <f>IF(ISBLANK(T42)=TRUE," ",'2. Metadata'!B$98)</f>
        <v>most probable number per 100 mL</v>
      </c>
      <c r="V43" s="25" t="s">
        <v>237</v>
      </c>
      <c r="W43" s="18" t="str">
        <f>IF(ISBLANK(V43)=TRUE," ",'2. Metadata'!B$110)</f>
        <v>metres</v>
      </c>
      <c r="X43" s="25" t="s">
        <v>237</v>
      </c>
      <c r="Y43" s="18" t="str">
        <f>IF(ISBLANK(X42)=TRUE," ",'2. Metadata'!B$122)</f>
        <v>pH units</v>
      </c>
      <c r="Z43" s="25" t="s">
        <v>237</v>
      </c>
      <c r="AA43" s="18" t="str">
        <f>IF(ISBLANK(Z43)=TRUE," ",'2. Metadata'!B$134)</f>
        <v>metres3/second</v>
      </c>
      <c r="AB43" s="25" t="s">
        <v>237</v>
      </c>
      <c r="AC43" s="18" t="str">
        <f>IF(ISBLANK(AB43)=TRUE," ",'2. Metadata'!B$146)</f>
        <v>millimetres</v>
      </c>
      <c r="AD43" s="25" t="s">
        <v>237</v>
      </c>
      <c r="AE43" s="26" t="s">
        <v>237</v>
      </c>
      <c r="AF43" s="9"/>
      <c r="AG43" s="10"/>
      <c r="AH43" s="10"/>
      <c r="AI43" s="10"/>
      <c r="AJ43" s="10"/>
      <c r="AK43" s="10"/>
      <c r="AL43" s="10"/>
      <c r="AM43" s="10"/>
      <c r="AN43" s="10"/>
      <c r="AO43" s="10"/>
      <c r="AP43" s="10"/>
    </row>
    <row r="44" spans="1:42" ht="15" x14ac:dyDescent="0.2">
      <c r="A44" s="144" t="s">
        <v>281</v>
      </c>
      <c r="B44" s="11" t="s">
        <v>232</v>
      </c>
      <c r="C44" s="4">
        <f>IF(ISBLANK(B44)=TRUE," ", IF(B44='2. Metadata'!B$1,'2. Metadata'!B$5, IF(B44='2. Metadata'!C$1,'2. Metadata'!C$5,IF(B44='2. Metadata'!D$1,'2. Metadata'!D$5, IF(B44='2. Metadata'!E$1,'2. Metadata'!E$5,IF( B44='2. Metadata'!F$1,'2. Metadata'!F$5,IF(B44='2. Metadata'!G$1,'2. Metadata'!G$5,IF(B44='2. Metadata'!H$1,'2. Metadata'!H$5, IF(B44='2. Metadata'!I$1,'2. Metadata'!I$5, IF(B44='2. Metadata'!J$1,'2. Metadata'!J$5, IF(B44='2. Metadata'!K$1,'2. Metadata'!K$5, IF(B44='2. Metadata'!L$1,'2. Metadata'!L$5, IF(B44='2. Metadata'!M$1,'2. Metadata'!M$5, IF(B44='2. Metadata'!N$1,'2. Metadata'!N$5))))))))))))))</f>
        <v>49.967694000000002</v>
      </c>
      <c r="D44" s="12">
        <f>IF(ISBLANK(B44)=TRUE," ", IF(B44='2. Metadata'!B$1,'2. Metadata'!B$6, IF(B44='2. Metadata'!C$1,'2. Metadata'!C$6,IF(B44='2. Metadata'!D$1,'2. Metadata'!D$6, IF(B44='2. Metadata'!E$1,'2. Metadata'!E$6,IF( B44='2. Metadata'!F$1,'2. Metadata'!F$6,IF(B44='2. Metadata'!G$1,'2. Metadata'!G$6,IF(B44='2. Metadata'!H$1,'2. Metadata'!H$6, IF(B44='2. Metadata'!I$1,'2. Metadata'!I$6, IF(B44='2. Metadata'!J$1,'2. Metadata'!J$6, IF(B44='2. Metadata'!K$1,'2. Metadata'!K$6, IF(B44='2. Metadata'!L$1,'2. Metadata'!L$6, IF(B44='2. Metadata'!M$1,'2. Metadata'!M$6, IF(B44='2. Metadata'!N$1,'2. Metadata'!N$6))))))))))))))</f>
        <v>-117.359572</v>
      </c>
      <c r="E44" s="25" t="s">
        <v>237</v>
      </c>
      <c r="F44" s="13" t="s">
        <v>1332</v>
      </c>
      <c r="G44" s="14" t="str">
        <f>IF(ISBLANK(F44)=TRUE," ",'2. Metadata'!B$14)</f>
        <v>observation</v>
      </c>
      <c r="H44" s="25" t="s">
        <v>237</v>
      </c>
      <c r="I44" s="23" t="str">
        <f>IF(ISBLANK(H44)=TRUE," ",'2. Metadata'!B$26)</f>
        <v>degrees Celsius</v>
      </c>
      <c r="J44" s="16" t="s">
        <v>237</v>
      </c>
      <c r="K44" s="23" t="str">
        <f>IF(ISBLANK(J43)=TRUE," ",'2. Metadata'!B$38)</f>
        <v>degrees Celsius</v>
      </c>
      <c r="L44" s="25" t="s">
        <v>237</v>
      </c>
      <c r="M44" s="18" t="str">
        <f>IF(ISBLANK(L43)=TRUE," ",'2. Metadata'!B$50)</f>
        <v>milligrams per litre</v>
      </c>
      <c r="N44" s="25" t="s">
        <v>237</v>
      </c>
      <c r="O44" s="18" t="str">
        <f>IF(ISBLANK(N43)=TRUE," ",'2. Metadata'!B$62)</f>
        <v>microSiemens per centimetre</v>
      </c>
      <c r="P44" s="25" t="s">
        <v>237</v>
      </c>
      <c r="Q44" s="18" t="str">
        <f>IF(ISBLANK(P43)=TRUE," ",'2. Metadata'!B$74)</f>
        <v>NTU</v>
      </c>
      <c r="R44" s="25" t="s">
        <v>237</v>
      </c>
      <c r="S44" s="18" t="str">
        <f>IF(ISBLANK(R43)=TRUE," ",'2. Metadata'!B$86)</f>
        <v>most probable number per 100 mL</v>
      </c>
      <c r="T44" s="25" t="s">
        <v>237</v>
      </c>
      <c r="U44" s="18" t="str">
        <f>IF(ISBLANK(T43)=TRUE," ",'2. Metadata'!B$98)</f>
        <v>most probable number per 100 mL</v>
      </c>
      <c r="V44" s="25" t="s">
        <v>237</v>
      </c>
      <c r="W44" s="18" t="str">
        <f>IF(ISBLANK(V44)=TRUE," ",'2. Metadata'!B$110)</f>
        <v>metres</v>
      </c>
      <c r="X44" s="25" t="s">
        <v>237</v>
      </c>
      <c r="Y44" s="18" t="str">
        <f>IF(ISBLANK(X43)=TRUE," ",'2. Metadata'!B$122)</f>
        <v>pH units</v>
      </c>
      <c r="Z44" s="25" t="s">
        <v>237</v>
      </c>
      <c r="AA44" s="18" t="str">
        <f>IF(ISBLANK(Z44)=TRUE," ",'2. Metadata'!B$134)</f>
        <v>metres3/second</v>
      </c>
      <c r="AB44" s="25" t="s">
        <v>237</v>
      </c>
      <c r="AC44" s="18" t="str">
        <f>IF(ISBLANK(AB44)=TRUE," ",'2. Metadata'!B$146)</f>
        <v>millimetres</v>
      </c>
      <c r="AD44" s="25" t="s">
        <v>237</v>
      </c>
      <c r="AE44" s="26" t="s">
        <v>237</v>
      </c>
      <c r="AF44" s="9"/>
      <c r="AG44" s="10"/>
      <c r="AH44" s="10"/>
      <c r="AI44" s="10"/>
      <c r="AJ44" s="10"/>
      <c r="AK44" s="10"/>
      <c r="AL44" s="10"/>
      <c r="AM44" s="10"/>
      <c r="AN44" s="10"/>
      <c r="AO44" s="10"/>
      <c r="AP44" s="10"/>
    </row>
    <row r="45" spans="1:42" ht="15" x14ac:dyDescent="0.2">
      <c r="A45" s="144" t="s">
        <v>282</v>
      </c>
      <c r="B45" s="11" t="s">
        <v>232</v>
      </c>
      <c r="C45" s="4">
        <f>IF(ISBLANK(B45)=TRUE," ", IF(B45='2. Metadata'!B$1,'2. Metadata'!B$5, IF(B45='2. Metadata'!C$1,'2. Metadata'!C$5,IF(B45='2. Metadata'!D$1,'2. Metadata'!D$5, IF(B45='2. Metadata'!E$1,'2. Metadata'!E$5,IF( B45='2. Metadata'!F$1,'2. Metadata'!F$5,IF(B45='2. Metadata'!G$1,'2. Metadata'!G$5,IF(B45='2. Metadata'!H$1,'2. Metadata'!H$5, IF(B45='2. Metadata'!I$1,'2. Metadata'!I$5, IF(B45='2. Metadata'!J$1,'2. Metadata'!J$5, IF(B45='2. Metadata'!K$1,'2. Metadata'!K$5, IF(B45='2. Metadata'!L$1,'2. Metadata'!L$5, IF(B45='2. Metadata'!M$1,'2. Metadata'!M$5, IF(B45='2. Metadata'!N$1,'2. Metadata'!N$5))))))))))))))</f>
        <v>49.967694000000002</v>
      </c>
      <c r="D45" s="12">
        <f>IF(ISBLANK(B45)=TRUE," ", IF(B45='2. Metadata'!B$1,'2. Metadata'!B$6, IF(B45='2. Metadata'!C$1,'2. Metadata'!C$6,IF(B45='2. Metadata'!D$1,'2. Metadata'!D$6, IF(B45='2. Metadata'!E$1,'2. Metadata'!E$6,IF( B45='2. Metadata'!F$1,'2. Metadata'!F$6,IF(B45='2. Metadata'!G$1,'2. Metadata'!G$6,IF(B45='2. Metadata'!H$1,'2. Metadata'!H$6, IF(B45='2. Metadata'!I$1,'2. Metadata'!I$6, IF(B45='2. Metadata'!J$1,'2. Metadata'!J$6, IF(B45='2. Metadata'!K$1,'2. Metadata'!K$6, IF(B45='2. Metadata'!L$1,'2. Metadata'!L$6, IF(B45='2. Metadata'!M$1,'2. Metadata'!M$6, IF(B45='2. Metadata'!N$1,'2. Metadata'!N$6))))))))))))))</f>
        <v>-117.359572</v>
      </c>
      <c r="E45" s="25" t="s">
        <v>237</v>
      </c>
      <c r="F45" s="13" t="s">
        <v>237</v>
      </c>
      <c r="G45" s="14" t="str">
        <f>IF(ISBLANK(F45)=TRUE," ",'2. Metadata'!B$14)</f>
        <v>observation</v>
      </c>
      <c r="H45" s="13">
        <v>-3</v>
      </c>
      <c r="I45" s="23" t="str">
        <f>IF(ISBLANK(H45)=TRUE," ",'2. Metadata'!B$26)</f>
        <v>degrees Celsius</v>
      </c>
      <c r="J45" s="13">
        <v>3</v>
      </c>
      <c r="K45" s="23" t="str">
        <f>IF(ISBLANK(J44)=TRUE," ",'2. Metadata'!B$38)</f>
        <v>degrees Celsius</v>
      </c>
      <c r="L45" s="25" t="s">
        <v>237</v>
      </c>
      <c r="M45" s="18" t="str">
        <f>IF(ISBLANK(L44)=TRUE," ",'2. Metadata'!B$50)</f>
        <v>milligrams per litre</v>
      </c>
      <c r="N45" s="25" t="s">
        <v>237</v>
      </c>
      <c r="O45" s="18" t="str">
        <f>IF(ISBLANK(N44)=TRUE," ",'2. Metadata'!B$62)</f>
        <v>microSiemens per centimetre</v>
      </c>
      <c r="P45" s="25" t="s">
        <v>237</v>
      </c>
      <c r="Q45" s="18" t="str">
        <f>IF(ISBLANK(P44)=TRUE," ",'2. Metadata'!B$74)</f>
        <v>NTU</v>
      </c>
      <c r="R45" s="25" t="s">
        <v>237</v>
      </c>
      <c r="S45" s="18" t="str">
        <f>IF(ISBLANK(R44)=TRUE," ",'2. Metadata'!B$86)</f>
        <v>most probable number per 100 mL</v>
      </c>
      <c r="T45" s="25" t="s">
        <v>237</v>
      </c>
      <c r="U45" s="18" t="str">
        <f>IF(ISBLANK(T44)=TRUE," ",'2. Metadata'!B$98)</f>
        <v>most probable number per 100 mL</v>
      </c>
      <c r="V45" s="21">
        <v>3.2000000000000001E-2</v>
      </c>
      <c r="W45" s="18" t="str">
        <f>IF(ISBLANK(V45)=TRUE," ",'2. Metadata'!B$110)</f>
        <v>metres</v>
      </c>
      <c r="X45" s="25" t="s">
        <v>237</v>
      </c>
      <c r="Y45" s="18" t="str">
        <f>IF(ISBLANK(X44)=TRUE," ",'2. Metadata'!B$122)</f>
        <v>pH units</v>
      </c>
      <c r="Z45" s="20">
        <v>0.01</v>
      </c>
      <c r="AA45" s="18" t="str">
        <f>IF(ISBLANK(Z45)=TRUE," ",'2. Metadata'!B$134)</f>
        <v>metres3/second</v>
      </c>
      <c r="AB45" s="25" t="s">
        <v>237</v>
      </c>
      <c r="AC45" s="18" t="str">
        <f>IF(ISBLANK(AB45)=TRUE," ",'2. Metadata'!B$146)</f>
        <v>millimetres</v>
      </c>
      <c r="AD45" s="25" t="s">
        <v>237</v>
      </c>
      <c r="AE45" s="26" t="s">
        <v>237</v>
      </c>
      <c r="AF45" s="9"/>
      <c r="AG45" s="10"/>
      <c r="AH45" s="10"/>
      <c r="AI45" s="10"/>
      <c r="AJ45" s="10"/>
      <c r="AK45" s="10"/>
      <c r="AL45" s="10"/>
      <c r="AM45" s="10"/>
      <c r="AN45" s="10"/>
      <c r="AO45" s="10"/>
      <c r="AP45" s="10"/>
    </row>
    <row r="46" spans="1:42" ht="15" x14ac:dyDescent="0.2">
      <c r="A46" s="144" t="s">
        <v>283</v>
      </c>
      <c r="B46" s="11" t="s">
        <v>232</v>
      </c>
      <c r="C46" s="4">
        <f>IF(ISBLANK(B46)=TRUE," ", IF(B46='2. Metadata'!B$1,'2. Metadata'!B$5, IF(B46='2. Metadata'!C$1,'2. Metadata'!C$5,IF(B46='2. Metadata'!D$1,'2. Metadata'!D$5, IF(B46='2. Metadata'!E$1,'2. Metadata'!E$5,IF( B46='2. Metadata'!F$1,'2. Metadata'!F$5,IF(B46='2. Metadata'!G$1,'2. Metadata'!G$5,IF(B46='2. Metadata'!H$1,'2. Metadata'!H$5, IF(B46='2. Metadata'!I$1,'2. Metadata'!I$5, IF(B46='2. Metadata'!J$1,'2. Metadata'!J$5, IF(B46='2. Metadata'!K$1,'2. Metadata'!K$5, IF(B46='2. Metadata'!L$1,'2. Metadata'!L$5, IF(B46='2. Metadata'!M$1,'2. Metadata'!M$5, IF(B46='2. Metadata'!N$1,'2. Metadata'!N$5))))))))))))))</f>
        <v>49.967694000000002</v>
      </c>
      <c r="D46" s="12">
        <f>IF(ISBLANK(B46)=TRUE," ", IF(B46='2. Metadata'!B$1,'2. Metadata'!B$6, IF(B46='2. Metadata'!C$1,'2. Metadata'!C$6,IF(B46='2. Metadata'!D$1,'2. Metadata'!D$6, IF(B46='2. Metadata'!E$1,'2. Metadata'!E$6,IF( B46='2. Metadata'!F$1,'2. Metadata'!F$6,IF(B46='2. Metadata'!G$1,'2. Metadata'!G$6,IF(B46='2. Metadata'!H$1,'2. Metadata'!H$6, IF(B46='2. Metadata'!I$1,'2. Metadata'!I$6, IF(B46='2. Metadata'!J$1,'2. Metadata'!J$6, IF(B46='2. Metadata'!K$1,'2. Metadata'!K$6, IF(B46='2. Metadata'!L$1,'2. Metadata'!L$6, IF(B46='2. Metadata'!M$1,'2. Metadata'!M$6, IF(B46='2. Metadata'!N$1,'2. Metadata'!N$6))))))))))))))</f>
        <v>-117.359572</v>
      </c>
      <c r="E46" s="25" t="s">
        <v>237</v>
      </c>
      <c r="F46" s="13" t="s">
        <v>1333</v>
      </c>
      <c r="G46" s="14" t="str">
        <f>IF(ISBLANK(F46)=TRUE," ",'2. Metadata'!B$14)</f>
        <v>observation</v>
      </c>
      <c r="H46" s="25" t="s">
        <v>237</v>
      </c>
      <c r="I46" s="23" t="str">
        <f>IF(ISBLANK(H46)=TRUE," ",'2. Metadata'!B$26)</f>
        <v>degrees Celsius</v>
      </c>
      <c r="J46" s="16" t="s">
        <v>237</v>
      </c>
      <c r="K46" s="23" t="str">
        <f>IF(ISBLANK(J45)=TRUE," ",'2. Metadata'!B$38)</f>
        <v>degrees Celsius</v>
      </c>
      <c r="L46" s="21">
        <v>0.6</v>
      </c>
      <c r="M46" s="18" t="str">
        <f>IF(ISBLANK(L45)=TRUE," ",'2. Metadata'!B$50)</f>
        <v>milligrams per litre</v>
      </c>
      <c r="N46" s="21">
        <v>280</v>
      </c>
      <c r="O46" s="18" t="str">
        <f>IF(ISBLANK(N45)=TRUE," ",'2. Metadata'!B$62)</f>
        <v>microSiemens per centimetre</v>
      </c>
      <c r="P46" s="21">
        <v>0.4</v>
      </c>
      <c r="Q46" s="18" t="str">
        <f>IF(ISBLANK(P45)=TRUE," ",'2. Metadata'!B$74)</f>
        <v>NTU</v>
      </c>
      <c r="R46" s="25" t="s">
        <v>237</v>
      </c>
      <c r="S46" s="18" t="str">
        <f>IF(ISBLANK(R45)=TRUE," ",'2. Metadata'!B$86)</f>
        <v>most probable number per 100 mL</v>
      </c>
      <c r="T46" s="25" t="s">
        <v>237</v>
      </c>
      <c r="U46" s="18" t="str">
        <f>IF(ISBLANK(T45)=TRUE," ",'2. Metadata'!B$98)</f>
        <v>most probable number per 100 mL</v>
      </c>
      <c r="V46" s="25" t="s">
        <v>237</v>
      </c>
      <c r="W46" s="18" t="str">
        <f>IF(ISBLANK(V46)=TRUE," ",'2. Metadata'!B$110)</f>
        <v>metres</v>
      </c>
      <c r="X46" s="25" t="s">
        <v>237</v>
      </c>
      <c r="Y46" s="18" t="str">
        <f>IF(ISBLANK(X45)=TRUE," ",'2. Metadata'!B$122)</f>
        <v>pH units</v>
      </c>
      <c r="Z46" s="25" t="s">
        <v>237</v>
      </c>
      <c r="AA46" s="18" t="str">
        <f>IF(ISBLANK(Z46)=TRUE," ",'2. Metadata'!B$134)</f>
        <v>metres3/second</v>
      </c>
      <c r="AB46" s="25" t="s">
        <v>237</v>
      </c>
      <c r="AC46" s="18" t="str">
        <f>IF(ISBLANK(AB46)=TRUE," ",'2. Metadata'!B$146)</f>
        <v>millimetres</v>
      </c>
      <c r="AD46" s="25" t="s">
        <v>1831</v>
      </c>
      <c r="AE46" s="26" t="s">
        <v>237</v>
      </c>
      <c r="AF46" s="9"/>
      <c r="AG46" s="10"/>
      <c r="AH46" s="10"/>
      <c r="AI46" s="10"/>
      <c r="AJ46" s="10"/>
      <c r="AK46" s="10"/>
      <c r="AL46" s="10"/>
      <c r="AM46" s="10"/>
      <c r="AN46" s="10"/>
      <c r="AO46" s="10"/>
      <c r="AP46" s="10"/>
    </row>
    <row r="47" spans="1:42" ht="15" x14ac:dyDescent="0.2">
      <c r="A47" s="144" t="s">
        <v>284</v>
      </c>
      <c r="B47" s="11" t="s">
        <v>232</v>
      </c>
      <c r="C47" s="4">
        <f>IF(ISBLANK(B47)=TRUE," ", IF(B47='2. Metadata'!B$1,'2. Metadata'!B$5, IF(B47='2. Metadata'!C$1,'2. Metadata'!C$5,IF(B47='2. Metadata'!D$1,'2. Metadata'!D$5, IF(B47='2. Metadata'!E$1,'2. Metadata'!E$5,IF( B47='2. Metadata'!F$1,'2. Metadata'!F$5,IF(B47='2. Metadata'!G$1,'2. Metadata'!G$5,IF(B47='2. Metadata'!H$1,'2. Metadata'!H$5, IF(B47='2. Metadata'!I$1,'2. Metadata'!I$5, IF(B47='2. Metadata'!J$1,'2. Metadata'!J$5, IF(B47='2. Metadata'!K$1,'2. Metadata'!K$5, IF(B47='2. Metadata'!L$1,'2. Metadata'!L$5, IF(B47='2. Metadata'!M$1,'2. Metadata'!M$5, IF(B47='2. Metadata'!N$1,'2. Metadata'!N$5))))))))))))))</f>
        <v>49.967694000000002</v>
      </c>
      <c r="D47" s="12">
        <f>IF(ISBLANK(B47)=TRUE," ", IF(B47='2. Metadata'!B$1,'2. Metadata'!B$6, IF(B47='2. Metadata'!C$1,'2. Metadata'!C$6,IF(B47='2. Metadata'!D$1,'2. Metadata'!D$6, IF(B47='2. Metadata'!E$1,'2. Metadata'!E$6,IF( B47='2. Metadata'!F$1,'2. Metadata'!F$6,IF(B47='2. Metadata'!G$1,'2. Metadata'!G$6,IF(B47='2. Metadata'!H$1,'2. Metadata'!H$6, IF(B47='2. Metadata'!I$1,'2. Metadata'!I$6, IF(B47='2. Metadata'!J$1,'2. Metadata'!J$6, IF(B47='2. Metadata'!K$1,'2. Metadata'!K$6, IF(B47='2. Metadata'!L$1,'2. Metadata'!L$6, IF(B47='2. Metadata'!M$1,'2. Metadata'!M$6, IF(B47='2. Metadata'!N$1,'2. Metadata'!N$6))))))))))))))</f>
        <v>-117.359572</v>
      </c>
      <c r="E47" s="25" t="s">
        <v>237</v>
      </c>
      <c r="F47" s="13" t="s">
        <v>237</v>
      </c>
      <c r="G47" s="14" t="str">
        <f>IF(ISBLANK(F47)=TRUE," ",'2. Metadata'!B$14)</f>
        <v>observation</v>
      </c>
      <c r="H47" s="13">
        <v>1</v>
      </c>
      <c r="I47" s="23" t="str">
        <f>IF(ISBLANK(H47)=TRUE," ",'2. Metadata'!B$26)</f>
        <v>degrees Celsius</v>
      </c>
      <c r="J47" s="13">
        <v>3</v>
      </c>
      <c r="K47" s="23" t="str">
        <f>IF(ISBLANK(J46)=TRUE," ",'2. Metadata'!B$38)</f>
        <v>degrees Celsius</v>
      </c>
      <c r="L47" s="25" t="s">
        <v>237</v>
      </c>
      <c r="M47" s="18" t="str">
        <f>IF(ISBLANK(L46)=TRUE," ",'2. Metadata'!B$50)</f>
        <v>milligrams per litre</v>
      </c>
      <c r="N47" s="25" t="s">
        <v>237</v>
      </c>
      <c r="O47" s="18" t="str">
        <f>IF(ISBLANK(N46)=TRUE," ",'2. Metadata'!B$62)</f>
        <v>microSiemens per centimetre</v>
      </c>
      <c r="P47" s="25" t="s">
        <v>237</v>
      </c>
      <c r="Q47" s="18" t="str">
        <f>IF(ISBLANK(P46)=TRUE," ",'2. Metadata'!B$74)</f>
        <v>NTU</v>
      </c>
      <c r="R47" s="25" t="s">
        <v>237</v>
      </c>
      <c r="S47" s="18" t="str">
        <f>IF(ISBLANK(R46)=TRUE," ",'2. Metadata'!B$86)</f>
        <v>most probable number per 100 mL</v>
      </c>
      <c r="T47" s="25" t="s">
        <v>237</v>
      </c>
      <c r="U47" s="18" t="str">
        <f>IF(ISBLANK(T46)=TRUE," ",'2. Metadata'!B$98)</f>
        <v>most probable number per 100 mL</v>
      </c>
      <c r="V47" s="21">
        <v>3.7999999999999999E-2</v>
      </c>
      <c r="W47" s="18" t="str">
        <f>IF(ISBLANK(V47)=TRUE," ",'2. Metadata'!B$110)</f>
        <v>metres</v>
      </c>
      <c r="X47" s="25" t="s">
        <v>237</v>
      </c>
      <c r="Y47" s="18" t="str">
        <f>IF(ISBLANK(X46)=TRUE," ",'2. Metadata'!B$122)</f>
        <v>pH units</v>
      </c>
      <c r="Z47" s="20">
        <v>1.2999999999999999E-2</v>
      </c>
      <c r="AA47" s="18" t="str">
        <f>IF(ISBLANK(Z47)=TRUE," ",'2. Metadata'!B$134)</f>
        <v>metres3/second</v>
      </c>
      <c r="AB47" s="25" t="s">
        <v>237</v>
      </c>
      <c r="AC47" s="18" t="str">
        <f>IF(ISBLANK(AB47)=TRUE," ",'2. Metadata'!B$146)</f>
        <v>millimetres</v>
      </c>
      <c r="AD47" s="25" t="s">
        <v>237</v>
      </c>
      <c r="AE47" s="26" t="s">
        <v>237</v>
      </c>
      <c r="AF47" s="9"/>
      <c r="AG47" s="10"/>
      <c r="AH47" s="10"/>
      <c r="AI47" s="10"/>
      <c r="AJ47" s="10"/>
      <c r="AK47" s="10"/>
      <c r="AL47" s="10"/>
      <c r="AM47" s="10"/>
      <c r="AN47" s="10"/>
      <c r="AO47" s="10"/>
      <c r="AP47" s="10"/>
    </row>
    <row r="48" spans="1:42" ht="15" x14ac:dyDescent="0.2">
      <c r="A48" s="144" t="s">
        <v>285</v>
      </c>
      <c r="B48" s="11" t="s">
        <v>232</v>
      </c>
      <c r="C48" s="4">
        <f>IF(ISBLANK(B48)=TRUE," ", IF(B48='2. Metadata'!B$1,'2. Metadata'!B$5, IF(B48='2. Metadata'!C$1,'2. Metadata'!C$5,IF(B48='2. Metadata'!D$1,'2. Metadata'!D$5, IF(B48='2. Metadata'!E$1,'2. Metadata'!E$5,IF( B48='2. Metadata'!F$1,'2. Metadata'!F$5,IF(B48='2. Metadata'!G$1,'2. Metadata'!G$5,IF(B48='2. Metadata'!H$1,'2. Metadata'!H$5, IF(B48='2. Metadata'!I$1,'2. Metadata'!I$5, IF(B48='2. Metadata'!J$1,'2. Metadata'!J$5, IF(B48='2. Metadata'!K$1,'2. Metadata'!K$5, IF(B48='2. Metadata'!L$1,'2. Metadata'!L$5, IF(B48='2. Metadata'!M$1,'2. Metadata'!M$5, IF(B48='2. Metadata'!N$1,'2. Metadata'!N$5))))))))))))))</f>
        <v>49.967694000000002</v>
      </c>
      <c r="D48" s="12">
        <f>IF(ISBLANK(B48)=TRUE," ", IF(B48='2. Metadata'!B$1,'2. Metadata'!B$6, IF(B48='2. Metadata'!C$1,'2. Metadata'!C$6,IF(B48='2. Metadata'!D$1,'2. Metadata'!D$6, IF(B48='2. Metadata'!E$1,'2. Metadata'!E$6,IF( B48='2. Metadata'!F$1,'2. Metadata'!F$6,IF(B48='2. Metadata'!G$1,'2. Metadata'!G$6,IF(B48='2. Metadata'!H$1,'2. Metadata'!H$6, IF(B48='2. Metadata'!I$1,'2. Metadata'!I$6, IF(B48='2. Metadata'!J$1,'2. Metadata'!J$6, IF(B48='2. Metadata'!K$1,'2. Metadata'!K$6, IF(B48='2. Metadata'!L$1,'2. Metadata'!L$6, IF(B48='2. Metadata'!M$1,'2. Metadata'!M$6, IF(B48='2. Metadata'!N$1,'2. Metadata'!N$6))))))))))))))</f>
        <v>-117.359572</v>
      </c>
      <c r="E48" s="25" t="s">
        <v>237</v>
      </c>
      <c r="F48" s="13" t="s">
        <v>1334</v>
      </c>
      <c r="G48" s="14" t="str">
        <f>IF(ISBLANK(F48)=TRUE," ",'2. Metadata'!B$14)</f>
        <v>observation</v>
      </c>
      <c r="H48" s="25" t="s">
        <v>237</v>
      </c>
      <c r="I48" s="23" t="str">
        <f>IF(ISBLANK(H48)=TRUE," ",'2. Metadata'!B$26)</f>
        <v>degrees Celsius</v>
      </c>
      <c r="J48" s="16" t="s">
        <v>237</v>
      </c>
      <c r="K48" s="23" t="str">
        <f>IF(ISBLANK(J47)=TRUE," ",'2. Metadata'!B$38)</f>
        <v>degrees Celsius</v>
      </c>
      <c r="L48" s="25" t="s">
        <v>237</v>
      </c>
      <c r="M48" s="18" t="str">
        <f>IF(ISBLANK(L47)=TRUE," ",'2. Metadata'!B$50)</f>
        <v>milligrams per litre</v>
      </c>
      <c r="N48" s="25" t="s">
        <v>237</v>
      </c>
      <c r="O48" s="18" t="str">
        <f>IF(ISBLANK(N47)=TRUE," ",'2. Metadata'!B$62)</f>
        <v>microSiemens per centimetre</v>
      </c>
      <c r="P48" s="25" t="s">
        <v>237</v>
      </c>
      <c r="Q48" s="18" t="str">
        <f>IF(ISBLANK(P47)=TRUE," ",'2. Metadata'!B$74)</f>
        <v>NTU</v>
      </c>
      <c r="R48" s="25" t="s">
        <v>237</v>
      </c>
      <c r="S48" s="18" t="str">
        <f>IF(ISBLANK(R47)=TRUE," ",'2. Metadata'!B$86)</f>
        <v>most probable number per 100 mL</v>
      </c>
      <c r="T48" s="25" t="s">
        <v>237</v>
      </c>
      <c r="U48" s="18" t="str">
        <f>IF(ISBLANK(T47)=TRUE," ",'2. Metadata'!B$98)</f>
        <v>most probable number per 100 mL</v>
      </c>
      <c r="V48" s="25" t="s">
        <v>237</v>
      </c>
      <c r="W48" s="18" t="str">
        <f>IF(ISBLANK(V48)=TRUE," ",'2. Metadata'!B$110)</f>
        <v>metres</v>
      </c>
      <c r="X48" s="25" t="s">
        <v>237</v>
      </c>
      <c r="Y48" s="18" t="str">
        <f>IF(ISBLANK(X47)=TRUE," ",'2. Metadata'!B$122)</f>
        <v>pH units</v>
      </c>
      <c r="Z48" s="25" t="s">
        <v>237</v>
      </c>
      <c r="AA48" s="18" t="str">
        <f>IF(ISBLANK(Z48)=TRUE," ",'2. Metadata'!B$134)</f>
        <v>metres3/second</v>
      </c>
      <c r="AB48" s="25" t="s">
        <v>237</v>
      </c>
      <c r="AC48" s="18" t="str">
        <f>IF(ISBLANK(AB48)=TRUE," ",'2. Metadata'!B$146)</f>
        <v>millimetres</v>
      </c>
      <c r="AD48" s="25" t="s">
        <v>1831</v>
      </c>
      <c r="AE48" s="26" t="s">
        <v>237</v>
      </c>
      <c r="AF48" s="9"/>
      <c r="AG48" s="10"/>
      <c r="AH48" s="10"/>
      <c r="AI48" s="10"/>
      <c r="AJ48" s="10"/>
      <c r="AK48" s="10"/>
      <c r="AL48" s="10"/>
      <c r="AM48" s="10"/>
      <c r="AN48" s="10"/>
      <c r="AO48" s="10"/>
      <c r="AP48" s="10"/>
    </row>
    <row r="49" spans="1:42" ht="15" x14ac:dyDescent="0.2">
      <c r="A49" s="144" t="s">
        <v>286</v>
      </c>
      <c r="B49" s="11" t="s">
        <v>232</v>
      </c>
      <c r="C49" s="4">
        <f>IF(ISBLANK(B49)=TRUE," ", IF(B49='2. Metadata'!B$1,'2. Metadata'!B$5, IF(B49='2. Metadata'!C$1,'2. Metadata'!C$5,IF(B49='2. Metadata'!D$1,'2. Metadata'!D$5, IF(B49='2. Metadata'!E$1,'2. Metadata'!E$5,IF( B49='2. Metadata'!F$1,'2. Metadata'!F$5,IF(B49='2. Metadata'!G$1,'2. Metadata'!G$5,IF(B49='2. Metadata'!H$1,'2. Metadata'!H$5, IF(B49='2. Metadata'!I$1,'2. Metadata'!I$5, IF(B49='2. Metadata'!J$1,'2. Metadata'!J$5, IF(B49='2. Metadata'!K$1,'2. Metadata'!K$5, IF(B49='2. Metadata'!L$1,'2. Metadata'!L$5, IF(B49='2. Metadata'!M$1,'2. Metadata'!M$5, IF(B49='2. Metadata'!N$1,'2. Metadata'!N$5))))))))))))))</f>
        <v>49.967694000000002</v>
      </c>
      <c r="D49" s="12">
        <f>IF(ISBLANK(B49)=TRUE," ", IF(B49='2. Metadata'!B$1,'2. Metadata'!B$6, IF(B49='2. Metadata'!C$1,'2. Metadata'!C$6,IF(B49='2. Metadata'!D$1,'2. Metadata'!D$6, IF(B49='2. Metadata'!E$1,'2. Metadata'!E$6,IF( B49='2. Metadata'!F$1,'2. Metadata'!F$6,IF(B49='2. Metadata'!G$1,'2. Metadata'!G$6,IF(B49='2. Metadata'!H$1,'2. Metadata'!H$6, IF(B49='2. Metadata'!I$1,'2. Metadata'!I$6, IF(B49='2. Metadata'!J$1,'2. Metadata'!J$6, IF(B49='2. Metadata'!K$1,'2. Metadata'!K$6, IF(B49='2. Metadata'!L$1,'2. Metadata'!L$6, IF(B49='2. Metadata'!M$1,'2. Metadata'!M$6, IF(B49='2. Metadata'!N$1,'2. Metadata'!N$6))))))))))))))</f>
        <v>-117.359572</v>
      </c>
      <c r="E49" s="25" t="s">
        <v>237</v>
      </c>
      <c r="F49" s="13" t="s">
        <v>237</v>
      </c>
      <c r="G49" s="14" t="str">
        <f>IF(ISBLANK(F49)=TRUE," ",'2. Metadata'!B$14)</f>
        <v>observation</v>
      </c>
      <c r="H49" s="13">
        <v>1</v>
      </c>
      <c r="I49" s="23" t="str">
        <f>IF(ISBLANK(H49)=TRUE," ",'2. Metadata'!B$26)</f>
        <v>degrees Celsius</v>
      </c>
      <c r="J49" s="13">
        <v>4</v>
      </c>
      <c r="K49" s="23" t="str">
        <f>IF(ISBLANK(J48)=TRUE," ",'2. Metadata'!B$38)</f>
        <v>degrees Celsius</v>
      </c>
      <c r="L49" s="25" t="s">
        <v>237</v>
      </c>
      <c r="M49" s="18" t="str">
        <f>IF(ISBLANK(L48)=TRUE," ",'2. Metadata'!B$50)</f>
        <v>milligrams per litre</v>
      </c>
      <c r="N49" s="25" t="s">
        <v>237</v>
      </c>
      <c r="O49" s="18" t="str">
        <f>IF(ISBLANK(N48)=TRUE," ",'2. Metadata'!B$62)</f>
        <v>microSiemens per centimetre</v>
      </c>
      <c r="P49" s="25" t="s">
        <v>237</v>
      </c>
      <c r="Q49" s="18" t="str">
        <f>IF(ISBLANK(P48)=TRUE," ",'2. Metadata'!B$74)</f>
        <v>NTU</v>
      </c>
      <c r="R49" s="25" t="s">
        <v>237</v>
      </c>
      <c r="S49" s="18" t="str">
        <f>IF(ISBLANK(R48)=TRUE," ",'2. Metadata'!B$86)</f>
        <v>most probable number per 100 mL</v>
      </c>
      <c r="T49" s="25" t="s">
        <v>237</v>
      </c>
      <c r="U49" s="18" t="str">
        <f>IF(ISBLANK(T48)=TRUE," ",'2. Metadata'!B$98)</f>
        <v>most probable number per 100 mL</v>
      </c>
      <c r="V49" s="21">
        <v>3.4000000000000002E-2</v>
      </c>
      <c r="W49" s="18" t="str">
        <f>IF(ISBLANK(V49)=TRUE," ",'2. Metadata'!B$110)</f>
        <v>metres</v>
      </c>
      <c r="X49" s="25" t="s">
        <v>237</v>
      </c>
      <c r="Y49" s="18" t="str">
        <f>IF(ISBLANK(X48)=TRUE," ",'2. Metadata'!B$122)</f>
        <v>pH units</v>
      </c>
      <c r="Z49" s="20">
        <v>1.0999999999999999E-2</v>
      </c>
      <c r="AA49" s="18" t="str">
        <f>IF(ISBLANK(Z49)=TRUE," ",'2. Metadata'!B$134)</f>
        <v>metres3/second</v>
      </c>
      <c r="AB49" s="25" t="s">
        <v>237</v>
      </c>
      <c r="AC49" s="18" t="str">
        <f>IF(ISBLANK(AB49)=TRUE," ",'2. Metadata'!B$146)</f>
        <v>millimetres</v>
      </c>
      <c r="AD49" s="25" t="s">
        <v>237</v>
      </c>
      <c r="AE49" s="26" t="s">
        <v>237</v>
      </c>
      <c r="AF49" s="9"/>
      <c r="AG49" s="10"/>
      <c r="AH49" s="10"/>
      <c r="AI49" s="10"/>
      <c r="AJ49" s="10"/>
      <c r="AK49" s="10"/>
      <c r="AL49" s="10"/>
      <c r="AM49" s="10"/>
      <c r="AN49" s="10"/>
      <c r="AO49" s="10"/>
      <c r="AP49" s="10"/>
    </row>
    <row r="50" spans="1:42" ht="15" x14ac:dyDescent="0.2">
      <c r="A50" s="144" t="s">
        <v>287</v>
      </c>
      <c r="B50" s="11" t="s">
        <v>232</v>
      </c>
      <c r="C50" s="4">
        <f>IF(ISBLANK(B50)=TRUE," ", IF(B50='2. Metadata'!B$1,'2. Metadata'!B$5, IF(B50='2. Metadata'!C$1,'2. Metadata'!C$5,IF(B50='2. Metadata'!D$1,'2. Metadata'!D$5, IF(B50='2. Metadata'!E$1,'2. Metadata'!E$5,IF( B50='2. Metadata'!F$1,'2. Metadata'!F$5,IF(B50='2. Metadata'!G$1,'2. Metadata'!G$5,IF(B50='2. Metadata'!H$1,'2. Metadata'!H$5, IF(B50='2. Metadata'!I$1,'2. Metadata'!I$5, IF(B50='2. Metadata'!J$1,'2. Metadata'!J$5, IF(B50='2. Metadata'!K$1,'2. Metadata'!K$5, IF(B50='2. Metadata'!L$1,'2. Metadata'!L$5, IF(B50='2. Metadata'!M$1,'2. Metadata'!M$5, IF(B50='2. Metadata'!N$1,'2. Metadata'!N$5))))))))))))))</f>
        <v>49.967694000000002</v>
      </c>
      <c r="D50" s="12">
        <f>IF(ISBLANK(B50)=TRUE," ", IF(B50='2. Metadata'!B$1,'2. Metadata'!B$6, IF(B50='2. Metadata'!C$1,'2. Metadata'!C$6,IF(B50='2. Metadata'!D$1,'2. Metadata'!D$6, IF(B50='2. Metadata'!E$1,'2. Metadata'!E$6,IF( B50='2. Metadata'!F$1,'2. Metadata'!F$6,IF(B50='2. Metadata'!G$1,'2. Metadata'!G$6,IF(B50='2. Metadata'!H$1,'2. Metadata'!H$6, IF(B50='2. Metadata'!I$1,'2. Metadata'!I$6, IF(B50='2. Metadata'!J$1,'2. Metadata'!J$6, IF(B50='2. Metadata'!K$1,'2. Metadata'!K$6, IF(B50='2. Metadata'!L$1,'2. Metadata'!L$6, IF(B50='2. Metadata'!M$1,'2. Metadata'!M$6, IF(B50='2. Metadata'!N$1,'2. Metadata'!N$6))))))))))))))</f>
        <v>-117.359572</v>
      </c>
      <c r="E50" s="25" t="s">
        <v>237</v>
      </c>
      <c r="F50" s="13" t="s">
        <v>1335</v>
      </c>
      <c r="G50" s="14" t="str">
        <f>IF(ISBLANK(F50)=TRUE," ",'2. Metadata'!B$14)</f>
        <v>observation</v>
      </c>
      <c r="H50" s="25" t="s">
        <v>237</v>
      </c>
      <c r="I50" s="23" t="str">
        <f>IF(ISBLANK(H50)=TRUE," ",'2. Metadata'!B$26)</f>
        <v>degrees Celsius</v>
      </c>
      <c r="J50" s="16" t="s">
        <v>237</v>
      </c>
      <c r="K50" s="23" t="str">
        <f>IF(ISBLANK(J49)=TRUE," ",'2. Metadata'!B$38)</f>
        <v>degrees Celsius</v>
      </c>
      <c r="L50" s="25" t="s">
        <v>237</v>
      </c>
      <c r="M50" s="18" t="str">
        <f>IF(ISBLANK(L49)=TRUE," ",'2. Metadata'!B$50)</f>
        <v>milligrams per litre</v>
      </c>
      <c r="N50" s="25" t="s">
        <v>237</v>
      </c>
      <c r="O50" s="18" t="str">
        <f>IF(ISBLANK(N49)=TRUE," ",'2. Metadata'!B$62)</f>
        <v>microSiemens per centimetre</v>
      </c>
      <c r="P50" s="25" t="s">
        <v>237</v>
      </c>
      <c r="Q50" s="18" t="str">
        <f>IF(ISBLANK(P49)=TRUE," ",'2. Metadata'!B$74)</f>
        <v>NTU</v>
      </c>
      <c r="R50" s="25" t="s">
        <v>237</v>
      </c>
      <c r="S50" s="18" t="str">
        <f>IF(ISBLANK(R49)=TRUE," ",'2. Metadata'!B$86)</f>
        <v>most probable number per 100 mL</v>
      </c>
      <c r="T50" s="25" t="s">
        <v>237</v>
      </c>
      <c r="U50" s="18" t="str">
        <f>IF(ISBLANK(T49)=TRUE," ",'2. Metadata'!B$98)</f>
        <v>most probable number per 100 mL</v>
      </c>
      <c r="V50" s="25" t="s">
        <v>237</v>
      </c>
      <c r="W50" s="18" t="str">
        <f>IF(ISBLANK(V50)=TRUE," ",'2. Metadata'!B$110)</f>
        <v>metres</v>
      </c>
      <c r="X50" s="25" t="s">
        <v>237</v>
      </c>
      <c r="Y50" s="18" t="str">
        <f>IF(ISBLANK(X49)=TRUE," ",'2. Metadata'!B$122)</f>
        <v>pH units</v>
      </c>
      <c r="Z50" s="25" t="s">
        <v>237</v>
      </c>
      <c r="AA50" s="18" t="str">
        <f>IF(ISBLANK(Z50)=TRUE," ",'2. Metadata'!B$134)</f>
        <v>metres3/second</v>
      </c>
      <c r="AB50" s="25" t="s">
        <v>237</v>
      </c>
      <c r="AC50" s="18" t="str">
        <f>IF(ISBLANK(AB50)=TRUE," ",'2. Metadata'!B$146)</f>
        <v>millimetres</v>
      </c>
      <c r="AD50" s="25" t="s">
        <v>1831</v>
      </c>
      <c r="AE50" s="26" t="s">
        <v>237</v>
      </c>
      <c r="AF50" s="9"/>
      <c r="AG50" s="10"/>
      <c r="AH50" s="10"/>
      <c r="AI50" s="10"/>
      <c r="AJ50" s="10"/>
      <c r="AK50" s="10"/>
      <c r="AL50" s="10"/>
      <c r="AM50" s="10"/>
      <c r="AN50" s="10"/>
      <c r="AO50" s="10"/>
      <c r="AP50" s="10"/>
    </row>
    <row r="51" spans="1:42" ht="15" x14ac:dyDescent="0.2">
      <c r="A51" s="144" t="s">
        <v>288</v>
      </c>
      <c r="B51" s="11" t="s">
        <v>232</v>
      </c>
      <c r="C51" s="4">
        <f>IF(ISBLANK(B51)=TRUE," ", IF(B51='2. Metadata'!B$1,'2. Metadata'!B$5, IF(B51='2. Metadata'!C$1,'2. Metadata'!C$5,IF(B51='2. Metadata'!D$1,'2. Metadata'!D$5, IF(B51='2. Metadata'!E$1,'2. Metadata'!E$5,IF( B51='2. Metadata'!F$1,'2. Metadata'!F$5,IF(B51='2. Metadata'!G$1,'2. Metadata'!G$5,IF(B51='2. Metadata'!H$1,'2. Metadata'!H$5, IF(B51='2. Metadata'!I$1,'2. Metadata'!I$5, IF(B51='2. Metadata'!J$1,'2. Metadata'!J$5, IF(B51='2. Metadata'!K$1,'2. Metadata'!K$5, IF(B51='2. Metadata'!L$1,'2. Metadata'!L$5, IF(B51='2. Metadata'!M$1,'2. Metadata'!M$5, IF(B51='2. Metadata'!N$1,'2. Metadata'!N$5))))))))))))))</f>
        <v>49.967694000000002</v>
      </c>
      <c r="D51" s="12">
        <f>IF(ISBLANK(B51)=TRUE," ", IF(B51='2. Metadata'!B$1,'2. Metadata'!B$6, IF(B51='2. Metadata'!C$1,'2. Metadata'!C$6,IF(B51='2. Metadata'!D$1,'2. Metadata'!D$6, IF(B51='2. Metadata'!E$1,'2. Metadata'!E$6,IF( B51='2. Metadata'!F$1,'2. Metadata'!F$6,IF(B51='2. Metadata'!G$1,'2. Metadata'!G$6,IF(B51='2. Metadata'!H$1,'2. Metadata'!H$6, IF(B51='2. Metadata'!I$1,'2. Metadata'!I$6, IF(B51='2. Metadata'!J$1,'2. Metadata'!J$6, IF(B51='2. Metadata'!K$1,'2. Metadata'!K$6, IF(B51='2. Metadata'!L$1,'2. Metadata'!L$6, IF(B51='2. Metadata'!M$1,'2. Metadata'!M$6, IF(B51='2. Metadata'!N$1,'2. Metadata'!N$6))))))))))))))</f>
        <v>-117.359572</v>
      </c>
      <c r="E51" s="25" t="s">
        <v>237</v>
      </c>
      <c r="F51" s="13" t="s">
        <v>237</v>
      </c>
      <c r="G51" s="14" t="str">
        <f>IF(ISBLANK(F51)=TRUE," ",'2. Metadata'!B$14)</f>
        <v>observation</v>
      </c>
      <c r="H51" s="13">
        <v>2</v>
      </c>
      <c r="I51" s="23" t="str">
        <f>IF(ISBLANK(H51)=TRUE," ",'2. Metadata'!B$26)</f>
        <v>degrees Celsius</v>
      </c>
      <c r="J51" s="13">
        <v>4</v>
      </c>
      <c r="K51" s="23" t="str">
        <f>IF(ISBLANK(J50)=TRUE," ",'2. Metadata'!B$38)</f>
        <v>degrees Celsius</v>
      </c>
      <c r="L51" s="25" t="s">
        <v>237</v>
      </c>
      <c r="M51" s="18" t="str">
        <f>IF(ISBLANK(L50)=TRUE," ",'2. Metadata'!B$50)</f>
        <v>milligrams per litre</v>
      </c>
      <c r="N51" s="25" t="s">
        <v>237</v>
      </c>
      <c r="O51" s="18" t="str">
        <f>IF(ISBLANK(N50)=TRUE," ",'2. Metadata'!B$62)</f>
        <v>microSiemens per centimetre</v>
      </c>
      <c r="P51" s="25" t="s">
        <v>237</v>
      </c>
      <c r="Q51" s="18" t="str">
        <f>IF(ISBLANK(P50)=TRUE," ",'2. Metadata'!B$74)</f>
        <v>NTU</v>
      </c>
      <c r="R51" s="25" t="s">
        <v>237</v>
      </c>
      <c r="S51" s="18" t="str">
        <f>IF(ISBLANK(R50)=TRUE," ",'2. Metadata'!B$86)</f>
        <v>most probable number per 100 mL</v>
      </c>
      <c r="T51" s="25" t="s">
        <v>237</v>
      </c>
      <c r="U51" s="18" t="str">
        <f>IF(ISBLANK(T50)=TRUE," ",'2. Metadata'!B$98)</f>
        <v>most probable number per 100 mL</v>
      </c>
      <c r="V51" s="21">
        <v>3.4000000000000002E-2</v>
      </c>
      <c r="W51" s="18" t="str">
        <f>IF(ISBLANK(V51)=TRUE," ",'2. Metadata'!B$110)</f>
        <v>metres</v>
      </c>
      <c r="X51" s="25" t="s">
        <v>237</v>
      </c>
      <c r="Y51" s="18" t="str">
        <f>IF(ISBLANK(X50)=TRUE," ",'2. Metadata'!B$122)</f>
        <v>pH units</v>
      </c>
      <c r="Z51" s="20">
        <v>1.0999999999999999E-2</v>
      </c>
      <c r="AA51" s="18" t="str">
        <f>IF(ISBLANK(Z51)=TRUE," ",'2. Metadata'!B$134)</f>
        <v>metres3/second</v>
      </c>
      <c r="AB51" s="25" t="s">
        <v>237</v>
      </c>
      <c r="AC51" s="18" t="str">
        <f>IF(ISBLANK(AB51)=TRUE," ",'2. Metadata'!B$146)</f>
        <v>millimetres</v>
      </c>
      <c r="AD51" s="25" t="s">
        <v>237</v>
      </c>
      <c r="AE51" s="26" t="s">
        <v>237</v>
      </c>
      <c r="AF51" s="9"/>
      <c r="AG51" s="10"/>
      <c r="AH51" s="10"/>
      <c r="AI51" s="10"/>
      <c r="AJ51" s="10"/>
      <c r="AK51" s="10"/>
      <c r="AL51" s="10"/>
      <c r="AM51" s="10"/>
      <c r="AN51" s="10"/>
      <c r="AO51" s="10"/>
      <c r="AP51" s="10"/>
    </row>
    <row r="52" spans="1:42" ht="15" x14ac:dyDescent="0.2">
      <c r="A52" s="144" t="s">
        <v>289</v>
      </c>
      <c r="B52" s="11" t="s">
        <v>232</v>
      </c>
      <c r="C52" s="4">
        <f>IF(ISBLANK(B52)=TRUE," ", IF(B52='2. Metadata'!B$1,'2. Metadata'!B$5, IF(B52='2. Metadata'!C$1,'2. Metadata'!C$5,IF(B52='2. Metadata'!D$1,'2. Metadata'!D$5, IF(B52='2. Metadata'!E$1,'2. Metadata'!E$5,IF( B52='2. Metadata'!F$1,'2. Metadata'!F$5,IF(B52='2. Metadata'!G$1,'2. Metadata'!G$5,IF(B52='2. Metadata'!H$1,'2. Metadata'!H$5, IF(B52='2. Metadata'!I$1,'2. Metadata'!I$5, IF(B52='2. Metadata'!J$1,'2. Metadata'!J$5, IF(B52='2. Metadata'!K$1,'2. Metadata'!K$5, IF(B52='2. Metadata'!L$1,'2. Metadata'!L$5, IF(B52='2. Metadata'!M$1,'2. Metadata'!M$5, IF(B52='2. Metadata'!N$1,'2. Metadata'!N$5))))))))))))))</f>
        <v>49.967694000000002</v>
      </c>
      <c r="D52" s="12">
        <f>IF(ISBLANK(B52)=TRUE," ", IF(B52='2. Metadata'!B$1,'2. Metadata'!B$6, IF(B52='2. Metadata'!C$1,'2. Metadata'!C$6,IF(B52='2. Metadata'!D$1,'2. Metadata'!D$6, IF(B52='2. Metadata'!E$1,'2. Metadata'!E$6,IF( B52='2. Metadata'!F$1,'2. Metadata'!F$6,IF(B52='2. Metadata'!G$1,'2. Metadata'!G$6,IF(B52='2. Metadata'!H$1,'2. Metadata'!H$6, IF(B52='2. Metadata'!I$1,'2. Metadata'!I$6, IF(B52='2. Metadata'!J$1,'2. Metadata'!J$6, IF(B52='2. Metadata'!K$1,'2. Metadata'!K$6, IF(B52='2. Metadata'!L$1,'2. Metadata'!L$6, IF(B52='2. Metadata'!M$1,'2. Metadata'!M$6, IF(B52='2. Metadata'!N$1,'2. Metadata'!N$6))))))))))))))</f>
        <v>-117.359572</v>
      </c>
      <c r="E52" s="25" t="s">
        <v>237</v>
      </c>
      <c r="F52" s="13" t="s">
        <v>237</v>
      </c>
      <c r="G52" s="14" t="str">
        <f>IF(ISBLANK(F52)=TRUE," ",'2. Metadata'!B$14)</f>
        <v>observation</v>
      </c>
      <c r="H52" s="25" t="s">
        <v>237</v>
      </c>
      <c r="I52" s="23" t="str">
        <f>IF(ISBLANK(H52)=TRUE," ",'2. Metadata'!B$26)</f>
        <v>degrees Celsius</v>
      </c>
      <c r="J52" s="16" t="s">
        <v>237</v>
      </c>
      <c r="K52" s="23" t="str">
        <f>IF(ISBLANK(J51)=TRUE," ",'2. Metadata'!B$38)</f>
        <v>degrees Celsius</v>
      </c>
      <c r="L52" s="25" t="s">
        <v>237</v>
      </c>
      <c r="M52" s="18" t="str">
        <f>IF(ISBLANK(L51)=TRUE," ",'2. Metadata'!B$50)</f>
        <v>milligrams per litre</v>
      </c>
      <c r="N52" s="25" t="s">
        <v>237</v>
      </c>
      <c r="O52" s="18" t="str">
        <f>IF(ISBLANK(N51)=TRUE," ",'2. Metadata'!B$62)</f>
        <v>microSiemens per centimetre</v>
      </c>
      <c r="P52" s="25" t="s">
        <v>237</v>
      </c>
      <c r="Q52" s="18" t="str">
        <f>IF(ISBLANK(P51)=TRUE," ",'2. Metadata'!B$74)</f>
        <v>NTU</v>
      </c>
      <c r="R52" s="25" t="s">
        <v>237</v>
      </c>
      <c r="S52" s="18" t="str">
        <f>IF(ISBLANK(R51)=TRUE," ",'2. Metadata'!B$86)</f>
        <v>most probable number per 100 mL</v>
      </c>
      <c r="T52" s="25" t="s">
        <v>237</v>
      </c>
      <c r="U52" s="18" t="str">
        <f>IF(ISBLANK(T51)=TRUE," ",'2. Metadata'!B$98)</f>
        <v>most probable number per 100 mL</v>
      </c>
      <c r="V52" s="25" t="s">
        <v>237</v>
      </c>
      <c r="W52" s="18" t="str">
        <f>IF(ISBLANK(V52)=TRUE," ",'2. Metadata'!B$110)</f>
        <v>metres</v>
      </c>
      <c r="X52" s="25" t="s">
        <v>237</v>
      </c>
      <c r="Y52" s="18" t="str">
        <f>IF(ISBLANK(X51)=TRUE," ",'2. Metadata'!B$122)</f>
        <v>pH units</v>
      </c>
      <c r="Z52" s="25" t="s">
        <v>237</v>
      </c>
      <c r="AA52" s="18" t="str">
        <f>IF(ISBLANK(Z52)=TRUE," ",'2. Metadata'!B$134)</f>
        <v>metres3/second</v>
      </c>
      <c r="AB52" s="25" t="s">
        <v>237</v>
      </c>
      <c r="AC52" s="18" t="str">
        <f>IF(ISBLANK(AB52)=TRUE," ",'2. Metadata'!B$146)</f>
        <v>millimetres</v>
      </c>
      <c r="AD52" s="25" t="s">
        <v>1831</v>
      </c>
      <c r="AE52" s="26" t="s">
        <v>237</v>
      </c>
      <c r="AF52" s="9"/>
      <c r="AG52" s="10"/>
      <c r="AH52" s="10"/>
      <c r="AI52" s="10"/>
      <c r="AJ52" s="10"/>
      <c r="AK52" s="10"/>
      <c r="AL52" s="10"/>
      <c r="AM52" s="10"/>
      <c r="AN52" s="10"/>
      <c r="AO52" s="10"/>
      <c r="AP52" s="10"/>
    </row>
    <row r="53" spans="1:42" ht="15" x14ac:dyDescent="0.2">
      <c r="A53" s="144" t="s">
        <v>290</v>
      </c>
      <c r="B53" s="11" t="s">
        <v>232</v>
      </c>
      <c r="C53" s="4">
        <f>IF(ISBLANK(B53)=TRUE," ", IF(B53='2. Metadata'!B$1,'2. Metadata'!B$5, IF(B53='2. Metadata'!C$1,'2. Metadata'!C$5,IF(B53='2. Metadata'!D$1,'2. Metadata'!D$5, IF(B53='2. Metadata'!E$1,'2. Metadata'!E$5,IF( B53='2. Metadata'!F$1,'2. Metadata'!F$5,IF(B53='2. Metadata'!G$1,'2. Metadata'!G$5,IF(B53='2. Metadata'!H$1,'2. Metadata'!H$5, IF(B53='2. Metadata'!I$1,'2. Metadata'!I$5, IF(B53='2. Metadata'!J$1,'2. Metadata'!J$5, IF(B53='2. Metadata'!K$1,'2. Metadata'!K$5, IF(B53='2. Metadata'!L$1,'2. Metadata'!L$5, IF(B53='2. Metadata'!M$1,'2. Metadata'!M$5, IF(B53='2. Metadata'!N$1,'2. Metadata'!N$5))))))))))))))</f>
        <v>49.967694000000002</v>
      </c>
      <c r="D53" s="12">
        <f>IF(ISBLANK(B53)=TRUE," ", IF(B53='2. Metadata'!B$1,'2. Metadata'!B$6, IF(B53='2. Metadata'!C$1,'2. Metadata'!C$6,IF(B53='2. Metadata'!D$1,'2. Metadata'!D$6, IF(B53='2. Metadata'!E$1,'2. Metadata'!E$6,IF( B53='2. Metadata'!F$1,'2. Metadata'!F$6,IF(B53='2. Metadata'!G$1,'2. Metadata'!G$6,IF(B53='2. Metadata'!H$1,'2. Metadata'!H$6, IF(B53='2. Metadata'!I$1,'2. Metadata'!I$6, IF(B53='2. Metadata'!J$1,'2. Metadata'!J$6, IF(B53='2. Metadata'!K$1,'2. Metadata'!K$6, IF(B53='2. Metadata'!L$1,'2. Metadata'!L$6, IF(B53='2. Metadata'!M$1,'2. Metadata'!M$6, IF(B53='2. Metadata'!N$1,'2. Metadata'!N$6))))))))))))))</f>
        <v>-117.359572</v>
      </c>
      <c r="E53" s="25" t="s">
        <v>237</v>
      </c>
      <c r="F53" s="13" t="s">
        <v>1336</v>
      </c>
      <c r="G53" s="14" t="str">
        <f>IF(ISBLANK(F53)=TRUE," ",'2. Metadata'!B$14)</f>
        <v>observation</v>
      </c>
      <c r="H53" s="25" t="s">
        <v>237</v>
      </c>
      <c r="I53" s="23" t="str">
        <f>IF(ISBLANK(H53)=TRUE," ",'2. Metadata'!B$26)</f>
        <v>degrees Celsius</v>
      </c>
      <c r="J53" s="16" t="s">
        <v>237</v>
      </c>
      <c r="K53" s="23" t="str">
        <f>IF(ISBLANK(J52)=TRUE," ",'2. Metadata'!B$38)</f>
        <v>degrees Celsius</v>
      </c>
      <c r="L53" s="25" t="s">
        <v>237</v>
      </c>
      <c r="M53" s="18" t="str">
        <f>IF(ISBLANK(L52)=TRUE," ",'2. Metadata'!B$50)</f>
        <v>milligrams per litre</v>
      </c>
      <c r="N53" s="25" t="s">
        <v>237</v>
      </c>
      <c r="O53" s="18" t="str">
        <f>IF(ISBLANK(N52)=TRUE," ",'2. Metadata'!B$62)</f>
        <v>microSiemens per centimetre</v>
      </c>
      <c r="P53" s="25" t="s">
        <v>237</v>
      </c>
      <c r="Q53" s="18" t="str">
        <f>IF(ISBLANK(P52)=TRUE," ",'2. Metadata'!B$74)</f>
        <v>NTU</v>
      </c>
      <c r="R53" s="25" t="s">
        <v>237</v>
      </c>
      <c r="S53" s="18" t="str">
        <f>IF(ISBLANK(R52)=TRUE," ",'2. Metadata'!B$86)</f>
        <v>most probable number per 100 mL</v>
      </c>
      <c r="T53" s="25" t="s">
        <v>237</v>
      </c>
      <c r="U53" s="18" t="str">
        <f>IF(ISBLANK(T52)=TRUE," ",'2. Metadata'!B$98)</f>
        <v>most probable number per 100 mL</v>
      </c>
      <c r="V53" s="25" t="s">
        <v>237</v>
      </c>
      <c r="W53" s="18" t="str">
        <f>IF(ISBLANK(V53)=TRUE," ",'2. Metadata'!B$110)</f>
        <v>metres</v>
      </c>
      <c r="X53" s="25" t="s">
        <v>237</v>
      </c>
      <c r="Y53" s="18" t="str">
        <f>IF(ISBLANK(X52)=TRUE," ",'2. Metadata'!B$122)</f>
        <v>pH units</v>
      </c>
      <c r="Z53" s="25" t="s">
        <v>237</v>
      </c>
      <c r="AA53" s="18" t="str">
        <f>IF(ISBLANK(Z53)=TRUE," ",'2. Metadata'!B$134)</f>
        <v>metres3/second</v>
      </c>
      <c r="AB53" s="25" t="s">
        <v>237</v>
      </c>
      <c r="AC53" s="18" t="str">
        <f>IF(ISBLANK(AB53)=TRUE," ",'2. Metadata'!B$146)</f>
        <v>millimetres</v>
      </c>
      <c r="AD53" s="25" t="s">
        <v>237</v>
      </c>
      <c r="AE53" s="26" t="s">
        <v>237</v>
      </c>
      <c r="AF53" s="9"/>
      <c r="AG53" s="10"/>
      <c r="AH53" s="10"/>
      <c r="AI53" s="10"/>
      <c r="AJ53" s="10"/>
      <c r="AK53" s="10"/>
      <c r="AL53" s="10"/>
      <c r="AM53" s="10"/>
      <c r="AN53" s="10"/>
      <c r="AO53" s="10"/>
      <c r="AP53" s="10"/>
    </row>
    <row r="54" spans="1:42" ht="15" x14ac:dyDescent="0.2">
      <c r="A54" s="144" t="s">
        <v>291</v>
      </c>
      <c r="B54" s="11" t="s">
        <v>232</v>
      </c>
      <c r="C54" s="4">
        <f>IF(ISBLANK(B54)=TRUE," ", IF(B54='2. Metadata'!B$1,'2. Metadata'!B$5, IF(B54='2. Metadata'!C$1,'2. Metadata'!C$5,IF(B54='2. Metadata'!D$1,'2. Metadata'!D$5, IF(B54='2. Metadata'!E$1,'2. Metadata'!E$5,IF( B54='2. Metadata'!F$1,'2. Metadata'!F$5,IF(B54='2. Metadata'!G$1,'2. Metadata'!G$5,IF(B54='2. Metadata'!H$1,'2. Metadata'!H$5, IF(B54='2. Metadata'!I$1,'2. Metadata'!I$5, IF(B54='2. Metadata'!J$1,'2. Metadata'!J$5, IF(B54='2. Metadata'!K$1,'2. Metadata'!K$5, IF(B54='2. Metadata'!L$1,'2. Metadata'!L$5, IF(B54='2. Metadata'!M$1,'2. Metadata'!M$5, IF(B54='2. Metadata'!N$1,'2. Metadata'!N$5))))))))))))))</f>
        <v>49.967694000000002</v>
      </c>
      <c r="D54" s="12">
        <f>IF(ISBLANK(B54)=TRUE," ", IF(B54='2. Metadata'!B$1,'2. Metadata'!B$6, IF(B54='2. Metadata'!C$1,'2. Metadata'!C$6,IF(B54='2. Metadata'!D$1,'2. Metadata'!D$6, IF(B54='2. Metadata'!E$1,'2. Metadata'!E$6,IF( B54='2. Metadata'!F$1,'2. Metadata'!F$6,IF(B54='2. Metadata'!G$1,'2. Metadata'!G$6,IF(B54='2. Metadata'!H$1,'2. Metadata'!H$6, IF(B54='2. Metadata'!I$1,'2. Metadata'!I$6, IF(B54='2. Metadata'!J$1,'2. Metadata'!J$6, IF(B54='2. Metadata'!K$1,'2. Metadata'!K$6, IF(B54='2. Metadata'!L$1,'2. Metadata'!L$6, IF(B54='2. Metadata'!M$1,'2. Metadata'!M$6, IF(B54='2. Metadata'!N$1,'2. Metadata'!N$6))))))))))))))</f>
        <v>-117.359572</v>
      </c>
      <c r="E54" s="25" t="s">
        <v>237</v>
      </c>
      <c r="F54" s="13" t="s">
        <v>237</v>
      </c>
      <c r="G54" s="14" t="str">
        <f>IF(ISBLANK(F54)=TRUE," ",'2. Metadata'!B$14)</f>
        <v>observation</v>
      </c>
      <c r="H54" s="13">
        <v>-4</v>
      </c>
      <c r="I54" s="23" t="str">
        <f>IF(ISBLANK(H54)=TRUE," ",'2. Metadata'!B$26)</f>
        <v>degrees Celsius</v>
      </c>
      <c r="J54" s="13">
        <v>3</v>
      </c>
      <c r="K54" s="23" t="str">
        <f>IF(ISBLANK(J53)=TRUE," ",'2. Metadata'!B$38)</f>
        <v>degrees Celsius</v>
      </c>
      <c r="L54" s="25" t="s">
        <v>237</v>
      </c>
      <c r="M54" s="18" t="str">
        <f>IF(ISBLANK(L53)=TRUE," ",'2. Metadata'!B$50)</f>
        <v>milligrams per litre</v>
      </c>
      <c r="N54" s="25" t="s">
        <v>237</v>
      </c>
      <c r="O54" s="18" t="str">
        <f>IF(ISBLANK(N53)=TRUE," ",'2. Metadata'!B$62)</f>
        <v>microSiemens per centimetre</v>
      </c>
      <c r="P54" s="25" t="s">
        <v>237</v>
      </c>
      <c r="Q54" s="18" t="str">
        <f>IF(ISBLANK(P53)=TRUE," ",'2. Metadata'!B$74)</f>
        <v>NTU</v>
      </c>
      <c r="R54" s="25" t="s">
        <v>237</v>
      </c>
      <c r="S54" s="18" t="str">
        <f>IF(ISBLANK(R53)=TRUE," ",'2. Metadata'!B$86)</f>
        <v>most probable number per 100 mL</v>
      </c>
      <c r="T54" s="25" t="s">
        <v>237</v>
      </c>
      <c r="U54" s="18" t="str">
        <f>IF(ISBLANK(T53)=TRUE," ",'2. Metadata'!B$98)</f>
        <v>most probable number per 100 mL</v>
      </c>
      <c r="V54" s="21">
        <v>0.03</v>
      </c>
      <c r="W54" s="18" t="str">
        <f>IF(ISBLANK(V54)=TRUE," ",'2. Metadata'!B$110)</f>
        <v>metres</v>
      </c>
      <c r="X54" s="25" t="s">
        <v>237</v>
      </c>
      <c r="Y54" s="18" t="str">
        <f>IF(ISBLANK(X53)=TRUE," ",'2. Metadata'!B$122)</f>
        <v>pH units</v>
      </c>
      <c r="Z54" s="20">
        <v>8.9999999999999993E-3</v>
      </c>
      <c r="AA54" s="18" t="str">
        <f>IF(ISBLANK(Z54)=TRUE," ",'2. Metadata'!B$134)</f>
        <v>metres3/second</v>
      </c>
      <c r="AB54" s="25" t="s">
        <v>237</v>
      </c>
      <c r="AC54" s="18" t="str">
        <f>IF(ISBLANK(AB54)=TRUE," ",'2. Metadata'!B$146)</f>
        <v>millimetres</v>
      </c>
      <c r="AD54" s="25" t="s">
        <v>237</v>
      </c>
      <c r="AE54" s="26" t="s">
        <v>237</v>
      </c>
      <c r="AF54" s="9"/>
      <c r="AG54" s="10"/>
      <c r="AH54" s="10"/>
      <c r="AI54" s="10"/>
      <c r="AJ54" s="10"/>
      <c r="AK54" s="10"/>
      <c r="AL54" s="10"/>
      <c r="AM54" s="10"/>
      <c r="AN54" s="10"/>
      <c r="AO54" s="10"/>
      <c r="AP54" s="10"/>
    </row>
    <row r="55" spans="1:42" ht="15" x14ac:dyDescent="0.2">
      <c r="A55" s="144" t="s">
        <v>292</v>
      </c>
      <c r="B55" s="11" t="s">
        <v>232</v>
      </c>
      <c r="C55" s="4">
        <f>IF(ISBLANK(B55)=TRUE," ", IF(B55='2. Metadata'!B$1,'2. Metadata'!B$5, IF(B55='2. Metadata'!C$1,'2. Metadata'!C$5,IF(B55='2. Metadata'!D$1,'2. Metadata'!D$5, IF(B55='2. Metadata'!E$1,'2. Metadata'!E$5,IF( B55='2. Metadata'!F$1,'2. Metadata'!F$5,IF(B55='2. Metadata'!G$1,'2. Metadata'!G$5,IF(B55='2. Metadata'!H$1,'2. Metadata'!H$5, IF(B55='2. Metadata'!I$1,'2. Metadata'!I$5, IF(B55='2. Metadata'!J$1,'2. Metadata'!J$5, IF(B55='2. Metadata'!K$1,'2. Metadata'!K$5, IF(B55='2. Metadata'!L$1,'2. Metadata'!L$5, IF(B55='2. Metadata'!M$1,'2. Metadata'!M$5, IF(B55='2. Metadata'!N$1,'2. Metadata'!N$5))))))))))))))</f>
        <v>49.967694000000002</v>
      </c>
      <c r="D55" s="12">
        <f>IF(ISBLANK(B55)=TRUE," ", IF(B55='2. Metadata'!B$1,'2. Metadata'!B$6, IF(B55='2. Metadata'!C$1,'2. Metadata'!C$6,IF(B55='2. Metadata'!D$1,'2. Metadata'!D$6, IF(B55='2. Metadata'!E$1,'2. Metadata'!E$6,IF( B55='2. Metadata'!F$1,'2. Metadata'!F$6,IF(B55='2. Metadata'!G$1,'2. Metadata'!G$6,IF(B55='2. Metadata'!H$1,'2. Metadata'!H$6, IF(B55='2. Metadata'!I$1,'2. Metadata'!I$6, IF(B55='2. Metadata'!J$1,'2. Metadata'!J$6, IF(B55='2. Metadata'!K$1,'2. Metadata'!K$6, IF(B55='2. Metadata'!L$1,'2. Metadata'!L$6, IF(B55='2. Metadata'!M$1,'2. Metadata'!M$6, IF(B55='2. Metadata'!N$1,'2. Metadata'!N$6))))))))))))))</f>
        <v>-117.359572</v>
      </c>
      <c r="E55" s="25" t="s">
        <v>237</v>
      </c>
      <c r="F55" s="25" t="s">
        <v>237</v>
      </c>
      <c r="G55" s="14" t="str">
        <f>IF(ISBLANK(F55)=TRUE," ",'2. Metadata'!B$14)</f>
        <v>observation</v>
      </c>
      <c r="H55" s="25" t="s">
        <v>237</v>
      </c>
      <c r="I55" s="23" t="str">
        <f>IF(ISBLANK(H55)=TRUE," ",'2. Metadata'!B$26)</f>
        <v>degrees Celsius</v>
      </c>
      <c r="J55" s="16" t="s">
        <v>237</v>
      </c>
      <c r="K55" s="23" t="str">
        <f>IF(ISBLANK(J54)=TRUE," ",'2. Metadata'!B$38)</f>
        <v>degrees Celsius</v>
      </c>
      <c r="L55" s="25" t="s">
        <v>237</v>
      </c>
      <c r="M55" s="18" t="str">
        <f>IF(ISBLANK(L54)=TRUE," ",'2. Metadata'!B$50)</f>
        <v>milligrams per litre</v>
      </c>
      <c r="N55" s="25" t="s">
        <v>237</v>
      </c>
      <c r="O55" s="18" t="str">
        <f>IF(ISBLANK(N54)=TRUE," ",'2. Metadata'!B$62)</f>
        <v>microSiemens per centimetre</v>
      </c>
      <c r="P55" s="25" t="s">
        <v>237</v>
      </c>
      <c r="Q55" s="18" t="str">
        <f>IF(ISBLANK(P54)=TRUE," ",'2. Metadata'!B$74)</f>
        <v>NTU</v>
      </c>
      <c r="R55" s="25" t="s">
        <v>237</v>
      </c>
      <c r="S55" s="18" t="str">
        <f>IF(ISBLANK(R54)=TRUE," ",'2. Metadata'!B$86)</f>
        <v>most probable number per 100 mL</v>
      </c>
      <c r="T55" s="25" t="s">
        <v>237</v>
      </c>
      <c r="U55" s="18" t="str">
        <f>IF(ISBLANK(T54)=TRUE," ",'2. Metadata'!B$98)</f>
        <v>most probable number per 100 mL</v>
      </c>
      <c r="V55" s="25" t="s">
        <v>237</v>
      </c>
      <c r="W55" s="18" t="str">
        <f>IF(ISBLANK(V55)=TRUE," ",'2. Metadata'!B$110)</f>
        <v>metres</v>
      </c>
      <c r="X55" s="25" t="s">
        <v>237</v>
      </c>
      <c r="Y55" s="18" t="str">
        <f>IF(ISBLANK(X54)=TRUE," ",'2. Metadata'!B$122)</f>
        <v>pH units</v>
      </c>
      <c r="Z55" s="25" t="s">
        <v>237</v>
      </c>
      <c r="AA55" s="18" t="str">
        <f>IF(ISBLANK(Z55)=TRUE," ",'2. Metadata'!B$134)</f>
        <v>metres3/second</v>
      </c>
      <c r="AB55" s="25" t="s">
        <v>237</v>
      </c>
      <c r="AC55" s="18" t="str">
        <f>IF(ISBLANK(AB55)=TRUE," ",'2. Metadata'!B$146)</f>
        <v>millimetres</v>
      </c>
      <c r="AD55" s="25" t="s">
        <v>1831</v>
      </c>
      <c r="AE55" s="26" t="s">
        <v>237</v>
      </c>
      <c r="AF55" s="9"/>
      <c r="AG55" s="10"/>
      <c r="AH55" s="10"/>
      <c r="AI55" s="10"/>
      <c r="AJ55" s="10"/>
      <c r="AK55" s="10"/>
      <c r="AL55" s="10"/>
      <c r="AM55" s="10"/>
      <c r="AN55" s="10"/>
      <c r="AO55" s="10"/>
      <c r="AP55" s="10"/>
    </row>
    <row r="56" spans="1:42" ht="15" x14ac:dyDescent="0.2">
      <c r="A56" s="144" t="s">
        <v>293</v>
      </c>
      <c r="B56" s="11" t="s">
        <v>232</v>
      </c>
      <c r="C56" s="4">
        <f>IF(ISBLANK(B56)=TRUE," ", IF(B56='2. Metadata'!B$1,'2. Metadata'!B$5, IF(B56='2. Metadata'!C$1,'2. Metadata'!C$5,IF(B56='2. Metadata'!D$1,'2. Metadata'!D$5, IF(B56='2. Metadata'!E$1,'2. Metadata'!E$5,IF( B56='2. Metadata'!F$1,'2. Metadata'!F$5,IF(B56='2. Metadata'!G$1,'2. Metadata'!G$5,IF(B56='2. Metadata'!H$1,'2. Metadata'!H$5, IF(B56='2. Metadata'!I$1,'2. Metadata'!I$5, IF(B56='2. Metadata'!J$1,'2. Metadata'!J$5, IF(B56='2. Metadata'!K$1,'2. Metadata'!K$5, IF(B56='2. Metadata'!L$1,'2. Metadata'!L$5, IF(B56='2. Metadata'!M$1,'2. Metadata'!M$5, IF(B56='2. Metadata'!N$1,'2. Metadata'!N$5))))))))))))))</f>
        <v>49.967694000000002</v>
      </c>
      <c r="D56" s="12">
        <f>IF(ISBLANK(B56)=TRUE," ", IF(B56='2. Metadata'!B$1,'2. Metadata'!B$6, IF(B56='2. Metadata'!C$1,'2. Metadata'!C$6,IF(B56='2. Metadata'!D$1,'2. Metadata'!D$6, IF(B56='2. Metadata'!E$1,'2. Metadata'!E$6,IF( B56='2. Metadata'!F$1,'2. Metadata'!F$6,IF(B56='2. Metadata'!G$1,'2. Metadata'!G$6,IF(B56='2. Metadata'!H$1,'2. Metadata'!H$6, IF(B56='2. Metadata'!I$1,'2. Metadata'!I$6, IF(B56='2. Metadata'!J$1,'2. Metadata'!J$6, IF(B56='2. Metadata'!K$1,'2. Metadata'!K$6, IF(B56='2. Metadata'!L$1,'2. Metadata'!L$6, IF(B56='2. Metadata'!M$1,'2. Metadata'!M$6, IF(B56='2. Metadata'!N$1,'2. Metadata'!N$6))))))))))))))</f>
        <v>-117.359572</v>
      </c>
      <c r="E56" s="25" t="s">
        <v>237</v>
      </c>
      <c r="F56" s="13" t="s">
        <v>1337</v>
      </c>
      <c r="G56" s="14" t="str">
        <f>IF(ISBLANK(F56)=TRUE," ",'2. Metadata'!B$14)</f>
        <v>observation</v>
      </c>
      <c r="H56" s="25" t="s">
        <v>237</v>
      </c>
      <c r="I56" s="23" t="str">
        <f>IF(ISBLANK(H56)=TRUE," ",'2. Metadata'!B$26)</f>
        <v>degrees Celsius</v>
      </c>
      <c r="J56" s="16" t="s">
        <v>237</v>
      </c>
      <c r="K56" s="23" t="str">
        <f>IF(ISBLANK(J55)=TRUE," ",'2. Metadata'!B$38)</f>
        <v>degrees Celsius</v>
      </c>
      <c r="L56" s="21">
        <v>1.8</v>
      </c>
      <c r="M56" s="18" t="str">
        <f>IF(ISBLANK(L55)=TRUE," ",'2. Metadata'!B$50)</f>
        <v>milligrams per litre</v>
      </c>
      <c r="N56" s="21">
        <v>289</v>
      </c>
      <c r="O56" s="18" t="str">
        <f>IF(ISBLANK(N55)=TRUE," ",'2. Metadata'!B$62)</f>
        <v>microSiemens per centimetre</v>
      </c>
      <c r="P56" s="21">
        <v>0.2</v>
      </c>
      <c r="Q56" s="18" t="str">
        <f>IF(ISBLANK(P55)=TRUE," ",'2. Metadata'!B$74)</f>
        <v>NTU</v>
      </c>
      <c r="R56" s="25" t="s">
        <v>237</v>
      </c>
      <c r="S56" s="18" t="str">
        <f>IF(ISBLANK(R55)=TRUE," ",'2. Metadata'!B$86)</f>
        <v>most probable number per 100 mL</v>
      </c>
      <c r="T56" s="25" t="s">
        <v>237</v>
      </c>
      <c r="U56" s="18" t="str">
        <f>IF(ISBLANK(T55)=TRUE," ",'2. Metadata'!B$98)</f>
        <v>most probable number per 100 mL</v>
      </c>
      <c r="V56" s="25" t="s">
        <v>237</v>
      </c>
      <c r="W56" s="18" t="str">
        <f>IF(ISBLANK(V56)=TRUE," ",'2. Metadata'!B$110)</f>
        <v>metres</v>
      </c>
      <c r="X56" s="25" t="s">
        <v>237</v>
      </c>
      <c r="Y56" s="18" t="str">
        <f>IF(ISBLANK(X55)=TRUE," ",'2. Metadata'!B$122)</f>
        <v>pH units</v>
      </c>
      <c r="Z56" s="25" t="s">
        <v>237</v>
      </c>
      <c r="AA56" s="18" t="str">
        <f>IF(ISBLANK(Z56)=TRUE," ",'2. Metadata'!B$134)</f>
        <v>metres3/second</v>
      </c>
      <c r="AB56" s="25" t="s">
        <v>237</v>
      </c>
      <c r="AC56" s="18" t="str">
        <f>IF(ISBLANK(AB56)=TRUE," ",'2. Metadata'!B$146)</f>
        <v>millimetres</v>
      </c>
      <c r="AD56" s="25" t="s">
        <v>237</v>
      </c>
      <c r="AE56" s="26" t="s">
        <v>237</v>
      </c>
      <c r="AF56" s="9"/>
      <c r="AG56" s="10"/>
      <c r="AH56" s="10"/>
      <c r="AI56" s="10"/>
      <c r="AJ56" s="10"/>
      <c r="AK56" s="10"/>
      <c r="AL56" s="10"/>
      <c r="AM56" s="10"/>
      <c r="AN56" s="10"/>
      <c r="AO56" s="10"/>
      <c r="AP56" s="10"/>
    </row>
    <row r="57" spans="1:42" ht="15" x14ac:dyDescent="0.2">
      <c r="A57" s="144" t="s">
        <v>294</v>
      </c>
      <c r="B57" s="11" t="s">
        <v>232</v>
      </c>
      <c r="C57" s="4">
        <f>IF(ISBLANK(B57)=TRUE," ", IF(B57='2. Metadata'!B$1,'2. Metadata'!B$5, IF(B57='2. Metadata'!C$1,'2. Metadata'!C$5,IF(B57='2. Metadata'!D$1,'2. Metadata'!D$5, IF(B57='2. Metadata'!E$1,'2. Metadata'!E$5,IF( B57='2. Metadata'!F$1,'2. Metadata'!F$5,IF(B57='2. Metadata'!G$1,'2. Metadata'!G$5,IF(B57='2. Metadata'!H$1,'2. Metadata'!H$5, IF(B57='2. Metadata'!I$1,'2. Metadata'!I$5, IF(B57='2. Metadata'!J$1,'2. Metadata'!J$5, IF(B57='2. Metadata'!K$1,'2. Metadata'!K$5, IF(B57='2. Metadata'!L$1,'2. Metadata'!L$5, IF(B57='2. Metadata'!M$1,'2. Metadata'!M$5, IF(B57='2. Metadata'!N$1,'2. Metadata'!N$5))))))))))))))</f>
        <v>49.967694000000002</v>
      </c>
      <c r="D57" s="12">
        <f>IF(ISBLANK(B57)=TRUE," ", IF(B57='2. Metadata'!B$1,'2. Metadata'!B$6, IF(B57='2. Metadata'!C$1,'2. Metadata'!C$6,IF(B57='2. Metadata'!D$1,'2. Metadata'!D$6, IF(B57='2. Metadata'!E$1,'2. Metadata'!E$6,IF( B57='2. Metadata'!F$1,'2. Metadata'!F$6,IF(B57='2. Metadata'!G$1,'2. Metadata'!G$6,IF(B57='2. Metadata'!H$1,'2. Metadata'!H$6, IF(B57='2. Metadata'!I$1,'2. Metadata'!I$6, IF(B57='2. Metadata'!J$1,'2. Metadata'!J$6, IF(B57='2. Metadata'!K$1,'2. Metadata'!K$6, IF(B57='2. Metadata'!L$1,'2. Metadata'!L$6, IF(B57='2. Metadata'!M$1,'2. Metadata'!M$6, IF(B57='2. Metadata'!N$1,'2. Metadata'!N$6))))))))))))))</f>
        <v>-117.359572</v>
      </c>
      <c r="E57" s="25" t="s">
        <v>237</v>
      </c>
      <c r="F57" s="13" t="s">
        <v>237</v>
      </c>
      <c r="G57" s="14" t="str">
        <f>IF(ISBLANK(F57)=TRUE," ",'2. Metadata'!B$14)</f>
        <v>observation</v>
      </c>
      <c r="H57" s="13">
        <v>5</v>
      </c>
      <c r="I57" s="23" t="str">
        <f>IF(ISBLANK(H57)=TRUE," ",'2. Metadata'!B$26)</f>
        <v>degrees Celsius</v>
      </c>
      <c r="J57" s="13">
        <v>3</v>
      </c>
      <c r="K57" s="23" t="str">
        <f>IF(ISBLANK(J56)=TRUE," ",'2. Metadata'!B$38)</f>
        <v>degrees Celsius</v>
      </c>
      <c r="L57" s="25" t="s">
        <v>237</v>
      </c>
      <c r="M57" s="18" t="str">
        <f>IF(ISBLANK(L56)=TRUE," ",'2. Metadata'!B$50)</f>
        <v>milligrams per litre</v>
      </c>
      <c r="N57" s="25" t="s">
        <v>237</v>
      </c>
      <c r="O57" s="18" t="str">
        <f>IF(ISBLANK(N56)=TRUE," ",'2. Metadata'!B$62)</f>
        <v>microSiemens per centimetre</v>
      </c>
      <c r="P57" s="25" t="s">
        <v>237</v>
      </c>
      <c r="Q57" s="18" t="str">
        <f>IF(ISBLANK(P56)=TRUE," ",'2. Metadata'!B$74)</f>
        <v>NTU</v>
      </c>
      <c r="R57" s="25" t="s">
        <v>237</v>
      </c>
      <c r="S57" s="18" t="str">
        <f>IF(ISBLANK(R56)=TRUE," ",'2. Metadata'!B$86)</f>
        <v>most probable number per 100 mL</v>
      </c>
      <c r="T57" s="25" t="s">
        <v>237</v>
      </c>
      <c r="U57" s="18" t="str">
        <f>IF(ISBLANK(T56)=TRUE," ",'2. Metadata'!B$98)</f>
        <v>most probable number per 100 mL</v>
      </c>
      <c r="V57" s="21">
        <v>3.2000000000000001E-2</v>
      </c>
      <c r="W57" s="18" t="str">
        <f>IF(ISBLANK(V57)=TRUE," ",'2. Metadata'!B$110)</f>
        <v>metres</v>
      </c>
      <c r="X57" s="25" t="s">
        <v>237</v>
      </c>
      <c r="Y57" s="18" t="str">
        <f>IF(ISBLANK(X56)=TRUE," ",'2. Metadata'!B$122)</f>
        <v>pH units</v>
      </c>
      <c r="Z57" s="20">
        <v>0.01</v>
      </c>
      <c r="AA57" s="18" t="str">
        <f>IF(ISBLANK(Z57)=TRUE," ",'2. Metadata'!B$134)</f>
        <v>metres3/second</v>
      </c>
      <c r="AB57" s="25" t="s">
        <v>237</v>
      </c>
      <c r="AC57" s="18" t="str">
        <f>IF(ISBLANK(AB57)=TRUE," ",'2. Metadata'!B$146)</f>
        <v>millimetres</v>
      </c>
      <c r="AD57" s="25" t="s">
        <v>237</v>
      </c>
      <c r="AE57" s="26" t="s">
        <v>237</v>
      </c>
      <c r="AF57" s="9"/>
      <c r="AG57" s="10"/>
      <c r="AH57" s="10"/>
      <c r="AI57" s="10"/>
      <c r="AJ57" s="10"/>
      <c r="AK57" s="10"/>
      <c r="AL57" s="10"/>
      <c r="AM57" s="10"/>
      <c r="AN57" s="10"/>
      <c r="AO57" s="10"/>
      <c r="AP57" s="10"/>
    </row>
    <row r="58" spans="1:42" ht="15" x14ac:dyDescent="0.2">
      <c r="A58" s="144" t="s">
        <v>295</v>
      </c>
      <c r="B58" s="11" t="s">
        <v>232</v>
      </c>
      <c r="C58" s="4">
        <f>IF(ISBLANK(B58)=TRUE," ", IF(B58='2. Metadata'!B$1,'2. Metadata'!B$5, IF(B58='2. Metadata'!C$1,'2. Metadata'!C$5,IF(B58='2. Metadata'!D$1,'2. Metadata'!D$5, IF(B58='2. Metadata'!E$1,'2. Metadata'!E$5,IF( B58='2. Metadata'!F$1,'2. Metadata'!F$5,IF(B58='2. Metadata'!G$1,'2. Metadata'!G$5,IF(B58='2. Metadata'!H$1,'2. Metadata'!H$5, IF(B58='2. Metadata'!I$1,'2. Metadata'!I$5, IF(B58='2. Metadata'!J$1,'2. Metadata'!J$5, IF(B58='2. Metadata'!K$1,'2. Metadata'!K$5, IF(B58='2. Metadata'!L$1,'2. Metadata'!L$5, IF(B58='2. Metadata'!M$1,'2. Metadata'!M$5, IF(B58='2. Metadata'!N$1,'2. Metadata'!N$5))))))))))))))</f>
        <v>49.967694000000002</v>
      </c>
      <c r="D58" s="12">
        <f>IF(ISBLANK(B58)=TRUE," ", IF(B58='2. Metadata'!B$1,'2. Metadata'!B$6, IF(B58='2. Metadata'!C$1,'2. Metadata'!C$6,IF(B58='2. Metadata'!D$1,'2. Metadata'!D$6, IF(B58='2. Metadata'!E$1,'2. Metadata'!E$6,IF( B58='2. Metadata'!F$1,'2. Metadata'!F$6,IF(B58='2. Metadata'!G$1,'2. Metadata'!G$6,IF(B58='2. Metadata'!H$1,'2. Metadata'!H$6, IF(B58='2. Metadata'!I$1,'2. Metadata'!I$6, IF(B58='2. Metadata'!J$1,'2. Metadata'!J$6, IF(B58='2. Metadata'!K$1,'2. Metadata'!K$6, IF(B58='2. Metadata'!L$1,'2. Metadata'!L$6, IF(B58='2. Metadata'!M$1,'2. Metadata'!M$6, IF(B58='2. Metadata'!N$1,'2. Metadata'!N$6))))))))))))))</f>
        <v>-117.359572</v>
      </c>
      <c r="E58" s="25" t="s">
        <v>237</v>
      </c>
      <c r="F58" s="25" t="s">
        <v>237</v>
      </c>
      <c r="G58" s="14" t="str">
        <f>IF(ISBLANK(F58)=TRUE," ",'2. Metadata'!B$14)</f>
        <v>observation</v>
      </c>
      <c r="H58" s="25" t="s">
        <v>237</v>
      </c>
      <c r="I58" s="23" t="str">
        <f>IF(ISBLANK(H58)=TRUE," ",'2. Metadata'!B$26)</f>
        <v>degrees Celsius</v>
      </c>
      <c r="J58" s="16" t="s">
        <v>237</v>
      </c>
      <c r="K58" s="23" t="str">
        <f>IF(ISBLANK(J57)=TRUE," ",'2. Metadata'!B$38)</f>
        <v>degrees Celsius</v>
      </c>
      <c r="L58" s="25" t="s">
        <v>237</v>
      </c>
      <c r="M58" s="18" t="str">
        <f>IF(ISBLANK(L57)=TRUE," ",'2. Metadata'!B$50)</f>
        <v>milligrams per litre</v>
      </c>
      <c r="N58" s="25" t="s">
        <v>237</v>
      </c>
      <c r="O58" s="18" t="str">
        <f>IF(ISBLANK(N57)=TRUE," ",'2. Metadata'!B$62)</f>
        <v>microSiemens per centimetre</v>
      </c>
      <c r="P58" s="25" t="s">
        <v>237</v>
      </c>
      <c r="Q58" s="18" t="str">
        <f>IF(ISBLANK(P57)=TRUE," ",'2. Metadata'!B$74)</f>
        <v>NTU</v>
      </c>
      <c r="R58" s="25" t="s">
        <v>237</v>
      </c>
      <c r="S58" s="18" t="str">
        <f>IF(ISBLANK(R57)=TRUE," ",'2. Metadata'!B$86)</f>
        <v>most probable number per 100 mL</v>
      </c>
      <c r="T58" s="25" t="s">
        <v>237</v>
      </c>
      <c r="U58" s="18" t="str">
        <f>IF(ISBLANK(T57)=TRUE," ",'2. Metadata'!B$98)</f>
        <v>most probable number per 100 mL</v>
      </c>
      <c r="V58" s="25" t="s">
        <v>237</v>
      </c>
      <c r="W58" s="18" t="str">
        <f>IF(ISBLANK(V58)=TRUE," ",'2. Metadata'!B$110)</f>
        <v>metres</v>
      </c>
      <c r="X58" s="25" t="s">
        <v>237</v>
      </c>
      <c r="Y58" s="18" t="str">
        <f>IF(ISBLANK(X57)=TRUE," ",'2. Metadata'!B$122)</f>
        <v>pH units</v>
      </c>
      <c r="Z58" s="25" t="s">
        <v>237</v>
      </c>
      <c r="AA58" s="18" t="str">
        <f>IF(ISBLANK(Z58)=TRUE," ",'2. Metadata'!B$134)</f>
        <v>metres3/second</v>
      </c>
      <c r="AB58" s="25" t="s">
        <v>237</v>
      </c>
      <c r="AC58" s="18" t="str">
        <f>IF(ISBLANK(AB58)=TRUE," ",'2. Metadata'!B$146)</f>
        <v>millimetres</v>
      </c>
      <c r="AD58" s="25" t="s">
        <v>1831</v>
      </c>
      <c r="AE58" s="26" t="s">
        <v>237</v>
      </c>
      <c r="AF58" s="9"/>
      <c r="AG58" s="10"/>
      <c r="AH58" s="10"/>
      <c r="AI58" s="10"/>
      <c r="AJ58" s="10"/>
      <c r="AK58" s="10"/>
      <c r="AL58" s="10"/>
      <c r="AM58" s="10"/>
      <c r="AN58" s="10"/>
      <c r="AO58" s="10"/>
      <c r="AP58" s="10"/>
    </row>
    <row r="59" spans="1:42" ht="15" x14ac:dyDescent="0.2">
      <c r="A59" s="144" t="s">
        <v>296</v>
      </c>
      <c r="B59" s="11" t="s">
        <v>232</v>
      </c>
      <c r="C59" s="4">
        <f>IF(ISBLANK(B59)=TRUE," ", IF(B59='2. Metadata'!B$1,'2. Metadata'!B$5, IF(B59='2. Metadata'!C$1,'2. Metadata'!C$5,IF(B59='2. Metadata'!D$1,'2. Metadata'!D$5, IF(B59='2. Metadata'!E$1,'2. Metadata'!E$5,IF( B59='2. Metadata'!F$1,'2. Metadata'!F$5,IF(B59='2. Metadata'!G$1,'2. Metadata'!G$5,IF(B59='2. Metadata'!H$1,'2. Metadata'!H$5, IF(B59='2. Metadata'!I$1,'2. Metadata'!I$5, IF(B59='2. Metadata'!J$1,'2. Metadata'!J$5, IF(B59='2. Metadata'!K$1,'2. Metadata'!K$5, IF(B59='2. Metadata'!L$1,'2. Metadata'!L$5, IF(B59='2. Metadata'!M$1,'2. Metadata'!M$5, IF(B59='2. Metadata'!N$1,'2. Metadata'!N$5))))))))))))))</f>
        <v>49.967694000000002</v>
      </c>
      <c r="D59" s="12">
        <f>IF(ISBLANK(B59)=TRUE," ", IF(B59='2. Metadata'!B$1,'2. Metadata'!B$6, IF(B59='2. Metadata'!C$1,'2. Metadata'!C$6,IF(B59='2. Metadata'!D$1,'2. Metadata'!D$6, IF(B59='2. Metadata'!E$1,'2. Metadata'!E$6,IF( B59='2. Metadata'!F$1,'2. Metadata'!F$6,IF(B59='2. Metadata'!G$1,'2. Metadata'!G$6,IF(B59='2. Metadata'!H$1,'2. Metadata'!H$6, IF(B59='2. Metadata'!I$1,'2. Metadata'!I$6, IF(B59='2. Metadata'!J$1,'2. Metadata'!J$6, IF(B59='2. Metadata'!K$1,'2. Metadata'!K$6, IF(B59='2. Metadata'!L$1,'2. Metadata'!L$6, IF(B59='2. Metadata'!M$1,'2. Metadata'!M$6, IF(B59='2. Metadata'!N$1,'2. Metadata'!N$6))))))))))))))</f>
        <v>-117.359572</v>
      </c>
      <c r="E59" s="25" t="s">
        <v>237</v>
      </c>
      <c r="F59" s="13" t="s">
        <v>1338</v>
      </c>
      <c r="G59" s="14" t="str">
        <f>IF(ISBLANK(F59)=TRUE," ",'2. Metadata'!B$14)</f>
        <v>observation</v>
      </c>
      <c r="H59" s="25" t="s">
        <v>237</v>
      </c>
      <c r="I59" s="23" t="str">
        <f>IF(ISBLANK(H59)=TRUE," ",'2. Metadata'!B$26)</f>
        <v>degrees Celsius</v>
      </c>
      <c r="J59" s="16" t="s">
        <v>237</v>
      </c>
      <c r="K59" s="23" t="str">
        <f>IF(ISBLANK(J58)=TRUE," ",'2. Metadata'!B$38)</f>
        <v>degrees Celsius</v>
      </c>
      <c r="L59" s="21">
        <v>6.5</v>
      </c>
      <c r="M59" s="18" t="str">
        <f>IF(ISBLANK(L58)=TRUE," ",'2. Metadata'!B$50)</f>
        <v>milligrams per litre</v>
      </c>
      <c r="N59" s="21">
        <v>246</v>
      </c>
      <c r="O59" s="18" t="str">
        <f>IF(ISBLANK(N58)=TRUE," ",'2. Metadata'!B$62)</f>
        <v>microSiemens per centimetre</v>
      </c>
      <c r="P59" s="21">
        <v>0.55000000000000004</v>
      </c>
      <c r="Q59" s="18" t="str">
        <f>IF(ISBLANK(P58)=TRUE," ",'2. Metadata'!B$74)</f>
        <v>NTU</v>
      </c>
      <c r="R59" s="25" t="s">
        <v>237</v>
      </c>
      <c r="S59" s="18" t="str">
        <f>IF(ISBLANK(R58)=TRUE," ",'2. Metadata'!B$86)</f>
        <v>most probable number per 100 mL</v>
      </c>
      <c r="T59" s="25" t="s">
        <v>237</v>
      </c>
      <c r="U59" s="18" t="str">
        <f>IF(ISBLANK(T58)=TRUE," ",'2. Metadata'!B$98)</f>
        <v>most probable number per 100 mL</v>
      </c>
      <c r="V59" s="25" t="s">
        <v>237</v>
      </c>
      <c r="W59" s="18" t="str">
        <f>IF(ISBLANK(V59)=TRUE," ",'2. Metadata'!B$110)</f>
        <v>metres</v>
      </c>
      <c r="X59" s="25" t="s">
        <v>237</v>
      </c>
      <c r="Y59" s="18" t="str">
        <f>IF(ISBLANK(X58)=TRUE," ",'2. Metadata'!B$122)</f>
        <v>pH units</v>
      </c>
      <c r="Z59" s="25" t="s">
        <v>237</v>
      </c>
      <c r="AA59" s="18" t="str">
        <f>IF(ISBLANK(Z59)=TRUE," ",'2. Metadata'!B$134)</f>
        <v>metres3/second</v>
      </c>
      <c r="AB59" s="25" t="s">
        <v>237</v>
      </c>
      <c r="AC59" s="18" t="str">
        <f>IF(ISBLANK(AB59)=TRUE," ",'2. Metadata'!B$146)</f>
        <v>millimetres</v>
      </c>
      <c r="AD59" s="25" t="s">
        <v>237</v>
      </c>
      <c r="AE59" s="26" t="s">
        <v>237</v>
      </c>
      <c r="AF59" s="9"/>
      <c r="AG59" s="10"/>
      <c r="AH59" s="10"/>
      <c r="AI59" s="10"/>
      <c r="AJ59" s="10"/>
      <c r="AK59" s="10"/>
      <c r="AL59" s="10"/>
      <c r="AM59" s="10"/>
      <c r="AN59" s="10"/>
      <c r="AO59" s="10"/>
      <c r="AP59" s="10"/>
    </row>
    <row r="60" spans="1:42" ht="15" x14ac:dyDescent="0.2">
      <c r="A60" s="144" t="s">
        <v>297</v>
      </c>
      <c r="B60" s="11" t="s">
        <v>232</v>
      </c>
      <c r="C60" s="4">
        <f>IF(ISBLANK(B60)=TRUE," ", IF(B60='2. Metadata'!B$1,'2. Metadata'!B$5, IF(B60='2. Metadata'!C$1,'2. Metadata'!C$5,IF(B60='2. Metadata'!D$1,'2. Metadata'!D$5, IF(B60='2. Metadata'!E$1,'2. Metadata'!E$5,IF( B60='2. Metadata'!F$1,'2. Metadata'!F$5,IF(B60='2. Metadata'!G$1,'2. Metadata'!G$5,IF(B60='2. Metadata'!H$1,'2. Metadata'!H$5, IF(B60='2. Metadata'!I$1,'2. Metadata'!I$5, IF(B60='2. Metadata'!J$1,'2. Metadata'!J$5, IF(B60='2. Metadata'!K$1,'2. Metadata'!K$5, IF(B60='2. Metadata'!L$1,'2. Metadata'!L$5, IF(B60='2. Metadata'!M$1,'2. Metadata'!M$5, IF(B60='2. Metadata'!N$1,'2. Metadata'!N$5))))))))))))))</f>
        <v>49.967694000000002</v>
      </c>
      <c r="D60" s="12">
        <f>IF(ISBLANK(B60)=TRUE," ", IF(B60='2. Metadata'!B$1,'2. Metadata'!B$6, IF(B60='2. Metadata'!C$1,'2. Metadata'!C$6,IF(B60='2. Metadata'!D$1,'2. Metadata'!D$6, IF(B60='2. Metadata'!E$1,'2. Metadata'!E$6,IF( B60='2. Metadata'!F$1,'2. Metadata'!F$6,IF(B60='2. Metadata'!G$1,'2. Metadata'!G$6,IF(B60='2. Metadata'!H$1,'2. Metadata'!H$6, IF(B60='2. Metadata'!I$1,'2. Metadata'!I$6, IF(B60='2. Metadata'!J$1,'2. Metadata'!J$6, IF(B60='2. Metadata'!K$1,'2. Metadata'!K$6, IF(B60='2. Metadata'!L$1,'2. Metadata'!L$6, IF(B60='2. Metadata'!M$1,'2. Metadata'!M$6, IF(B60='2. Metadata'!N$1,'2. Metadata'!N$6))))))))))))))</f>
        <v>-117.359572</v>
      </c>
      <c r="E60" s="25" t="s">
        <v>237</v>
      </c>
      <c r="F60" s="13" t="s">
        <v>237</v>
      </c>
      <c r="G60" s="14" t="str">
        <f>IF(ISBLANK(F60)=TRUE," ",'2. Metadata'!B$14)</f>
        <v>observation</v>
      </c>
      <c r="H60" s="13">
        <v>3</v>
      </c>
      <c r="I60" s="23" t="str">
        <f>IF(ISBLANK(H60)=TRUE," ",'2. Metadata'!B$26)</f>
        <v>degrees Celsius</v>
      </c>
      <c r="J60" s="13">
        <v>3</v>
      </c>
      <c r="K60" s="23" t="str">
        <f>IF(ISBLANK(J59)=TRUE," ",'2. Metadata'!B$38)</f>
        <v>degrees Celsius</v>
      </c>
      <c r="L60" s="25" t="s">
        <v>237</v>
      </c>
      <c r="M60" s="18" t="str">
        <f>IF(ISBLANK(L59)=TRUE," ",'2. Metadata'!B$50)</f>
        <v>milligrams per litre</v>
      </c>
      <c r="N60" s="25" t="s">
        <v>237</v>
      </c>
      <c r="O60" s="18" t="str">
        <f>IF(ISBLANK(N59)=TRUE," ",'2. Metadata'!B$62)</f>
        <v>microSiemens per centimetre</v>
      </c>
      <c r="P60" s="25" t="s">
        <v>237</v>
      </c>
      <c r="Q60" s="18" t="str">
        <f>IF(ISBLANK(P59)=TRUE," ",'2. Metadata'!B$74)</f>
        <v>NTU</v>
      </c>
      <c r="R60" s="25" t="s">
        <v>237</v>
      </c>
      <c r="S60" s="18" t="str">
        <f>IF(ISBLANK(R59)=TRUE," ",'2. Metadata'!B$86)</f>
        <v>most probable number per 100 mL</v>
      </c>
      <c r="T60" s="25" t="s">
        <v>237</v>
      </c>
      <c r="U60" s="18" t="str">
        <f>IF(ISBLANK(T59)=TRUE," ",'2. Metadata'!B$98)</f>
        <v>most probable number per 100 mL</v>
      </c>
      <c r="V60" s="21">
        <v>0.08</v>
      </c>
      <c r="W60" s="18" t="str">
        <f>IF(ISBLANK(V60)=TRUE," ",'2. Metadata'!B$110)</f>
        <v>metres</v>
      </c>
      <c r="X60" s="25" t="s">
        <v>237</v>
      </c>
      <c r="Y60" s="18" t="str">
        <f>IF(ISBLANK(X59)=TRUE," ",'2. Metadata'!B$122)</f>
        <v>pH units</v>
      </c>
      <c r="Z60" s="20">
        <v>3.7999999999999999E-2</v>
      </c>
      <c r="AA60" s="18" t="str">
        <f>IF(ISBLANK(Z60)=TRUE," ",'2. Metadata'!B$134)</f>
        <v>metres3/second</v>
      </c>
      <c r="AB60" s="25" t="s">
        <v>237</v>
      </c>
      <c r="AC60" s="18" t="str">
        <f>IF(ISBLANK(AB60)=TRUE," ",'2. Metadata'!B$146)</f>
        <v>millimetres</v>
      </c>
      <c r="AD60" s="25" t="s">
        <v>237</v>
      </c>
      <c r="AE60" s="26" t="s">
        <v>237</v>
      </c>
      <c r="AF60" s="9"/>
      <c r="AG60" s="10"/>
      <c r="AH60" s="10"/>
      <c r="AI60" s="10"/>
      <c r="AJ60" s="10"/>
      <c r="AK60" s="10"/>
      <c r="AL60" s="10"/>
      <c r="AM60" s="10"/>
      <c r="AN60" s="10"/>
      <c r="AO60" s="10"/>
      <c r="AP60" s="10"/>
    </row>
    <row r="61" spans="1:42" ht="15" x14ac:dyDescent="0.2">
      <c r="A61" s="144" t="s">
        <v>298</v>
      </c>
      <c r="B61" s="11" t="s">
        <v>232</v>
      </c>
      <c r="C61" s="4">
        <f>IF(ISBLANK(B61)=TRUE," ", IF(B61='2. Metadata'!B$1,'2. Metadata'!B$5, IF(B61='2. Metadata'!C$1,'2. Metadata'!C$5,IF(B61='2. Metadata'!D$1,'2. Metadata'!D$5, IF(B61='2. Metadata'!E$1,'2. Metadata'!E$5,IF( B61='2. Metadata'!F$1,'2. Metadata'!F$5,IF(B61='2. Metadata'!G$1,'2. Metadata'!G$5,IF(B61='2. Metadata'!H$1,'2. Metadata'!H$5, IF(B61='2. Metadata'!I$1,'2. Metadata'!I$5, IF(B61='2. Metadata'!J$1,'2. Metadata'!J$5, IF(B61='2. Metadata'!K$1,'2. Metadata'!K$5, IF(B61='2. Metadata'!L$1,'2. Metadata'!L$5, IF(B61='2. Metadata'!M$1,'2. Metadata'!M$5, IF(B61='2. Metadata'!N$1,'2. Metadata'!N$5))))))))))))))</f>
        <v>49.967694000000002</v>
      </c>
      <c r="D61" s="12">
        <f>IF(ISBLANK(B61)=TRUE," ", IF(B61='2. Metadata'!B$1,'2. Metadata'!B$6, IF(B61='2. Metadata'!C$1,'2. Metadata'!C$6,IF(B61='2. Metadata'!D$1,'2. Metadata'!D$6, IF(B61='2. Metadata'!E$1,'2. Metadata'!E$6,IF( B61='2. Metadata'!F$1,'2. Metadata'!F$6,IF(B61='2. Metadata'!G$1,'2. Metadata'!G$6,IF(B61='2. Metadata'!H$1,'2. Metadata'!H$6, IF(B61='2. Metadata'!I$1,'2. Metadata'!I$6, IF(B61='2. Metadata'!J$1,'2. Metadata'!J$6, IF(B61='2. Metadata'!K$1,'2. Metadata'!K$6, IF(B61='2. Metadata'!L$1,'2. Metadata'!L$6, IF(B61='2. Metadata'!M$1,'2. Metadata'!M$6, IF(B61='2. Metadata'!N$1,'2. Metadata'!N$6))))))))))))))</f>
        <v>-117.359572</v>
      </c>
      <c r="E61" s="25" t="s">
        <v>237</v>
      </c>
      <c r="F61" s="25" t="s">
        <v>237</v>
      </c>
      <c r="G61" s="14" t="str">
        <f>IF(ISBLANK(F61)=TRUE," ",'2. Metadata'!B$14)</f>
        <v>observation</v>
      </c>
      <c r="H61" s="25" t="s">
        <v>237</v>
      </c>
      <c r="I61" s="23" t="str">
        <f>IF(ISBLANK(H61)=TRUE," ",'2. Metadata'!B$26)</f>
        <v>degrees Celsius</v>
      </c>
      <c r="J61" s="16" t="s">
        <v>237</v>
      </c>
      <c r="K61" s="23" t="str">
        <f>IF(ISBLANK(J60)=TRUE," ",'2. Metadata'!B$38)</f>
        <v>degrees Celsius</v>
      </c>
      <c r="L61" s="25" t="s">
        <v>237</v>
      </c>
      <c r="M61" s="18" t="str">
        <f>IF(ISBLANK(L60)=TRUE," ",'2. Metadata'!B$50)</f>
        <v>milligrams per litre</v>
      </c>
      <c r="N61" s="25" t="s">
        <v>237</v>
      </c>
      <c r="O61" s="18" t="str">
        <f>IF(ISBLANK(N60)=TRUE," ",'2. Metadata'!B$62)</f>
        <v>microSiemens per centimetre</v>
      </c>
      <c r="P61" s="25" t="s">
        <v>237</v>
      </c>
      <c r="Q61" s="18" t="str">
        <f>IF(ISBLANK(P60)=TRUE," ",'2. Metadata'!B$74)</f>
        <v>NTU</v>
      </c>
      <c r="R61" s="25" t="s">
        <v>237</v>
      </c>
      <c r="S61" s="18" t="str">
        <f>IF(ISBLANK(R60)=TRUE," ",'2. Metadata'!B$86)</f>
        <v>most probable number per 100 mL</v>
      </c>
      <c r="T61" s="25" t="s">
        <v>237</v>
      </c>
      <c r="U61" s="18" t="str">
        <f>IF(ISBLANK(T60)=TRUE," ",'2. Metadata'!B$98)</f>
        <v>most probable number per 100 mL</v>
      </c>
      <c r="V61" s="25" t="s">
        <v>237</v>
      </c>
      <c r="W61" s="18" t="str">
        <f>IF(ISBLANK(V61)=TRUE," ",'2. Metadata'!B$110)</f>
        <v>metres</v>
      </c>
      <c r="X61" s="25" t="s">
        <v>237</v>
      </c>
      <c r="Y61" s="18" t="str">
        <f>IF(ISBLANK(X60)=TRUE," ",'2. Metadata'!B$122)</f>
        <v>pH units</v>
      </c>
      <c r="Z61" s="25" t="s">
        <v>237</v>
      </c>
      <c r="AA61" s="18" t="str">
        <f>IF(ISBLANK(Z61)=TRUE," ",'2. Metadata'!B$134)</f>
        <v>metres3/second</v>
      </c>
      <c r="AB61" s="25" t="s">
        <v>237</v>
      </c>
      <c r="AC61" s="18" t="str">
        <f>IF(ISBLANK(AB61)=TRUE," ",'2. Metadata'!B$146)</f>
        <v>millimetres</v>
      </c>
      <c r="AD61" s="25" t="s">
        <v>1831</v>
      </c>
      <c r="AE61" s="26" t="s">
        <v>237</v>
      </c>
      <c r="AF61" s="9"/>
      <c r="AG61" s="10"/>
      <c r="AH61" s="10"/>
      <c r="AI61" s="10"/>
      <c r="AJ61" s="10"/>
      <c r="AK61" s="10"/>
      <c r="AL61" s="10"/>
      <c r="AM61" s="10"/>
      <c r="AN61" s="10"/>
      <c r="AO61" s="10"/>
      <c r="AP61" s="10"/>
    </row>
    <row r="62" spans="1:42" ht="15" x14ac:dyDescent="0.2">
      <c r="A62" s="144" t="s">
        <v>299</v>
      </c>
      <c r="B62" s="11" t="s">
        <v>232</v>
      </c>
      <c r="C62" s="4">
        <f>IF(ISBLANK(B62)=TRUE," ", IF(B62='2. Metadata'!B$1,'2. Metadata'!B$5, IF(B62='2. Metadata'!C$1,'2. Metadata'!C$5,IF(B62='2. Metadata'!D$1,'2. Metadata'!D$5, IF(B62='2. Metadata'!E$1,'2. Metadata'!E$5,IF( B62='2. Metadata'!F$1,'2. Metadata'!F$5,IF(B62='2. Metadata'!G$1,'2. Metadata'!G$5,IF(B62='2. Metadata'!H$1,'2. Metadata'!H$5, IF(B62='2. Metadata'!I$1,'2. Metadata'!I$5, IF(B62='2. Metadata'!J$1,'2. Metadata'!J$5, IF(B62='2. Metadata'!K$1,'2. Metadata'!K$5, IF(B62='2. Metadata'!L$1,'2. Metadata'!L$5, IF(B62='2. Metadata'!M$1,'2. Metadata'!M$5, IF(B62='2. Metadata'!N$1,'2. Metadata'!N$5))))))))))))))</f>
        <v>49.967694000000002</v>
      </c>
      <c r="D62" s="12">
        <f>IF(ISBLANK(B62)=TRUE," ", IF(B62='2. Metadata'!B$1,'2. Metadata'!B$6, IF(B62='2. Metadata'!C$1,'2. Metadata'!C$6,IF(B62='2. Metadata'!D$1,'2. Metadata'!D$6, IF(B62='2. Metadata'!E$1,'2. Metadata'!E$6,IF( B62='2. Metadata'!F$1,'2. Metadata'!F$6,IF(B62='2. Metadata'!G$1,'2. Metadata'!G$6,IF(B62='2. Metadata'!H$1,'2. Metadata'!H$6, IF(B62='2. Metadata'!I$1,'2. Metadata'!I$6, IF(B62='2. Metadata'!J$1,'2. Metadata'!J$6, IF(B62='2. Metadata'!K$1,'2. Metadata'!K$6, IF(B62='2. Metadata'!L$1,'2. Metadata'!L$6, IF(B62='2. Metadata'!M$1,'2. Metadata'!M$6, IF(B62='2. Metadata'!N$1,'2. Metadata'!N$6))))))))))))))</f>
        <v>-117.359572</v>
      </c>
      <c r="E62" s="25" t="s">
        <v>237</v>
      </c>
      <c r="F62" s="25" t="s">
        <v>237</v>
      </c>
      <c r="G62" s="14" t="str">
        <f>IF(ISBLANK(F62)=TRUE," ",'2. Metadata'!B$14)</f>
        <v>observation</v>
      </c>
      <c r="H62" s="25" t="s">
        <v>237</v>
      </c>
      <c r="I62" s="23" t="str">
        <f>IF(ISBLANK(H62)=TRUE," ",'2. Metadata'!B$26)</f>
        <v>degrees Celsius</v>
      </c>
      <c r="J62" s="16" t="s">
        <v>237</v>
      </c>
      <c r="K62" s="23" t="str">
        <f>IF(ISBLANK(J61)=TRUE," ",'2. Metadata'!B$38)</f>
        <v>degrees Celsius</v>
      </c>
      <c r="L62" s="25" t="s">
        <v>237</v>
      </c>
      <c r="M62" s="18" t="str">
        <f>IF(ISBLANK(L61)=TRUE," ",'2. Metadata'!B$50)</f>
        <v>milligrams per litre</v>
      </c>
      <c r="N62" s="25" t="s">
        <v>237</v>
      </c>
      <c r="O62" s="18" t="str">
        <f>IF(ISBLANK(N61)=TRUE," ",'2. Metadata'!B$62)</f>
        <v>microSiemens per centimetre</v>
      </c>
      <c r="P62" s="25" t="s">
        <v>237</v>
      </c>
      <c r="Q62" s="18" t="str">
        <f>IF(ISBLANK(P61)=TRUE," ",'2. Metadata'!B$74)</f>
        <v>NTU</v>
      </c>
      <c r="R62" s="25" t="s">
        <v>237</v>
      </c>
      <c r="S62" s="18" t="str">
        <f>IF(ISBLANK(R61)=TRUE," ",'2. Metadata'!B$86)</f>
        <v>most probable number per 100 mL</v>
      </c>
      <c r="T62" s="25" t="s">
        <v>237</v>
      </c>
      <c r="U62" s="18" t="str">
        <f>IF(ISBLANK(T61)=TRUE," ",'2. Metadata'!B$98)</f>
        <v>most probable number per 100 mL</v>
      </c>
      <c r="V62" s="25" t="s">
        <v>237</v>
      </c>
      <c r="W62" s="18" t="str">
        <f>IF(ISBLANK(V62)=TRUE," ",'2. Metadata'!B$110)</f>
        <v>metres</v>
      </c>
      <c r="X62" s="25" t="s">
        <v>237</v>
      </c>
      <c r="Y62" s="18" t="str">
        <f>IF(ISBLANK(X61)=TRUE," ",'2. Metadata'!B$122)</f>
        <v>pH units</v>
      </c>
      <c r="Z62" s="25" t="s">
        <v>237</v>
      </c>
      <c r="AA62" s="18" t="str">
        <f>IF(ISBLANK(Z62)=TRUE," ",'2. Metadata'!B$134)</f>
        <v>metres3/second</v>
      </c>
      <c r="AB62" s="25" t="s">
        <v>237</v>
      </c>
      <c r="AC62" s="18" t="str">
        <f>IF(ISBLANK(AB62)=TRUE," ",'2. Metadata'!B$146)</f>
        <v>millimetres</v>
      </c>
      <c r="AD62" s="25" t="s">
        <v>237</v>
      </c>
      <c r="AE62" s="26" t="s">
        <v>237</v>
      </c>
      <c r="AF62" s="9"/>
      <c r="AG62" s="10"/>
      <c r="AH62" s="10"/>
      <c r="AI62" s="10"/>
      <c r="AJ62" s="10"/>
      <c r="AK62" s="10"/>
      <c r="AL62" s="10"/>
      <c r="AM62" s="10"/>
      <c r="AN62" s="10"/>
      <c r="AO62" s="10"/>
      <c r="AP62" s="10"/>
    </row>
    <row r="63" spans="1:42" ht="15" x14ac:dyDescent="0.2">
      <c r="A63" s="144" t="s">
        <v>300</v>
      </c>
      <c r="B63" s="11" t="s">
        <v>232</v>
      </c>
      <c r="C63" s="4">
        <f>IF(ISBLANK(B63)=TRUE," ", IF(B63='2. Metadata'!B$1,'2. Metadata'!B$5, IF(B63='2. Metadata'!C$1,'2. Metadata'!C$5,IF(B63='2. Metadata'!D$1,'2. Metadata'!D$5, IF(B63='2. Metadata'!E$1,'2. Metadata'!E$5,IF( B63='2. Metadata'!F$1,'2. Metadata'!F$5,IF(B63='2. Metadata'!G$1,'2. Metadata'!G$5,IF(B63='2. Metadata'!H$1,'2. Metadata'!H$5, IF(B63='2. Metadata'!I$1,'2. Metadata'!I$5, IF(B63='2. Metadata'!J$1,'2. Metadata'!J$5, IF(B63='2. Metadata'!K$1,'2. Metadata'!K$5, IF(B63='2. Metadata'!L$1,'2. Metadata'!L$5, IF(B63='2. Metadata'!M$1,'2. Metadata'!M$5, IF(B63='2. Metadata'!N$1,'2. Metadata'!N$5))))))))))))))</f>
        <v>49.967694000000002</v>
      </c>
      <c r="D63" s="12">
        <f>IF(ISBLANK(B63)=TRUE," ", IF(B63='2. Metadata'!B$1,'2. Metadata'!B$6, IF(B63='2. Metadata'!C$1,'2. Metadata'!C$6,IF(B63='2. Metadata'!D$1,'2. Metadata'!D$6, IF(B63='2. Metadata'!E$1,'2. Metadata'!E$6,IF( B63='2. Metadata'!F$1,'2. Metadata'!F$6,IF(B63='2. Metadata'!G$1,'2. Metadata'!G$6,IF(B63='2. Metadata'!H$1,'2. Metadata'!H$6, IF(B63='2. Metadata'!I$1,'2. Metadata'!I$6, IF(B63='2. Metadata'!J$1,'2. Metadata'!J$6, IF(B63='2. Metadata'!K$1,'2. Metadata'!K$6, IF(B63='2. Metadata'!L$1,'2. Metadata'!L$6, IF(B63='2. Metadata'!M$1,'2. Metadata'!M$6, IF(B63='2. Metadata'!N$1,'2. Metadata'!N$6))))))))))))))</f>
        <v>-117.359572</v>
      </c>
      <c r="E63" s="25" t="s">
        <v>237</v>
      </c>
      <c r="F63" s="25" t="s">
        <v>237</v>
      </c>
      <c r="G63" s="14" t="str">
        <f>IF(ISBLANK(F63)=TRUE," ",'2. Metadata'!B$14)</f>
        <v>observation</v>
      </c>
      <c r="H63" s="25" t="s">
        <v>237</v>
      </c>
      <c r="I63" s="23" t="str">
        <f>IF(ISBLANK(H63)=TRUE," ",'2. Metadata'!B$26)</f>
        <v>degrees Celsius</v>
      </c>
      <c r="J63" s="16" t="s">
        <v>237</v>
      </c>
      <c r="K63" s="23" t="str">
        <f>IF(ISBLANK(J62)=TRUE," ",'2. Metadata'!B$38)</f>
        <v>degrees Celsius</v>
      </c>
      <c r="L63" s="25" t="s">
        <v>237</v>
      </c>
      <c r="M63" s="18" t="str">
        <f>IF(ISBLANK(L62)=TRUE," ",'2. Metadata'!B$50)</f>
        <v>milligrams per litre</v>
      </c>
      <c r="N63" s="25" t="s">
        <v>237</v>
      </c>
      <c r="O63" s="18" t="str">
        <f>IF(ISBLANK(N62)=TRUE," ",'2. Metadata'!B$62)</f>
        <v>microSiemens per centimetre</v>
      </c>
      <c r="P63" s="25" t="s">
        <v>237</v>
      </c>
      <c r="Q63" s="18" t="str">
        <f>IF(ISBLANK(P62)=TRUE," ",'2. Metadata'!B$74)</f>
        <v>NTU</v>
      </c>
      <c r="R63" s="25" t="s">
        <v>237</v>
      </c>
      <c r="S63" s="18" t="str">
        <f>IF(ISBLANK(R62)=TRUE," ",'2. Metadata'!B$86)</f>
        <v>most probable number per 100 mL</v>
      </c>
      <c r="T63" s="25" t="s">
        <v>237</v>
      </c>
      <c r="U63" s="18" t="str">
        <f>IF(ISBLANK(T62)=TRUE," ",'2. Metadata'!B$98)</f>
        <v>most probable number per 100 mL</v>
      </c>
      <c r="V63" s="25" t="s">
        <v>237</v>
      </c>
      <c r="W63" s="18" t="str">
        <f>IF(ISBLANK(V63)=TRUE," ",'2. Metadata'!B$110)</f>
        <v>metres</v>
      </c>
      <c r="X63" s="25" t="s">
        <v>237</v>
      </c>
      <c r="Y63" s="18" t="str">
        <f>IF(ISBLANK(X62)=TRUE," ",'2. Metadata'!B$122)</f>
        <v>pH units</v>
      </c>
      <c r="Z63" s="25" t="s">
        <v>237</v>
      </c>
      <c r="AA63" s="18" t="str">
        <f>IF(ISBLANK(Z63)=TRUE," ",'2. Metadata'!B$134)</f>
        <v>metres3/second</v>
      </c>
      <c r="AB63" s="25" t="s">
        <v>237</v>
      </c>
      <c r="AC63" s="18" t="str">
        <f>IF(ISBLANK(AB63)=TRUE," ",'2. Metadata'!B$146)</f>
        <v>millimetres</v>
      </c>
      <c r="AD63" s="25" t="s">
        <v>237</v>
      </c>
      <c r="AE63" s="26" t="s">
        <v>237</v>
      </c>
      <c r="AF63" s="9"/>
      <c r="AG63" s="10"/>
      <c r="AH63" s="10"/>
      <c r="AI63" s="10"/>
      <c r="AJ63" s="10"/>
      <c r="AK63" s="10"/>
      <c r="AL63" s="10"/>
      <c r="AM63" s="10"/>
      <c r="AN63" s="10"/>
      <c r="AO63" s="10"/>
      <c r="AP63" s="10"/>
    </row>
    <row r="64" spans="1:42" ht="15" x14ac:dyDescent="0.2">
      <c r="A64" s="144" t="s">
        <v>301</v>
      </c>
      <c r="B64" s="11" t="s">
        <v>232</v>
      </c>
      <c r="C64" s="4">
        <f>IF(ISBLANK(B64)=TRUE," ", IF(B64='2. Metadata'!B$1,'2. Metadata'!B$5, IF(B64='2. Metadata'!C$1,'2. Metadata'!C$5,IF(B64='2. Metadata'!D$1,'2. Metadata'!D$5, IF(B64='2. Metadata'!E$1,'2. Metadata'!E$5,IF( B64='2. Metadata'!F$1,'2. Metadata'!F$5,IF(B64='2. Metadata'!G$1,'2. Metadata'!G$5,IF(B64='2. Metadata'!H$1,'2. Metadata'!H$5, IF(B64='2. Metadata'!I$1,'2. Metadata'!I$5, IF(B64='2. Metadata'!J$1,'2. Metadata'!J$5, IF(B64='2. Metadata'!K$1,'2. Metadata'!K$5, IF(B64='2. Metadata'!L$1,'2. Metadata'!L$5, IF(B64='2. Metadata'!M$1,'2. Metadata'!M$5, IF(B64='2. Metadata'!N$1,'2. Metadata'!N$5))))))))))))))</f>
        <v>49.967694000000002</v>
      </c>
      <c r="D64" s="12">
        <f>IF(ISBLANK(B64)=TRUE," ", IF(B64='2. Metadata'!B$1,'2. Metadata'!B$6, IF(B64='2. Metadata'!C$1,'2. Metadata'!C$6,IF(B64='2. Metadata'!D$1,'2. Metadata'!D$6, IF(B64='2. Metadata'!E$1,'2. Metadata'!E$6,IF( B64='2. Metadata'!F$1,'2. Metadata'!F$6,IF(B64='2. Metadata'!G$1,'2. Metadata'!G$6,IF(B64='2. Metadata'!H$1,'2. Metadata'!H$6, IF(B64='2. Metadata'!I$1,'2. Metadata'!I$6, IF(B64='2. Metadata'!J$1,'2. Metadata'!J$6, IF(B64='2. Metadata'!K$1,'2. Metadata'!K$6, IF(B64='2. Metadata'!L$1,'2. Metadata'!L$6, IF(B64='2. Metadata'!M$1,'2. Metadata'!M$6, IF(B64='2. Metadata'!N$1,'2. Metadata'!N$6))))))))))))))</f>
        <v>-117.359572</v>
      </c>
      <c r="E64" s="25" t="s">
        <v>237</v>
      </c>
      <c r="F64" s="25" t="s">
        <v>237</v>
      </c>
      <c r="G64" s="14" t="str">
        <f>IF(ISBLANK(F64)=TRUE," ",'2. Metadata'!B$14)</f>
        <v>observation</v>
      </c>
      <c r="H64" s="13">
        <v>3</v>
      </c>
      <c r="I64" s="23" t="str">
        <f>IF(ISBLANK(H64)=TRUE," ",'2. Metadata'!B$26)</f>
        <v>degrees Celsius</v>
      </c>
      <c r="J64" s="13">
        <v>3</v>
      </c>
      <c r="K64" s="23" t="str">
        <f>IF(ISBLANK(J63)=TRUE," ",'2. Metadata'!B$38)</f>
        <v>degrees Celsius</v>
      </c>
      <c r="L64" s="25" t="s">
        <v>237</v>
      </c>
      <c r="M64" s="18" t="str">
        <f>IF(ISBLANK(L63)=TRUE," ",'2. Metadata'!B$50)</f>
        <v>milligrams per litre</v>
      </c>
      <c r="N64" s="25" t="s">
        <v>237</v>
      </c>
      <c r="O64" s="18" t="str">
        <f>IF(ISBLANK(N63)=TRUE," ",'2. Metadata'!B$62)</f>
        <v>microSiemens per centimetre</v>
      </c>
      <c r="P64" s="25" t="s">
        <v>237</v>
      </c>
      <c r="Q64" s="18" t="str">
        <f>IF(ISBLANK(P63)=TRUE," ",'2. Metadata'!B$74)</f>
        <v>NTU</v>
      </c>
      <c r="R64" s="25" t="s">
        <v>237</v>
      </c>
      <c r="S64" s="18" t="str">
        <f>IF(ISBLANK(R63)=TRUE," ",'2. Metadata'!B$86)</f>
        <v>most probable number per 100 mL</v>
      </c>
      <c r="T64" s="25" t="s">
        <v>237</v>
      </c>
      <c r="U64" s="18" t="str">
        <f>IF(ISBLANK(T63)=TRUE," ",'2. Metadata'!B$98)</f>
        <v>most probable number per 100 mL</v>
      </c>
      <c r="V64" s="21">
        <v>7.0000000000000007E-2</v>
      </c>
      <c r="W64" s="18" t="str">
        <f>IF(ISBLANK(V64)=TRUE," ",'2. Metadata'!B$110)</f>
        <v>metres</v>
      </c>
      <c r="X64" s="25" t="s">
        <v>237</v>
      </c>
      <c r="Y64" s="18" t="str">
        <f>IF(ISBLANK(X63)=TRUE," ",'2. Metadata'!B$122)</f>
        <v>pH units</v>
      </c>
      <c r="Z64" s="20">
        <v>3.1E-2</v>
      </c>
      <c r="AA64" s="18" t="str">
        <f>IF(ISBLANK(Z64)=TRUE," ",'2. Metadata'!B$134)</f>
        <v>metres3/second</v>
      </c>
      <c r="AB64" s="25" t="s">
        <v>237</v>
      </c>
      <c r="AC64" s="18" t="str">
        <f>IF(ISBLANK(AB64)=TRUE," ",'2. Metadata'!B$146)</f>
        <v>millimetres</v>
      </c>
      <c r="AD64" s="25" t="s">
        <v>237</v>
      </c>
      <c r="AE64" s="26" t="s">
        <v>237</v>
      </c>
      <c r="AF64" s="9"/>
      <c r="AG64" s="10"/>
      <c r="AH64" s="10"/>
      <c r="AI64" s="10"/>
      <c r="AJ64" s="10"/>
      <c r="AK64" s="10"/>
      <c r="AL64" s="10"/>
      <c r="AM64" s="10"/>
      <c r="AN64" s="10"/>
      <c r="AO64" s="10"/>
      <c r="AP64" s="10"/>
    </row>
    <row r="65" spans="1:42" ht="15" x14ac:dyDescent="0.2">
      <c r="A65" s="144" t="s">
        <v>302</v>
      </c>
      <c r="B65" s="11" t="s">
        <v>232</v>
      </c>
      <c r="C65" s="4">
        <f>IF(ISBLANK(B65)=TRUE," ", IF(B65='2. Metadata'!B$1,'2. Metadata'!B$5, IF(B65='2. Metadata'!C$1,'2. Metadata'!C$5,IF(B65='2. Metadata'!D$1,'2. Metadata'!D$5, IF(B65='2. Metadata'!E$1,'2. Metadata'!E$5,IF( B65='2. Metadata'!F$1,'2. Metadata'!F$5,IF(B65='2. Metadata'!G$1,'2. Metadata'!G$5,IF(B65='2. Metadata'!H$1,'2. Metadata'!H$5, IF(B65='2. Metadata'!I$1,'2. Metadata'!I$5, IF(B65='2. Metadata'!J$1,'2. Metadata'!J$5, IF(B65='2. Metadata'!K$1,'2. Metadata'!K$5, IF(B65='2. Metadata'!L$1,'2. Metadata'!L$5, IF(B65='2. Metadata'!M$1,'2. Metadata'!M$5, IF(B65='2. Metadata'!N$1,'2. Metadata'!N$5))))))))))))))</f>
        <v>49.967694000000002</v>
      </c>
      <c r="D65" s="12">
        <f>IF(ISBLANK(B65)=TRUE," ", IF(B65='2. Metadata'!B$1,'2. Metadata'!B$6, IF(B65='2. Metadata'!C$1,'2. Metadata'!C$6,IF(B65='2. Metadata'!D$1,'2. Metadata'!D$6, IF(B65='2. Metadata'!E$1,'2. Metadata'!E$6,IF( B65='2. Metadata'!F$1,'2. Metadata'!F$6,IF(B65='2. Metadata'!G$1,'2. Metadata'!G$6,IF(B65='2. Metadata'!H$1,'2. Metadata'!H$6, IF(B65='2. Metadata'!I$1,'2. Metadata'!I$6, IF(B65='2. Metadata'!J$1,'2. Metadata'!J$6, IF(B65='2. Metadata'!K$1,'2. Metadata'!K$6, IF(B65='2. Metadata'!L$1,'2. Metadata'!L$6, IF(B65='2. Metadata'!M$1,'2. Metadata'!M$6, IF(B65='2. Metadata'!N$1,'2. Metadata'!N$6))))))))))))))</f>
        <v>-117.359572</v>
      </c>
      <c r="E65" s="25" t="s">
        <v>237</v>
      </c>
      <c r="F65" s="13" t="s">
        <v>1339</v>
      </c>
      <c r="G65" s="14" t="str">
        <f>IF(ISBLANK(F65)=TRUE," ",'2. Metadata'!B$14)</f>
        <v>observation</v>
      </c>
      <c r="H65" s="25" t="s">
        <v>237</v>
      </c>
      <c r="I65" s="23" t="str">
        <f>IF(ISBLANK(H65)=TRUE," ",'2. Metadata'!B$26)</f>
        <v>degrees Celsius</v>
      </c>
      <c r="J65" s="16" t="s">
        <v>237</v>
      </c>
      <c r="K65" s="23" t="str">
        <f>IF(ISBLANK(J64)=TRUE," ",'2. Metadata'!B$38)</f>
        <v>degrees Celsius</v>
      </c>
      <c r="L65" s="25" t="s">
        <v>237</v>
      </c>
      <c r="M65" s="18" t="str">
        <f>IF(ISBLANK(L64)=TRUE," ",'2. Metadata'!B$50)</f>
        <v>milligrams per litre</v>
      </c>
      <c r="N65" s="25" t="s">
        <v>237</v>
      </c>
      <c r="O65" s="18" t="str">
        <f>IF(ISBLANK(N64)=TRUE," ",'2. Metadata'!B$62)</f>
        <v>microSiemens per centimetre</v>
      </c>
      <c r="P65" s="25" t="s">
        <v>237</v>
      </c>
      <c r="Q65" s="18" t="str">
        <f>IF(ISBLANK(P64)=TRUE," ",'2. Metadata'!B$74)</f>
        <v>NTU</v>
      </c>
      <c r="R65" s="25" t="s">
        <v>237</v>
      </c>
      <c r="S65" s="18" t="str">
        <f>IF(ISBLANK(R64)=TRUE," ",'2. Metadata'!B$86)</f>
        <v>most probable number per 100 mL</v>
      </c>
      <c r="T65" s="25" t="s">
        <v>237</v>
      </c>
      <c r="U65" s="18" t="str">
        <f>IF(ISBLANK(T64)=TRUE," ",'2. Metadata'!B$98)</f>
        <v>most probable number per 100 mL</v>
      </c>
      <c r="V65" s="25" t="s">
        <v>237</v>
      </c>
      <c r="W65" s="18" t="str">
        <f>IF(ISBLANK(V65)=TRUE," ",'2. Metadata'!B$110)</f>
        <v>metres</v>
      </c>
      <c r="X65" s="25" t="s">
        <v>237</v>
      </c>
      <c r="Y65" s="18" t="str">
        <f>IF(ISBLANK(X64)=TRUE," ",'2. Metadata'!B$122)</f>
        <v>pH units</v>
      </c>
      <c r="Z65" s="25" t="s">
        <v>237</v>
      </c>
      <c r="AA65" s="18" t="str">
        <f>IF(ISBLANK(Z65)=TRUE," ",'2. Metadata'!B$134)</f>
        <v>metres3/second</v>
      </c>
      <c r="AB65" s="25" t="s">
        <v>237</v>
      </c>
      <c r="AC65" s="18" t="str">
        <f>IF(ISBLANK(AB65)=TRUE," ",'2. Metadata'!B$146)</f>
        <v>millimetres</v>
      </c>
      <c r="AD65" s="25" t="s">
        <v>1831</v>
      </c>
      <c r="AE65" s="26" t="s">
        <v>237</v>
      </c>
      <c r="AF65" s="9"/>
      <c r="AG65" s="10"/>
      <c r="AH65" s="10"/>
      <c r="AI65" s="10"/>
      <c r="AJ65" s="10"/>
      <c r="AK65" s="10"/>
      <c r="AL65" s="10"/>
      <c r="AM65" s="10"/>
      <c r="AN65" s="10"/>
      <c r="AO65" s="10"/>
      <c r="AP65" s="10"/>
    </row>
    <row r="66" spans="1:42" ht="15" x14ac:dyDescent="0.2">
      <c r="A66" s="144" t="s">
        <v>303</v>
      </c>
      <c r="B66" s="11" t="s">
        <v>232</v>
      </c>
      <c r="C66" s="4">
        <f>IF(ISBLANK(B66)=TRUE," ", IF(B66='2. Metadata'!B$1,'2. Metadata'!B$5, IF(B66='2. Metadata'!C$1,'2. Metadata'!C$5,IF(B66='2. Metadata'!D$1,'2. Metadata'!D$5, IF(B66='2. Metadata'!E$1,'2. Metadata'!E$5,IF( B66='2. Metadata'!F$1,'2. Metadata'!F$5,IF(B66='2. Metadata'!G$1,'2. Metadata'!G$5,IF(B66='2. Metadata'!H$1,'2. Metadata'!H$5, IF(B66='2. Metadata'!I$1,'2. Metadata'!I$5, IF(B66='2. Metadata'!J$1,'2. Metadata'!J$5, IF(B66='2. Metadata'!K$1,'2. Metadata'!K$5, IF(B66='2. Metadata'!L$1,'2. Metadata'!L$5, IF(B66='2. Metadata'!M$1,'2. Metadata'!M$5, IF(B66='2. Metadata'!N$1,'2. Metadata'!N$5))))))))))))))</f>
        <v>49.967694000000002</v>
      </c>
      <c r="D66" s="12">
        <f>IF(ISBLANK(B66)=TRUE," ", IF(B66='2. Metadata'!B$1,'2. Metadata'!B$6, IF(B66='2. Metadata'!C$1,'2. Metadata'!C$6,IF(B66='2. Metadata'!D$1,'2. Metadata'!D$6, IF(B66='2. Metadata'!E$1,'2. Metadata'!E$6,IF( B66='2. Metadata'!F$1,'2. Metadata'!F$6,IF(B66='2. Metadata'!G$1,'2. Metadata'!G$6,IF(B66='2. Metadata'!H$1,'2. Metadata'!H$6, IF(B66='2. Metadata'!I$1,'2. Metadata'!I$6, IF(B66='2. Metadata'!J$1,'2. Metadata'!J$6, IF(B66='2. Metadata'!K$1,'2. Metadata'!K$6, IF(B66='2. Metadata'!L$1,'2. Metadata'!L$6, IF(B66='2. Metadata'!M$1,'2. Metadata'!M$6, IF(B66='2. Metadata'!N$1,'2. Metadata'!N$6))))))))))))))</f>
        <v>-117.359572</v>
      </c>
      <c r="E66" s="25" t="s">
        <v>237</v>
      </c>
      <c r="F66" s="13" t="s">
        <v>237</v>
      </c>
      <c r="G66" s="14" t="str">
        <f>IF(ISBLANK(F66)=TRUE," ",'2. Metadata'!B$14)</f>
        <v>observation</v>
      </c>
      <c r="H66" s="13">
        <v>3</v>
      </c>
      <c r="I66" s="23" t="str">
        <f>IF(ISBLANK(H66)=TRUE," ",'2. Metadata'!B$26)</f>
        <v>degrees Celsius</v>
      </c>
      <c r="J66" s="13">
        <v>4</v>
      </c>
      <c r="K66" s="23" t="str">
        <f>IF(ISBLANK(J65)=TRUE," ",'2. Metadata'!B$38)</f>
        <v>degrees Celsius</v>
      </c>
      <c r="L66" s="25" t="s">
        <v>237</v>
      </c>
      <c r="M66" s="18" t="str">
        <f>IF(ISBLANK(L65)=TRUE," ",'2. Metadata'!B$50)</f>
        <v>milligrams per litre</v>
      </c>
      <c r="N66" s="25" t="s">
        <v>237</v>
      </c>
      <c r="O66" s="18" t="str">
        <f>IF(ISBLANK(N65)=TRUE," ",'2. Metadata'!B$62)</f>
        <v>microSiemens per centimetre</v>
      </c>
      <c r="P66" s="25" t="s">
        <v>237</v>
      </c>
      <c r="Q66" s="18" t="str">
        <f>IF(ISBLANK(P65)=TRUE," ",'2. Metadata'!B$74)</f>
        <v>NTU</v>
      </c>
      <c r="R66" s="25" t="s">
        <v>237</v>
      </c>
      <c r="S66" s="18" t="str">
        <f>IF(ISBLANK(R65)=TRUE," ",'2. Metadata'!B$86)</f>
        <v>most probable number per 100 mL</v>
      </c>
      <c r="T66" s="25" t="s">
        <v>237</v>
      </c>
      <c r="U66" s="18" t="str">
        <f>IF(ISBLANK(T65)=TRUE," ",'2. Metadata'!B$98)</f>
        <v>most probable number per 100 mL</v>
      </c>
      <c r="V66" s="21">
        <v>7.5999999999999998E-2</v>
      </c>
      <c r="W66" s="18" t="str">
        <f>IF(ISBLANK(V66)=TRUE," ",'2. Metadata'!B$110)</f>
        <v>metres</v>
      </c>
      <c r="X66" s="25" t="s">
        <v>237</v>
      </c>
      <c r="Y66" s="18" t="str">
        <f>IF(ISBLANK(X65)=TRUE," ",'2. Metadata'!B$122)</f>
        <v>pH units</v>
      </c>
      <c r="Z66" s="20">
        <v>3.5000000000000003E-2</v>
      </c>
      <c r="AA66" s="18" t="str">
        <f>IF(ISBLANK(Z66)=TRUE," ",'2. Metadata'!B$134)</f>
        <v>metres3/second</v>
      </c>
      <c r="AB66" s="25" t="s">
        <v>237</v>
      </c>
      <c r="AC66" s="18" t="str">
        <f>IF(ISBLANK(AB66)=TRUE," ",'2. Metadata'!B$146)</f>
        <v>millimetres</v>
      </c>
      <c r="AD66" s="25" t="s">
        <v>237</v>
      </c>
      <c r="AE66" s="26" t="s">
        <v>237</v>
      </c>
      <c r="AF66" s="9"/>
      <c r="AG66" s="10"/>
      <c r="AH66" s="10"/>
      <c r="AI66" s="10"/>
      <c r="AJ66" s="10"/>
      <c r="AK66" s="10"/>
      <c r="AL66" s="10"/>
      <c r="AM66" s="10"/>
      <c r="AN66" s="10"/>
      <c r="AO66" s="10"/>
      <c r="AP66" s="10"/>
    </row>
    <row r="67" spans="1:42" ht="15" x14ac:dyDescent="0.2">
      <c r="A67" s="144" t="s">
        <v>304</v>
      </c>
      <c r="B67" s="11" t="s">
        <v>232</v>
      </c>
      <c r="C67" s="4">
        <f>IF(ISBLANK(B67)=TRUE," ", IF(B67='2. Metadata'!B$1,'2. Metadata'!B$5, IF(B67='2. Metadata'!C$1,'2. Metadata'!C$5,IF(B67='2. Metadata'!D$1,'2. Metadata'!D$5, IF(B67='2. Metadata'!E$1,'2. Metadata'!E$5,IF( B67='2. Metadata'!F$1,'2. Metadata'!F$5,IF(B67='2. Metadata'!G$1,'2. Metadata'!G$5,IF(B67='2. Metadata'!H$1,'2. Metadata'!H$5, IF(B67='2. Metadata'!I$1,'2. Metadata'!I$5, IF(B67='2. Metadata'!J$1,'2. Metadata'!J$5, IF(B67='2. Metadata'!K$1,'2. Metadata'!K$5, IF(B67='2. Metadata'!L$1,'2. Metadata'!L$5, IF(B67='2. Metadata'!M$1,'2. Metadata'!M$5, IF(B67='2. Metadata'!N$1,'2. Metadata'!N$5))))))))))))))</f>
        <v>49.967694000000002</v>
      </c>
      <c r="D67" s="12">
        <f>IF(ISBLANK(B67)=TRUE," ", IF(B67='2. Metadata'!B$1,'2. Metadata'!B$6, IF(B67='2. Metadata'!C$1,'2. Metadata'!C$6,IF(B67='2. Metadata'!D$1,'2. Metadata'!D$6, IF(B67='2. Metadata'!E$1,'2. Metadata'!E$6,IF( B67='2. Metadata'!F$1,'2. Metadata'!F$6,IF(B67='2. Metadata'!G$1,'2. Metadata'!G$6,IF(B67='2. Metadata'!H$1,'2. Metadata'!H$6, IF(B67='2. Metadata'!I$1,'2. Metadata'!I$6, IF(B67='2. Metadata'!J$1,'2. Metadata'!J$6, IF(B67='2. Metadata'!K$1,'2. Metadata'!K$6, IF(B67='2. Metadata'!L$1,'2. Metadata'!L$6, IF(B67='2. Metadata'!M$1,'2. Metadata'!M$6, IF(B67='2. Metadata'!N$1,'2. Metadata'!N$6))))))))))))))</f>
        <v>-117.359572</v>
      </c>
      <c r="E67" s="25" t="s">
        <v>237</v>
      </c>
      <c r="F67" s="13" t="s">
        <v>1340</v>
      </c>
      <c r="G67" s="14" t="str">
        <f>IF(ISBLANK(F67)=TRUE," ",'2. Metadata'!B$14)</f>
        <v>observation</v>
      </c>
      <c r="H67" s="25" t="s">
        <v>237</v>
      </c>
      <c r="I67" s="23" t="str">
        <f>IF(ISBLANK(H67)=TRUE," ",'2. Metadata'!B$26)</f>
        <v>degrees Celsius</v>
      </c>
      <c r="J67" s="16" t="s">
        <v>237</v>
      </c>
      <c r="K67" s="23" t="str">
        <f>IF(ISBLANK(J66)=TRUE," ",'2. Metadata'!B$38)</f>
        <v>degrees Celsius</v>
      </c>
      <c r="L67" s="21">
        <v>2</v>
      </c>
      <c r="M67" s="18" t="str">
        <f>IF(ISBLANK(L66)=TRUE," ",'2. Metadata'!B$50)</f>
        <v>milligrams per litre</v>
      </c>
      <c r="N67" s="21">
        <v>275</v>
      </c>
      <c r="O67" s="18" t="str">
        <f>IF(ISBLANK(N66)=TRUE," ",'2. Metadata'!B$62)</f>
        <v>microSiemens per centimetre</v>
      </c>
      <c r="P67" s="21">
        <v>0.5</v>
      </c>
      <c r="Q67" s="18" t="str">
        <f>IF(ISBLANK(P66)=TRUE," ",'2. Metadata'!B$74)</f>
        <v>NTU</v>
      </c>
      <c r="R67" s="25" t="s">
        <v>237</v>
      </c>
      <c r="S67" s="18" t="str">
        <f>IF(ISBLANK(R66)=TRUE," ",'2. Metadata'!B$86)</f>
        <v>most probable number per 100 mL</v>
      </c>
      <c r="T67" s="25" t="s">
        <v>237</v>
      </c>
      <c r="U67" s="18" t="str">
        <f>IF(ISBLANK(T66)=TRUE," ",'2. Metadata'!B$98)</f>
        <v>most probable number per 100 mL</v>
      </c>
      <c r="V67" s="25" t="s">
        <v>237</v>
      </c>
      <c r="W67" s="18" t="str">
        <f>IF(ISBLANK(V67)=TRUE," ",'2. Metadata'!B$110)</f>
        <v>metres</v>
      </c>
      <c r="X67" s="25" t="s">
        <v>237</v>
      </c>
      <c r="Y67" s="18" t="str">
        <f>IF(ISBLANK(X66)=TRUE," ",'2. Metadata'!B$122)</f>
        <v>pH units</v>
      </c>
      <c r="Z67" s="25" t="s">
        <v>237</v>
      </c>
      <c r="AA67" s="18" t="str">
        <f>IF(ISBLANK(Z67)=TRUE," ",'2. Metadata'!B$134)</f>
        <v>metres3/second</v>
      </c>
      <c r="AB67" s="25" t="s">
        <v>237</v>
      </c>
      <c r="AC67" s="18" t="str">
        <f>IF(ISBLANK(AB67)=TRUE," ",'2. Metadata'!B$146)</f>
        <v>millimetres</v>
      </c>
      <c r="AD67" s="25" t="s">
        <v>1831</v>
      </c>
      <c r="AE67" s="26" t="s">
        <v>237</v>
      </c>
      <c r="AF67" s="9"/>
      <c r="AG67" s="10"/>
      <c r="AH67" s="10"/>
      <c r="AI67" s="10"/>
      <c r="AJ67" s="10"/>
      <c r="AK67" s="10"/>
      <c r="AL67" s="10"/>
      <c r="AM67" s="10"/>
      <c r="AN67" s="10"/>
      <c r="AO67" s="10"/>
      <c r="AP67" s="10"/>
    </row>
    <row r="68" spans="1:42" ht="15" x14ac:dyDescent="0.2">
      <c r="A68" s="144" t="s">
        <v>305</v>
      </c>
      <c r="B68" s="11" t="s">
        <v>232</v>
      </c>
      <c r="C68" s="4">
        <f>IF(ISBLANK(B68)=TRUE," ", IF(B68='2. Metadata'!B$1,'2. Metadata'!B$5, IF(B68='2. Metadata'!C$1,'2. Metadata'!C$5,IF(B68='2. Metadata'!D$1,'2. Metadata'!D$5, IF(B68='2. Metadata'!E$1,'2. Metadata'!E$5,IF( B68='2. Metadata'!F$1,'2. Metadata'!F$5,IF(B68='2. Metadata'!G$1,'2. Metadata'!G$5,IF(B68='2. Metadata'!H$1,'2. Metadata'!H$5, IF(B68='2. Metadata'!I$1,'2. Metadata'!I$5, IF(B68='2. Metadata'!J$1,'2. Metadata'!J$5, IF(B68='2. Metadata'!K$1,'2. Metadata'!K$5, IF(B68='2. Metadata'!L$1,'2. Metadata'!L$5, IF(B68='2. Metadata'!M$1,'2. Metadata'!M$5, IF(B68='2. Metadata'!N$1,'2. Metadata'!N$5))))))))))))))</f>
        <v>49.967694000000002</v>
      </c>
      <c r="D68" s="12">
        <f>IF(ISBLANK(B68)=TRUE," ", IF(B68='2. Metadata'!B$1,'2. Metadata'!B$6, IF(B68='2. Metadata'!C$1,'2. Metadata'!C$6,IF(B68='2. Metadata'!D$1,'2. Metadata'!D$6, IF(B68='2. Metadata'!E$1,'2. Metadata'!E$6,IF( B68='2. Metadata'!F$1,'2. Metadata'!F$6,IF(B68='2. Metadata'!G$1,'2. Metadata'!G$6,IF(B68='2. Metadata'!H$1,'2. Metadata'!H$6, IF(B68='2. Metadata'!I$1,'2. Metadata'!I$6, IF(B68='2. Metadata'!J$1,'2. Metadata'!J$6, IF(B68='2. Metadata'!K$1,'2. Metadata'!K$6, IF(B68='2. Metadata'!L$1,'2. Metadata'!L$6, IF(B68='2. Metadata'!M$1,'2. Metadata'!M$6, IF(B68='2. Metadata'!N$1,'2. Metadata'!N$6))))))))))))))</f>
        <v>-117.359572</v>
      </c>
      <c r="E68" s="25" t="s">
        <v>237</v>
      </c>
      <c r="F68" s="13" t="s">
        <v>237</v>
      </c>
      <c r="G68" s="14" t="str">
        <f>IF(ISBLANK(F68)=TRUE," ",'2. Metadata'!B$14)</f>
        <v>observation</v>
      </c>
      <c r="H68" s="13">
        <v>3</v>
      </c>
      <c r="I68" s="23" t="str">
        <f>IF(ISBLANK(H68)=TRUE," ",'2. Metadata'!B$26)</f>
        <v>degrees Celsius</v>
      </c>
      <c r="J68" s="13">
        <v>3.5</v>
      </c>
      <c r="K68" s="23" t="str">
        <f>IF(ISBLANK(J67)=TRUE," ",'2. Metadata'!B$38)</f>
        <v>degrees Celsius</v>
      </c>
      <c r="L68" s="25" t="s">
        <v>237</v>
      </c>
      <c r="M68" s="18" t="str">
        <f>IF(ISBLANK(L67)=TRUE," ",'2. Metadata'!B$50)</f>
        <v>milligrams per litre</v>
      </c>
      <c r="N68" s="25" t="s">
        <v>237</v>
      </c>
      <c r="O68" s="18" t="str">
        <f>IF(ISBLANK(N67)=TRUE," ",'2. Metadata'!B$62)</f>
        <v>microSiemens per centimetre</v>
      </c>
      <c r="P68" s="25" t="s">
        <v>237</v>
      </c>
      <c r="Q68" s="18" t="str">
        <f>IF(ISBLANK(P67)=TRUE," ",'2. Metadata'!B$74)</f>
        <v>NTU</v>
      </c>
      <c r="R68" s="25" t="s">
        <v>237</v>
      </c>
      <c r="S68" s="18" t="str">
        <f>IF(ISBLANK(R67)=TRUE," ",'2. Metadata'!B$86)</f>
        <v>most probable number per 100 mL</v>
      </c>
      <c r="T68" s="25" t="s">
        <v>237</v>
      </c>
      <c r="U68" s="18" t="str">
        <f>IF(ISBLANK(T67)=TRUE," ",'2. Metadata'!B$98)</f>
        <v>most probable number per 100 mL</v>
      </c>
      <c r="V68" s="21">
        <v>8.4000000000000005E-2</v>
      </c>
      <c r="W68" s="18" t="str">
        <f>IF(ISBLANK(V68)=TRUE," ",'2. Metadata'!B$110)</f>
        <v>metres</v>
      </c>
      <c r="X68" s="25" t="s">
        <v>237</v>
      </c>
      <c r="Y68" s="18" t="str">
        <f>IF(ISBLANK(X67)=TRUE," ",'2. Metadata'!B$122)</f>
        <v>pH units</v>
      </c>
      <c r="Z68" s="20">
        <v>0.04</v>
      </c>
      <c r="AA68" s="18" t="str">
        <f>IF(ISBLANK(Z68)=TRUE," ",'2. Metadata'!B$134)</f>
        <v>metres3/second</v>
      </c>
      <c r="AB68" s="25" t="s">
        <v>237</v>
      </c>
      <c r="AC68" s="18" t="str">
        <f>IF(ISBLANK(AB68)=TRUE," ",'2. Metadata'!B$146)</f>
        <v>millimetres</v>
      </c>
      <c r="AD68" s="25" t="s">
        <v>237</v>
      </c>
      <c r="AE68" s="26" t="s">
        <v>237</v>
      </c>
      <c r="AF68" s="9"/>
      <c r="AG68" s="10"/>
      <c r="AH68" s="10"/>
      <c r="AI68" s="10"/>
      <c r="AJ68" s="10"/>
      <c r="AK68" s="10"/>
      <c r="AL68" s="10"/>
      <c r="AM68" s="10"/>
      <c r="AN68" s="10"/>
      <c r="AO68" s="10"/>
      <c r="AP68" s="10"/>
    </row>
    <row r="69" spans="1:42" ht="15" x14ac:dyDescent="0.2">
      <c r="A69" s="144" t="s">
        <v>306</v>
      </c>
      <c r="B69" s="11" t="s">
        <v>232</v>
      </c>
      <c r="C69" s="4">
        <f>IF(ISBLANK(B69)=TRUE," ", IF(B69='2. Metadata'!B$1,'2. Metadata'!B$5, IF(B69='2. Metadata'!C$1,'2. Metadata'!C$5,IF(B69='2. Metadata'!D$1,'2. Metadata'!D$5, IF(B69='2. Metadata'!E$1,'2. Metadata'!E$5,IF( B69='2. Metadata'!F$1,'2. Metadata'!F$5,IF(B69='2. Metadata'!G$1,'2. Metadata'!G$5,IF(B69='2. Metadata'!H$1,'2. Metadata'!H$5, IF(B69='2. Metadata'!I$1,'2. Metadata'!I$5, IF(B69='2. Metadata'!J$1,'2. Metadata'!J$5, IF(B69='2. Metadata'!K$1,'2. Metadata'!K$5, IF(B69='2. Metadata'!L$1,'2. Metadata'!L$5, IF(B69='2. Metadata'!M$1,'2. Metadata'!M$5, IF(B69='2. Metadata'!N$1,'2. Metadata'!N$5))))))))))))))</f>
        <v>49.967694000000002</v>
      </c>
      <c r="D69" s="12">
        <f>IF(ISBLANK(B69)=TRUE," ", IF(B69='2. Metadata'!B$1,'2. Metadata'!B$6, IF(B69='2. Metadata'!C$1,'2. Metadata'!C$6,IF(B69='2. Metadata'!D$1,'2. Metadata'!D$6, IF(B69='2. Metadata'!E$1,'2. Metadata'!E$6,IF( B69='2. Metadata'!F$1,'2. Metadata'!F$6,IF(B69='2. Metadata'!G$1,'2. Metadata'!G$6,IF(B69='2. Metadata'!H$1,'2. Metadata'!H$6, IF(B69='2. Metadata'!I$1,'2. Metadata'!I$6, IF(B69='2. Metadata'!J$1,'2. Metadata'!J$6, IF(B69='2. Metadata'!K$1,'2. Metadata'!K$6, IF(B69='2. Metadata'!L$1,'2. Metadata'!L$6, IF(B69='2. Metadata'!M$1,'2. Metadata'!M$6, IF(B69='2. Metadata'!N$1,'2. Metadata'!N$6))))))))))))))</f>
        <v>-117.359572</v>
      </c>
      <c r="E69" s="25" t="s">
        <v>237</v>
      </c>
      <c r="F69" s="25" t="s">
        <v>237</v>
      </c>
      <c r="G69" s="14" t="str">
        <f>IF(ISBLANK(F69)=TRUE," ",'2. Metadata'!B$14)</f>
        <v>observation</v>
      </c>
      <c r="H69" s="25" t="s">
        <v>237</v>
      </c>
      <c r="I69" s="23" t="str">
        <f>IF(ISBLANK(H69)=TRUE," ",'2. Metadata'!B$26)</f>
        <v>degrees Celsius</v>
      </c>
      <c r="J69" s="16" t="s">
        <v>237</v>
      </c>
      <c r="K69" s="23" t="str">
        <f>IF(ISBLANK(J68)=TRUE," ",'2. Metadata'!B$38)</f>
        <v>degrees Celsius</v>
      </c>
      <c r="L69" s="25" t="s">
        <v>237</v>
      </c>
      <c r="M69" s="18" t="str">
        <f>IF(ISBLANK(L68)=TRUE," ",'2. Metadata'!B$50)</f>
        <v>milligrams per litre</v>
      </c>
      <c r="N69" s="25" t="s">
        <v>237</v>
      </c>
      <c r="O69" s="18" t="str">
        <f>IF(ISBLANK(N68)=TRUE," ",'2. Metadata'!B$62)</f>
        <v>microSiemens per centimetre</v>
      </c>
      <c r="P69" s="25" t="s">
        <v>237</v>
      </c>
      <c r="Q69" s="18" t="str">
        <f>IF(ISBLANK(P68)=TRUE," ",'2. Metadata'!B$74)</f>
        <v>NTU</v>
      </c>
      <c r="R69" s="25" t="s">
        <v>237</v>
      </c>
      <c r="S69" s="18" t="str">
        <f>IF(ISBLANK(R68)=TRUE," ",'2. Metadata'!B$86)</f>
        <v>most probable number per 100 mL</v>
      </c>
      <c r="T69" s="25" t="s">
        <v>237</v>
      </c>
      <c r="U69" s="18" t="str">
        <f>IF(ISBLANK(T68)=TRUE," ",'2. Metadata'!B$98)</f>
        <v>most probable number per 100 mL</v>
      </c>
      <c r="V69" s="25" t="s">
        <v>237</v>
      </c>
      <c r="W69" s="18" t="str">
        <f>IF(ISBLANK(V69)=TRUE," ",'2. Metadata'!B$110)</f>
        <v>metres</v>
      </c>
      <c r="X69" s="25" t="s">
        <v>237</v>
      </c>
      <c r="Y69" s="18" t="str">
        <f>IF(ISBLANK(X68)=TRUE," ",'2. Metadata'!B$122)</f>
        <v>pH units</v>
      </c>
      <c r="Z69" s="25" t="s">
        <v>237</v>
      </c>
      <c r="AA69" s="18" t="str">
        <f>IF(ISBLANK(Z69)=TRUE," ",'2. Metadata'!B$134)</f>
        <v>metres3/second</v>
      </c>
      <c r="AB69" s="25" t="s">
        <v>237</v>
      </c>
      <c r="AC69" s="18" t="str">
        <f>IF(ISBLANK(AB69)=TRUE," ",'2. Metadata'!B$146)</f>
        <v>millimetres</v>
      </c>
      <c r="AD69" s="25" t="s">
        <v>1831</v>
      </c>
      <c r="AE69" s="26" t="s">
        <v>237</v>
      </c>
      <c r="AF69" s="9"/>
      <c r="AG69" s="10"/>
      <c r="AH69" s="10"/>
      <c r="AI69" s="10"/>
      <c r="AJ69" s="10"/>
      <c r="AK69" s="10"/>
      <c r="AL69" s="10"/>
      <c r="AM69" s="10"/>
      <c r="AN69" s="10"/>
      <c r="AO69" s="10"/>
      <c r="AP69" s="10"/>
    </row>
    <row r="70" spans="1:42" ht="15" x14ac:dyDescent="0.2">
      <c r="A70" s="144" t="s">
        <v>307</v>
      </c>
      <c r="B70" s="11" t="s">
        <v>232</v>
      </c>
      <c r="C70" s="4">
        <f>IF(ISBLANK(B70)=TRUE," ", IF(B70='2. Metadata'!B$1,'2. Metadata'!B$5, IF(B70='2. Metadata'!C$1,'2. Metadata'!C$5,IF(B70='2. Metadata'!D$1,'2. Metadata'!D$5, IF(B70='2. Metadata'!E$1,'2. Metadata'!E$5,IF( B70='2. Metadata'!F$1,'2. Metadata'!F$5,IF(B70='2. Metadata'!G$1,'2. Metadata'!G$5,IF(B70='2. Metadata'!H$1,'2. Metadata'!H$5, IF(B70='2. Metadata'!I$1,'2. Metadata'!I$5, IF(B70='2. Metadata'!J$1,'2. Metadata'!J$5, IF(B70='2. Metadata'!K$1,'2. Metadata'!K$5, IF(B70='2. Metadata'!L$1,'2. Metadata'!L$5, IF(B70='2. Metadata'!M$1,'2. Metadata'!M$5, IF(B70='2. Metadata'!N$1,'2. Metadata'!N$5))))))))))))))</f>
        <v>49.967694000000002</v>
      </c>
      <c r="D70" s="12">
        <f>IF(ISBLANK(B70)=TRUE," ", IF(B70='2. Metadata'!B$1,'2. Metadata'!B$6, IF(B70='2. Metadata'!C$1,'2. Metadata'!C$6,IF(B70='2. Metadata'!D$1,'2. Metadata'!D$6, IF(B70='2. Metadata'!E$1,'2. Metadata'!E$6,IF( B70='2. Metadata'!F$1,'2. Metadata'!F$6,IF(B70='2. Metadata'!G$1,'2. Metadata'!G$6,IF(B70='2. Metadata'!H$1,'2. Metadata'!H$6, IF(B70='2. Metadata'!I$1,'2. Metadata'!I$6, IF(B70='2. Metadata'!J$1,'2. Metadata'!J$6, IF(B70='2. Metadata'!K$1,'2. Metadata'!K$6, IF(B70='2. Metadata'!L$1,'2. Metadata'!L$6, IF(B70='2. Metadata'!M$1,'2. Metadata'!M$6, IF(B70='2. Metadata'!N$1,'2. Metadata'!N$6))))))))))))))</f>
        <v>-117.359572</v>
      </c>
      <c r="E70" s="25" t="s">
        <v>237</v>
      </c>
      <c r="F70" s="13" t="s">
        <v>1341</v>
      </c>
      <c r="G70" s="14" t="str">
        <f>IF(ISBLANK(F70)=TRUE," ",'2. Metadata'!B$14)</f>
        <v>observation</v>
      </c>
      <c r="H70" s="25" t="s">
        <v>237</v>
      </c>
      <c r="I70" s="23" t="str">
        <f>IF(ISBLANK(H70)=TRUE," ",'2. Metadata'!B$26)</f>
        <v>degrees Celsius</v>
      </c>
      <c r="J70" s="16" t="s">
        <v>237</v>
      </c>
      <c r="K70" s="23" t="str">
        <f>IF(ISBLANK(J69)=TRUE," ",'2. Metadata'!B$38)</f>
        <v>degrees Celsius</v>
      </c>
      <c r="L70" s="25" t="s">
        <v>237</v>
      </c>
      <c r="M70" s="18" t="str">
        <f>IF(ISBLANK(L69)=TRUE," ",'2. Metadata'!B$50)</f>
        <v>milligrams per litre</v>
      </c>
      <c r="N70" s="25" t="s">
        <v>237</v>
      </c>
      <c r="O70" s="18" t="str">
        <f>IF(ISBLANK(N69)=TRUE," ",'2. Metadata'!B$62)</f>
        <v>microSiemens per centimetre</v>
      </c>
      <c r="P70" s="25" t="s">
        <v>237</v>
      </c>
      <c r="Q70" s="18" t="str">
        <f>IF(ISBLANK(P69)=TRUE," ",'2. Metadata'!B$74)</f>
        <v>NTU</v>
      </c>
      <c r="R70" s="25" t="s">
        <v>237</v>
      </c>
      <c r="S70" s="18" t="str">
        <f>IF(ISBLANK(R69)=TRUE," ",'2. Metadata'!B$86)</f>
        <v>most probable number per 100 mL</v>
      </c>
      <c r="T70" s="25" t="s">
        <v>237</v>
      </c>
      <c r="U70" s="18" t="str">
        <f>IF(ISBLANK(T69)=TRUE," ",'2. Metadata'!B$98)</f>
        <v>most probable number per 100 mL</v>
      </c>
      <c r="V70" s="25" t="s">
        <v>237</v>
      </c>
      <c r="W70" s="18" t="str">
        <f>IF(ISBLANK(V70)=TRUE," ",'2. Metadata'!B$110)</f>
        <v>metres</v>
      </c>
      <c r="X70" s="25" t="s">
        <v>237</v>
      </c>
      <c r="Y70" s="18" t="str">
        <f>IF(ISBLANK(X69)=TRUE," ",'2. Metadata'!B$122)</f>
        <v>pH units</v>
      </c>
      <c r="Z70" s="25" t="s">
        <v>237</v>
      </c>
      <c r="AA70" s="18" t="str">
        <f>IF(ISBLANK(Z70)=TRUE," ",'2. Metadata'!B$134)</f>
        <v>metres3/second</v>
      </c>
      <c r="AB70" s="25" t="s">
        <v>237</v>
      </c>
      <c r="AC70" s="18" t="str">
        <f>IF(ISBLANK(AB70)=TRUE," ",'2. Metadata'!B$146)</f>
        <v>millimetres</v>
      </c>
      <c r="AD70" s="25" t="s">
        <v>237</v>
      </c>
      <c r="AE70" s="26" t="s">
        <v>237</v>
      </c>
      <c r="AF70" s="9"/>
      <c r="AG70" s="10"/>
      <c r="AH70" s="10"/>
      <c r="AI70" s="10"/>
      <c r="AJ70" s="10"/>
      <c r="AK70" s="10"/>
      <c r="AL70" s="10"/>
      <c r="AM70" s="10"/>
      <c r="AN70" s="10"/>
      <c r="AO70" s="10"/>
      <c r="AP70" s="10"/>
    </row>
    <row r="71" spans="1:42" ht="15" x14ac:dyDescent="0.2">
      <c r="A71" s="144" t="s">
        <v>308</v>
      </c>
      <c r="B71" s="11" t="s">
        <v>232</v>
      </c>
      <c r="C71" s="4">
        <f>IF(ISBLANK(B71)=TRUE," ", IF(B71='2. Metadata'!B$1,'2. Metadata'!B$5, IF(B71='2. Metadata'!C$1,'2. Metadata'!C$5,IF(B71='2. Metadata'!D$1,'2. Metadata'!D$5, IF(B71='2. Metadata'!E$1,'2. Metadata'!E$5,IF( B71='2. Metadata'!F$1,'2. Metadata'!F$5,IF(B71='2. Metadata'!G$1,'2. Metadata'!G$5,IF(B71='2. Metadata'!H$1,'2. Metadata'!H$5, IF(B71='2. Metadata'!I$1,'2. Metadata'!I$5, IF(B71='2. Metadata'!J$1,'2. Metadata'!J$5, IF(B71='2. Metadata'!K$1,'2. Metadata'!K$5, IF(B71='2. Metadata'!L$1,'2. Metadata'!L$5, IF(B71='2. Metadata'!M$1,'2. Metadata'!M$5, IF(B71='2. Metadata'!N$1,'2. Metadata'!N$5))))))))))))))</f>
        <v>49.967694000000002</v>
      </c>
      <c r="D71" s="12">
        <f>IF(ISBLANK(B71)=TRUE," ", IF(B71='2. Metadata'!B$1,'2. Metadata'!B$6, IF(B71='2. Metadata'!C$1,'2. Metadata'!C$6,IF(B71='2. Metadata'!D$1,'2. Metadata'!D$6, IF(B71='2. Metadata'!E$1,'2. Metadata'!E$6,IF( B71='2. Metadata'!F$1,'2. Metadata'!F$6,IF(B71='2. Metadata'!G$1,'2. Metadata'!G$6,IF(B71='2. Metadata'!H$1,'2. Metadata'!H$6, IF(B71='2. Metadata'!I$1,'2. Metadata'!I$6, IF(B71='2. Metadata'!J$1,'2. Metadata'!J$6, IF(B71='2. Metadata'!K$1,'2. Metadata'!K$6, IF(B71='2. Metadata'!L$1,'2. Metadata'!L$6, IF(B71='2. Metadata'!M$1,'2. Metadata'!M$6, IF(B71='2. Metadata'!N$1,'2. Metadata'!N$6))))))))))))))</f>
        <v>-117.359572</v>
      </c>
      <c r="E71" s="25" t="s">
        <v>237</v>
      </c>
      <c r="F71" s="13" t="s">
        <v>237</v>
      </c>
      <c r="G71" s="14" t="str">
        <f>IF(ISBLANK(F71)=TRUE," ",'2. Metadata'!B$14)</f>
        <v>observation</v>
      </c>
      <c r="H71" s="13">
        <v>4.5</v>
      </c>
      <c r="I71" s="23" t="str">
        <f>IF(ISBLANK(H71)=TRUE," ",'2. Metadata'!B$26)</f>
        <v>degrees Celsius</v>
      </c>
      <c r="J71" s="13">
        <v>3.5</v>
      </c>
      <c r="K71" s="23" t="str">
        <f>IF(ISBLANK(J70)=TRUE," ",'2. Metadata'!B$38)</f>
        <v>degrees Celsius</v>
      </c>
      <c r="L71" s="25" t="s">
        <v>237</v>
      </c>
      <c r="M71" s="18" t="str">
        <f>IF(ISBLANK(L70)=TRUE," ",'2. Metadata'!B$50)</f>
        <v>milligrams per litre</v>
      </c>
      <c r="N71" s="25" t="s">
        <v>237</v>
      </c>
      <c r="O71" s="18" t="str">
        <f>IF(ISBLANK(N70)=TRUE," ",'2. Metadata'!B$62)</f>
        <v>microSiemens per centimetre</v>
      </c>
      <c r="P71" s="25" t="s">
        <v>237</v>
      </c>
      <c r="Q71" s="18" t="str">
        <f>IF(ISBLANK(P70)=TRUE," ",'2. Metadata'!B$74)</f>
        <v>NTU</v>
      </c>
      <c r="R71" s="25" t="s">
        <v>237</v>
      </c>
      <c r="S71" s="18" t="str">
        <f>IF(ISBLANK(R70)=TRUE," ",'2. Metadata'!B$86)</f>
        <v>most probable number per 100 mL</v>
      </c>
      <c r="T71" s="25" t="s">
        <v>237</v>
      </c>
      <c r="U71" s="18" t="str">
        <f>IF(ISBLANK(T70)=TRUE," ",'2. Metadata'!B$98)</f>
        <v>most probable number per 100 mL</v>
      </c>
      <c r="V71" s="21">
        <v>8.5999999999999993E-2</v>
      </c>
      <c r="W71" s="18" t="str">
        <f>IF(ISBLANK(V71)=TRUE," ",'2. Metadata'!B$110)</f>
        <v>metres</v>
      </c>
      <c r="X71" s="25" t="s">
        <v>237</v>
      </c>
      <c r="Y71" s="18" t="str">
        <f>IF(ISBLANK(X70)=TRUE," ",'2. Metadata'!B$122)</f>
        <v>pH units</v>
      </c>
      <c r="Z71" s="20">
        <v>4.2000000000000003E-2</v>
      </c>
      <c r="AA71" s="18" t="str">
        <f>IF(ISBLANK(Z71)=TRUE," ",'2. Metadata'!B$134)</f>
        <v>metres3/second</v>
      </c>
      <c r="AB71" s="25" t="s">
        <v>237</v>
      </c>
      <c r="AC71" s="18" t="str">
        <f>IF(ISBLANK(AB71)=TRUE," ",'2. Metadata'!B$146)</f>
        <v>millimetres</v>
      </c>
      <c r="AD71" s="25" t="s">
        <v>237</v>
      </c>
      <c r="AE71" s="26" t="s">
        <v>237</v>
      </c>
      <c r="AF71" s="9"/>
      <c r="AG71" s="10"/>
      <c r="AH71" s="10"/>
      <c r="AI71" s="10"/>
      <c r="AJ71" s="10"/>
      <c r="AK71" s="10"/>
      <c r="AL71" s="10"/>
      <c r="AM71" s="10"/>
      <c r="AN71" s="10"/>
      <c r="AO71" s="10"/>
      <c r="AP71" s="10"/>
    </row>
    <row r="72" spans="1:42" ht="15" x14ac:dyDescent="0.2">
      <c r="A72" s="144" t="s">
        <v>309</v>
      </c>
      <c r="B72" s="11" t="s">
        <v>232</v>
      </c>
      <c r="C72" s="4">
        <f>IF(ISBLANK(B72)=TRUE," ", IF(B72='2. Metadata'!B$1,'2. Metadata'!B$5, IF(B72='2. Metadata'!C$1,'2. Metadata'!C$5,IF(B72='2. Metadata'!D$1,'2. Metadata'!D$5, IF(B72='2. Metadata'!E$1,'2. Metadata'!E$5,IF( B72='2. Metadata'!F$1,'2. Metadata'!F$5,IF(B72='2. Metadata'!G$1,'2. Metadata'!G$5,IF(B72='2. Metadata'!H$1,'2. Metadata'!H$5, IF(B72='2. Metadata'!I$1,'2. Metadata'!I$5, IF(B72='2. Metadata'!J$1,'2. Metadata'!J$5, IF(B72='2. Metadata'!K$1,'2. Metadata'!K$5, IF(B72='2. Metadata'!L$1,'2. Metadata'!L$5, IF(B72='2. Metadata'!M$1,'2. Metadata'!M$5, IF(B72='2. Metadata'!N$1,'2. Metadata'!N$5))))))))))))))</f>
        <v>49.967694000000002</v>
      </c>
      <c r="D72" s="12">
        <f>IF(ISBLANK(B72)=TRUE," ", IF(B72='2. Metadata'!B$1,'2. Metadata'!B$6, IF(B72='2. Metadata'!C$1,'2. Metadata'!C$6,IF(B72='2. Metadata'!D$1,'2. Metadata'!D$6, IF(B72='2. Metadata'!E$1,'2. Metadata'!E$6,IF( B72='2. Metadata'!F$1,'2. Metadata'!F$6,IF(B72='2. Metadata'!G$1,'2. Metadata'!G$6,IF(B72='2. Metadata'!H$1,'2. Metadata'!H$6, IF(B72='2. Metadata'!I$1,'2. Metadata'!I$6, IF(B72='2. Metadata'!J$1,'2. Metadata'!J$6, IF(B72='2. Metadata'!K$1,'2. Metadata'!K$6, IF(B72='2. Metadata'!L$1,'2. Metadata'!L$6, IF(B72='2. Metadata'!M$1,'2. Metadata'!M$6, IF(B72='2. Metadata'!N$1,'2. Metadata'!N$6))))))))))))))</f>
        <v>-117.359572</v>
      </c>
      <c r="E72" s="25" t="s">
        <v>237</v>
      </c>
      <c r="F72" s="13" t="s">
        <v>1342</v>
      </c>
      <c r="G72" s="14" t="str">
        <f>IF(ISBLANK(F72)=TRUE," ",'2. Metadata'!B$14)</f>
        <v>observation</v>
      </c>
      <c r="H72" s="25" t="s">
        <v>237</v>
      </c>
      <c r="I72" s="23" t="str">
        <f>IF(ISBLANK(H72)=TRUE," ",'2. Metadata'!B$26)</f>
        <v>degrees Celsius</v>
      </c>
      <c r="J72" s="16" t="s">
        <v>237</v>
      </c>
      <c r="K72" s="23" t="str">
        <f>IF(ISBLANK(J71)=TRUE," ",'2. Metadata'!B$38)</f>
        <v>degrees Celsius</v>
      </c>
      <c r="L72" s="25" t="s">
        <v>237</v>
      </c>
      <c r="M72" s="18" t="str">
        <f>IF(ISBLANK(L71)=TRUE," ",'2. Metadata'!B$50)</f>
        <v>milligrams per litre</v>
      </c>
      <c r="N72" s="25" t="s">
        <v>237</v>
      </c>
      <c r="O72" s="18" t="str">
        <f>IF(ISBLANK(N71)=TRUE," ",'2. Metadata'!B$62)</f>
        <v>microSiemens per centimetre</v>
      </c>
      <c r="P72" s="25" t="s">
        <v>237</v>
      </c>
      <c r="Q72" s="18" t="str">
        <f>IF(ISBLANK(P71)=TRUE," ",'2. Metadata'!B$74)</f>
        <v>NTU</v>
      </c>
      <c r="R72" s="25" t="s">
        <v>237</v>
      </c>
      <c r="S72" s="18" t="str">
        <f>IF(ISBLANK(R71)=TRUE," ",'2. Metadata'!B$86)</f>
        <v>most probable number per 100 mL</v>
      </c>
      <c r="T72" s="25" t="s">
        <v>237</v>
      </c>
      <c r="U72" s="18" t="str">
        <f>IF(ISBLANK(T71)=TRUE," ",'2. Metadata'!B$98)</f>
        <v>most probable number per 100 mL</v>
      </c>
      <c r="V72" s="25" t="s">
        <v>237</v>
      </c>
      <c r="W72" s="18" t="str">
        <f>IF(ISBLANK(V72)=TRUE," ",'2. Metadata'!B$110)</f>
        <v>metres</v>
      </c>
      <c r="X72" s="25" t="s">
        <v>237</v>
      </c>
      <c r="Y72" s="18" t="str">
        <f>IF(ISBLANK(X71)=TRUE," ",'2. Metadata'!B$122)</f>
        <v>pH units</v>
      </c>
      <c r="Z72" s="25" t="s">
        <v>237</v>
      </c>
      <c r="AA72" s="18" t="str">
        <f>IF(ISBLANK(Z72)=TRUE," ",'2. Metadata'!B$134)</f>
        <v>metres3/second</v>
      </c>
      <c r="AB72" s="25" t="s">
        <v>237</v>
      </c>
      <c r="AC72" s="18" t="str">
        <f>IF(ISBLANK(AB72)=TRUE," ",'2. Metadata'!B$146)</f>
        <v>millimetres</v>
      </c>
      <c r="AD72" s="25" t="s">
        <v>1831</v>
      </c>
      <c r="AE72" s="26" t="s">
        <v>237</v>
      </c>
      <c r="AF72" s="9"/>
      <c r="AG72" s="10"/>
      <c r="AH72" s="10"/>
      <c r="AI72" s="10"/>
      <c r="AJ72" s="10"/>
      <c r="AK72" s="10"/>
      <c r="AL72" s="10"/>
      <c r="AM72" s="10"/>
      <c r="AN72" s="10"/>
      <c r="AO72" s="10"/>
      <c r="AP72" s="10"/>
    </row>
    <row r="73" spans="1:42" ht="15" x14ac:dyDescent="0.2">
      <c r="A73" s="144" t="s">
        <v>310</v>
      </c>
      <c r="B73" s="11" t="s">
        <v>232</v>
      </c>
      <c r="C73" s="4">
        <f>IF(ISBLANK(B73)=TRUE," ", IF(B73='2. Metadata'!B$1,'2. Metadata'!B$5, IF(B73='2. Metadata'!C$1,'2. Metadata'!C$5,IF(B73='2. Metadata'!D$1,'2. Metadata'!D$5, IF(B73='2. Metadata'!E$1,'2. Metadata'!E$5,IF( B73='2. Metadata'!F$1,'2. Metadata'!F$5,IF(B73='2. Metadata'!G$1,'2. Metadata'!G$5,IF(B73='2. Metadata'!H$1,'2. Metadata'!H$5, IF(B73='2. Metadata'!I$1,'2. Metadata'!I$5, IF(B73='2. Metadata'!J$1,'2. Metadata'!J$5, IF(B73='2. Metadata'!K$1,'2. Metadata'!K$5, IF(B73='2. Metadata'!L$1,'2. Metadata'!L$5, IF(B73='2. Metadata'!M$1,'2. Metadata'!M$5, IF(B73='2. Metadata'!N$1,'2. Metadata'!N$5))))))))))))))</f>
        <v>49.967694000000002</v>
      </c>
      <c r="D73" s="12">
        <f>IF(ISBLANK(B73)=TRUE," ", IF(B73='2. Metadata'!B$1,'2. Metadata'!B$6, IF(B73='2. Metadata'!C$1,'2. Metadata'!C$6,IF(B73='2. Metadata'!D$1,'2. Metadata'!D$6, IF(B73='2. Metadata'!E$1,'2. Metadata'!E$6,IF( B73='2. Metadata'!F$1,'2. Metadata'!F$6,IF(B73='2. Metadata'!G$1,'2. Metadata'!G$6,IF(B73='2. Metadata'!H$1,'2. Metadata'!H$6, IF(B73='2. Metadata'!I$1,'2. Metadata'!I$6, IF(B73='2. Metadata'!J$1,'2. Metadata'!J$6, IF(B73='2. Metadata'!K$1,'2. Metadata'!K$6, IF(B73='2. Metadata'!L$1,'2. Metadata'!L$6, IF(B73='2. Metadata'!M$1,'2. Metadata'!M$6, IF(B73='2. Metadata'!N$1,'2. Metadata'!N$6))))))))))))))</f>
        <v>-117.359572</v>
      </c>
      <c r="E73" s="25" t="s">
        <v>237</v>
      </c>
      <c r="F73" s="13" t="s">
        <v>237</v>
      </c>
      <c r="G73" s="14" t="str">
        <f>IF(ISBLANK(F73)=TRUE," ",'2. Metadata'!B$14)</f>
        <v>observation</v>
      </c>
      <c r="H73" s="13">
        <v>3</v>
      </c>
      <c r="I73" s="23" t="str">
        <f>IF(ISBLANK(H73)=TRUE," ",'2. Metadata'!B$26)</f>
        <v>degrees Celsius</v>
      </c>
      <c r="J73" s="13">
        <v>3</v>
      </c>
      <c r="K73" s="23" t="str">
        <f>IF(ISBLANK(J72)=TRUE," ",'2. Metadata'!B$38)</f>
        <v>degrees Celsius</v>
      </c>
      <c r="L73" s="25" t="s">
        <v>237</v>
      </c>
      <c r="M73" s="18" t="str">
        <f>IF(ISBLANK(L72)=TRUE," ",'2. Metadata'!B$50)</f>
        <v>milligrams per litre</v>
      </c>
      <c r="N73" s="25" t="s">
        <v>237</v>
      </c>
      <c r="O73" s="18" t="str">
        <f>IF(ISBLANK(N72)=TRUE," ",'2. Metadata'!B$62)</f>
        <v>microSiemens per centimetre</v>
      </c>
      <c r="P73" s="25" t="s">
        <v>237</v>
      </c>
      <c r="Q73" s="18" t="str">
        <f>IF(ISBLANK(P72)=TRUE," ",'2. Metadata'!B$74)</f>
        <v>NTU</v>
      </c>
      <c r="R73" s="25" t="s">
        <v>237</v>
      </c>
      <c r="S73" s="18" t="str">
        <f>IF(ISBLANK(R72)=TRUE," ",'2. Metadata'!B$86)</f>
        <v>most probable number per 100 mL</v>
      </c>
      <c r="T73" s="25" t="s">
        <v>237</v>
      </c>
      <c r="U73" s="18" t="str">
        <f>IF(ISBLANK(T72)=TRUE," ",'2. Metadata'!B$98)</f>
        <v>most probable number per 100 mL</v>
      </c>
      <c r="V73" s="21">
        <v>8.4000000000000005E-2</v>
      </c>
      <c r="W73" s="18" t="str">
        <f>IF(ISBLANK(V73)=TRUE," ",'2. Metadata'!B$110)</f>
        <v>metres</v>
      </c>
      <c r="X73" s="25" t="s">
        <v>237</v>
      </c>
      <c r="Y73" s="18" t="str">
        <f>IF(ISBLANK(X72)=TRUE," ",'2. Metadata'!B$122)</f>
        <v>pH units</v>
      </c>
      <c r="Z73" s="20">
        <v>0.04</v>
      </c>
      <c r="AA73" s="18" t="str">
        <f>IF(ISBLANK(Z73)=TRUE," ",'2. Metadata'!B$134)</f>
        <v>metres3/second</v>
      </c>
      <c r="AB73" s="25" t="s">
        <v>237</v>
      </c>
      <c r="AC73" s="18" t="str">
        <f>IF(ISBLANK(AB73)=TRUE," ",'2. Metadata'!B$146)</f>
        <v>millimetres</v>
      </c>
      <c r="AD73" s="25" t="s">
        <v>237</v>
      </c>
      <c r="AE73" s="26" t="s">
        <v>237</v>
      </c>
      <c r="AF73" s="9"/>
      <c r="AG73" s="10"/>
      <c r="AH73" s="10"/>
      <c r="AI73" s="10"/>
      <c r="AJ73" s="10"/>
      <c r="AK73" s="10"/>
      <c r="AL73" s="10"/>
      <c r="AM73" s="10"/>
      <c r="AN73" s="10"/>
      <c r="AO73" s="10"/>
      <c r="AP73" s="10"/>
    </row>
    <row r="74" spans="1:42" ht="15" x14ac:dyDescent="0.2">
      <c r="A74" s="144" t="s">
        <v>311</v>
      </c>
      <c r="B74" s="11" t="s">
        <v>232</v>
      </c>
      <c r="C74" s="4">
        <f>IF(ISBLANK(B74)=TRUE," ", IF(B74='2. Metadata'!B$1,'2. Metadata'!B$5, IF(B74='2. Metadata'!C$1,'2. Metadata'!C$5,IF(B74='2. Metadata'!D$1,'2. Metadata'!D$5, IF(B74='2. Metadata'!E$1,'2. Metadata'!E$5,IF( B74='2. Metadata'!F$1,'2. Metadata'!F$5,IF(B74='2. Metadata'!G$1,'2. Metadata'!G$5,IF(B74='2. Metadata'!H$1,'2. Metadata'!H$5, IF(B74='2. Metadata'!I$1,'2. Metadata'!I$5, IF(B74='2. Metadata'!J$1,'2. Metadata'!J$5, IF(B74='2. Metadata'!K$1,'2. Metadata'!K$5, IF(B74='2. Metadata'!L$1,'2. Metadata'!L$5, IF(B74='2. Metadata'!M$1,'2. Metadata'!M$5, IF(B74='2. Metadata'!N$1,'2. Metadata'!N$5))))))))))))))</f>
        <v>49.967694000000002</v>
      </c>
      <c r="D74" s="12">
        <f>IF(ISBLANK(B74)=TRUE," ", IF(B74='2. Metadata'!B$1,'2. Metadata'!B$6, IF(B74='2. Metadata'!C$1,'2. Metadata'!C$6,IF(B74='2. Metadata'!D$1,'2. Metadata'!D$6, IF(B74='2. Metadata'!E$1,'2. Metadata'!E$6,IF( B74='2. Metadata'!F$1,'2. Metadata'!F$6,IF(B74='2. Metadata'!G$1,'2. Metadata'!G$6,IF(B74='2. Metadata'!H$1,'2. Metadata'!H$6, IF(B74='2. Metadata'!I$1,'2. Metadata'!I$6, IF(B74='2. Metadata'!J$1,'2. Metadata'!J$6, IF(B74='2. Metadata'!K$1,'2. Metadata'!K$6, IF(B74='2. Metadata'!L$1,'2. Metadata'!L$6, IF(B74='2. Metadata'!M$1,'2. Metadata'!M$6, IF(B74='2. Metadata'!N$1,'2. Metadata'!N$6))))))))))))))</f>
        <v>-117.359572</v>
      </c>
      <c r="E74" s="25" t="s">
        <v>237</v>
      </c>
      <c r="F74" s="25" t="s">
        <v>237</v>
      </c>
      <c r="G74" s="14" t="str">
        <f>IF(ISBLANK(F74)=TRUE," ",'2. Metadata'!B$14)</f>
        <v>observation</v>
      </c>
      <c r="H74" s="25" t="s">
        <v>237</v>
      </c>
      <c r="I74" s="23" t="str">
        <f>IF(ISBLANK(H74)=TRUE," ",'2. Metadata'!B$26)</f>
        <v>degrees Celsius</v>
      </c>
      <c r="J74" s="16" t="s">
        <v>237</v>
      </c>
      <c r="K74" s="23" t="str">
        <f>IF(ISBLANK(J73)=TRUE," ",'2. Metadata'!B$38)</f>
        <v>degrees Celsius</v>
      </c>
      <c r="L74" s="25" t="s">
        <v>237</v>
      </c>
      <c r="M74" s="18" t="str">
        <f>IF(ISBLANK(L73)=TRUE," ",'2. Metadata'!B$50)</f>
        <v>milligrams per litre</v>
      </c>
      <c r="N74" s="25" t="s">
        <v>237</v>
      </c>
      <c r="O74" s="18" t="str">
        <f>IF(ISBLANK(N73)=TRUE," ",'2. Metadata'!B$62)</f>
        <v>microSiemens per centimetre</v>
      </c>
      <c r="P74" s="25" t="s">
        <v>237</v>
      </c>
      <c r="Q74" s="18" t="str">
        <f>IF(ISBLANK(P73)=TRUE," ",'2. Metadata'!B$74)</f>
        <v>NTU</v>
      </c>
      <c r="R74" s="25" t="s">
        <v>237</v>
      </c>
      <c r="S74" s="18" t="str">
        <f>IF(ISBLANK(R73)=TRUE," ",'2. Metadata'!B$86)</f>
        <v>most probable number per 100 mL</v>
      </c>
      <c r="T74" s="25" t="s">
        <v>237</v>
      </c>
      <c r="U74" s="18" t="str">
        <f>IF(ISBLANK(T73)=TRUE," ",'2. Metadata'!B$98)</f>
        <v>most probable number per 100 mL</v>
      </c>
      <c r="V74" s="25" t="s">
        <v>237</v>
      </c>
      <c r="W74" s="18" t="str">
        <f>IF(ISBLANK(V74)=TRUE," ",'2. Metadata'!B$110)</f>
        <v>metres</v>
      </c>
      <c r="X74" s="25" t="s">
        <v>237</v>
      </c>
      <c r="Y74" s="18" t="str">
        <f>IF(ISBLANK(X73)=TRUE," ",'2. Metadata'!B$122)</f>
        <v>pH units</v>
      </c>
      <c r="Z74" s="25" t="s">
        <v>237</v>
      </c>
      <c r="AA74" s="18" t="str">
        <f>IF(ISBLANK(Z74)=TRUE," ",'2. Metadata'!B$134)</f>
        <v>metres3/second</v>
      </c>
      <c r="AB74" s="25" t="s">
        <v>237</v>
      </c>
      <c r="AC74" s="18" t="str">
        <f>IF(ISBLANK(AB74)=TRUE," ",'2. Metadata'!B$146)</f>
        <v>millimetres</v>
      </c>
      <c r="AD74" s="25" t="s">
        <v>1831</v>
      </c>
      <c r="AE74" s="26" t="s">
        <v>237</v>
      </c>
      <c r="AF74" s="9"/>
      <c r="AG74" s="10"/>
      <c r="AH74" s="10"/>
      <c r="AI74" s="10"/>
      <c r="AJ74" s="10"/>
      <c r="AK74" s="10"/>
      <c r="AL74" s="10"/>
      <c r="AM74" s="10"/>
      <c r="AN74" s="10"/>
      <c r="AO74" s="10"/>
      <c r="AP74" s="10"/>
    </row>
    <row r="75" spans="1:42" ht="15" x14ac:dyDescent="0.2">
      <c r="A75" s="144" t="s">
        <v>312</v>
      </c>
      <c r="B75" s="11" t="s">
        <v>232</v>
      </c>
      <c r="C75" s="4">
        <f>IF(ISBLANK(B75)=TRUE," ", IF(B75='2. Metadata'!B$1,'2. Metadata'!B$5, IF(B75='2. Metadata'!C$1,'2. Metadata'!C$5,IF(B75='2. Metadata'!D$1,'2. Metadata'!D$5, IF(B75='2. Metadata'!E$1,'2. Metadata'!E$5,IF( B75='2. Metadata'!F$1,'2. Metadata'!F$5,IF(B75='2. Metadata'!G$1,'2. Metadata'!G$5,IF(B75='2. Metadata'!H$1,'2. Metadata'!H$5, IF(B75='2. Metadata'!I$1,'2. Metadata'!I$5, IF(B75='2. Metadata'!J$1,'2. Metadata'!J$5, IF(B75='2. Metadata'!K$1,'2. Metadata'!K$5, IF(B75='2. Metadata'!L$1,'2. Metadata'!L$5, IF(B75='2. Metadata'!M$1,'2. Metadata'!M$5, IF(B75='2. Metadata'!N$1,'2. Metadata'!N$5))))))))))))))</f>
        <v>49.967694000000002</v>
      </c>
      <c r="D75" s="12">
        <f>IF(ISBLANK(B75)=TRUE," ", IF(B75='2. Metadata'!B$1,'2. Metadata'!B$6, IF(B75='2. Metadata'!C$1,'2. Metadata'!C$6,IF(B75='2. Metadata'!D$1,'2. Metadata'!D$6, IF(B75='2. Metadata'!E$1,'2. Metadata'!E$6,IF( B75='2. Metadata'!F$1,'2. Metadata'!F$6,IF(B75='2. Metadata'!G$1,'2. Metadata'!G$6,IF(B75='2. Metadata'!H$1,'2. Metadata'!H$6, IF(B75='2. Metadata'!I$1,'2. Metadata'!I$6, IF(B75='2. Metadata'!J$1,'2. Metadata'!J$6, IF(B75='2. Metadata'!K$1,'2. Metadata'!K$6, IF(B75='2. Metadata'!L$1,'2. Metadata'!L$6, IF(B75='2. Metadata'!M$1,'2. Metadata'!M$6, IF(B75='2. Metadata'!N$1,'2. Metadata'!N$6))))))))))))))</f>
        <v>-117.359572</v>
      </c>
      <c r="E75" s="25" t="s">
        <v>237</v>
      </c>
      <c r="F75" s="25" t="s">
        <v>237</v>
      </c>
      <c r="G75" s="14" t="str">
        <f>IF(ISBLANK(F75)=TRUE," ",'2. Metadata'!B$14)</f>
        <v>observation</v>
      </c>
      <c r="H75" s="25" t="s">
        <v>237</v>
      </c>
      <c r="I75" s="23" t="str">
        <f>IF(ISBLANK(H75)=TRUE," ",'2. Metadata'!B$26)</f>
        <v>degrees Celsius</v>
      </c>
      <c r="J75" s="16" t="s">
        <v>237</v>
      </c>
      <c r="K75" s="23" t="str">
        <f>IF(ISBLANK(J74)=TRUE," ",'2. Metadata'!B$38)</f>
        <v>degrees Celsius</v>
      </c>
      <c r="L75" s="25" t="s">
        <v>237</v>
      </c>
      <c r="M75" s="18" t="str">
        <f>IF(ISBLANK(L74)=TRUE," ",'2. Metadata'!B$50)</f>
        <v>milligrams per litre</v>
      </c>
      <c r="N75" s="25" t="s">
        <v>237</v>
      </c>
      <c r="O75" s="18" t="str">
        <f>IF(ISBLANK(N74)=TRUE," ",'2. Metadata'!B$62)</f>
        <v>microSiemens per centimetre</v>
      </c>
      <c r="P75" s="25" t="s">
        <v>237</v>
      </c>
      <c r="Q75" s="18" t="str">
        <f>IF(ISBLANK(P74)=TRUE," ",'2. Metadata'!B$74)</f>
        <v>NTU</v>
      </c>
      <c r="R75" s="25" t="s">
        <v>237</v>
      </c>
      <c r="S75" s="18" t="str">
        <f>IF(ISBLANK(R74)=TRUE," ",'2. Metadata'!B$86)</f>
        <v>most probable number per 100 mL</v>
      </c>
      <c r="T75" s="25" t="s">
        <v>237</v>
      </c>
      <c r="U75" s="18" t="str">
        <f>IF(ISBLANK(T74)=TRUE," ",'2. Metadata'!B$98)</f>
        <v>most probable number per 100 mL</v>
      </c>
      <c r="V75" s="25" t="s">
        <v>237</v>
      </c>
      <c r="W75" s="18" t="str">
        <f>IF(ISBLANK(V75)=TRUE," ",'2. Metadata'!B$110)</f>
        <v>metres</v>
      </c>
      <c r="X75" s="25" t="s">
        <v>237</v>
      </c>
      <c r="Y75" s="18" t="str">
        <f>IF(ISBLANK(X74)=TRUE," ",'2. Metadata'!B$122)</f>
        <v>pH units</v>
      </c>
      <c r="Z75" s="25" t="s">
        <v>237</v>
      </c>
      <c r="AA75" s="18" t="str">
        <f>IF(ISBLANK(Z75)=TRUE," ",'2. Metadata'!B$134)</f>
        <v>metres3/second</v>
      </c>
      <c r="AB75" s="25" t="s">
        <v>237</v>
      </c>
      <c r="AC75" s="18" t="str">
        <f>IF(ISBLANK(AB75)=TRUE," ",'2. Metadata'!B$146)</f>
        <v>millimetres</v>
      </c>
      <c r="AD75" s="25" t="s">
        <v>237</v>
      </c>
      <c r="AE75" s="26" t="s">
        <v>237</v>
      </c>
      <c r="AF75" s="9"/>
      <c r="AG75" s="10"/>
      <c r="AH75" s="10"/>
      <c r="AI75" s="10"/>
      <c r="AJ75" s="10"/>
      <c r="AK75" s="10"/>
      <c r="AL75" s="10"/>
      <c r="AM75" s="10"/>
      <c r="AN75" s="10"/>
      <c r="AO75" s="10"/>
      <c r="AP75" s="10"/>
    </row>
    <row r="76" spans="1:42" ht="15" x14ac:dyDescent="0.2">
      <c r="A76" s="144" t="s">
        <v>313</v>
      </c>
      <c r="B76" s="11" t="s">
        <v>232</v>
      </c>
      <c r="C76" s="4">
        <f>IF(ISBLANK(B76)=TRUE," ", IF(B76='2. Metadata'!B$1,'2. Metadata'!B$5, IF(B76='2. Metadata'!C$1,'2. Metadata'!C$5,IF(B76='2. Metadata'!D$1,'2. Metadata'!D$5, IF(B76='2. Metadata'!E$1,'2. Metadata'!E$5,IF( B76='2. Metadata'!F$1,'2. Metadata'!F$5,IF(B76='2. Metadata'!G$1,'2. Metadata'!G$5,IF(B76='2. Metadata'!H$1,'2. Metadata'!H$5, IF(B76='2. Metadata'!I$1,'2. Metadata'!I$5, IF(B76='2. Metadata'!J$1,'2. Metadata'!J$5, IF(B76='2. Metadata'!K$1,'2. Metadata'!K$5, IF(B76='2. Metadata'!L$1,'2. Metadata'!L$5, IF(B76='2. Metadata'!M$1,'2. Metadata'!M$5, IF(B76='2. Metadata'!N$1,'2. Metadata'!N$5))))))))))))))</f>
        <v>49.967694000000002</v>
      </c>
      <c r="D76" s="12">
        <f>IF(ISBLANK(B76)=TRUE," ", IF(B76='2. Metadata'!B$1,'2. Metadata'!B$6, IF(B76='2. Metadata'!C$1,'2. Metadata'!C$6,IF(B76='2. Metadata'!D$1,'2. Metadata'!D$6, IF(B76='2. Metadata'!E$1,'2. Metadata'!E$6,IF( B76='2. Metadata'!F$1,'2. Metadata'!F$6,IF(B76='2. Metadata'!G$1,'2. Metadata'!G$6,IF(B76='2. Metadata'!H$1,'2. Metadata'!H$6, IF(B76='2. Metadata'!I$1,'2. Metadata'!I$6, IF(B76='2. Metadata'!J$1,'2. Metadata'!J$6, IF(B76='2. Metadata'!K$1,'2. Metadata'!K$6, IF(B76='2. Metadata'!L$1,'2. Metadata'!L$6, IF(B76='2. Metadata'!M$1,'2. Metadata'!M$6, IF(B76='2. Metadata'!N$1,'2. Metadata'!N$6))))))))))))))</f>
        <v>-117.359572</v>
      </c>
      <c r="E76" s="25" t="s">
        <v>237</v>
      </c>
      <c r="F76" s="25" t="s">
        <v>237</v>
      </c>
      <c r="G76" s="14" t="str">
        <f>IF(ISBLANK(F76)=TRUE," ",'2. Metadata'!B$14)</f>
        <v>observation</v>
      </c>
      <c r="H76" s="25" t="s">
        <v>237</v>
      </c>
      <c r="I76" s="23" t="str">
        <f>IF(ISBLANK(H76)=TRUE," ",'2. Metadata'!B$26)</f>
        <v>degrees Celsius</v>
      </c>
      <c r="J76" s="16" t="s">
        <v>237</v>
      </c>
      <c r="K76" s="23" t="str">
        <f>IF(ISBLANK(J75)=TRUE," ",'2. Metadata'!B$38)</f>
        <v>degrees Celsius</v>
      </c>
      <c r="L76" s="25" t="s">
        <v>237</v>
      </c>
      <c r="M76" s="18" t="str">
        <f>IF(ISBLANK(L75)=TRUE," ",'2. Metadata'!B$50)</f>
        <v>milligrams per litre</v>
      </c>
      <c r="N76" s="25" t="s">
        <v>237</v>
      </c>
      <c r="O76" s="18" t="str">
        <f>IF(ISBLANK(N75)=TRUE," ",'2. Metadata'!B$62)</f>
        <v>microSiemens per centimetre</v>
      </c>
      <c r="P76" s="25" t="s">
        <v>237</v>
      </c>
      <c r="Q76" s="18" t="str">
        <f>IF(ISBLANK(P75)=TRUE," ",'2. Metadata'!B$74)</f>
        <v>NTU</v>
      </c>
      <c r="R76" s="25" t="s">
        <v>237</v>
      </c>
      <c r="S76" s="18" t="str">
        <f>IF(ISBLANK(R75)=TRUE," ",'2. Metadata'!B$86)</f>
        <v>most probable number per 100 mL</v>
      </c>
      <c r="T76" s="25" t="s">
        <v>237</v>
      </c>
      <c r="U76" s="18" t="str">
        <f>IF(ISBLANK(T75)=TRUE," ",'2. Metadata'!B$98)</f>
        <v>most probable number per 100 mL</v>
      </c>
      <c r="V76" s="25" t="s">
        <v>237</v>
      </c>
      <c r="W76" s="18" t="str">
        <f>IF(ISBLANK(V76)=TRUE," ",'2. Metadata'!B$110)</f>
        <v>metres</v>
      </c>
      <c r="X76" s="25" t="s">
        <v>237</v>
      </c>
      <c r="Y76" s="18" t="str">
        <f>IF(ISBLANK(X75)=TRUE," ",'2. Metadata'!B$122)</f>
        <v>pH units</v>
      </c>
      <c r="Z76" s="25" t="s">
        <v>237</v>
      </c>
      <c r="AA76" s="18" t="str">
        <f>IF(ISBLANK(Z76)=TRUE," ",'2. Metadata'!B$134)</f>
        <v>metres3/second</v>
      </c>
      <c r="AB76" s="25" t="s">
        <v>237</v>
      </c>
      <c r="AC76" s="18" t="str">
        <f>IF(ISBLANK(AB76)=TRUE," ",'2. Metadata'!B$146)</f>
        <v>millimetres</v>
      </c>
      <c r="AD76" s="25" t="s">
        <v>237</v>
      </c>
      <c r="AE76" s="26" t="s">
        <v>237</v>
      </c>
      <c r="AF76" s="9"/>
      <c r="AG76" s="10"/>
      <c r="AH76" s="10"/>
      <c r="AI76" s="10"/>
      <c r="AJ76" s="10"/>
      <c r="AK76" s="10"/>
      <c r="AL76" s="10"/>
      <c r="AM76" s="10"/>
      <c r="AN76" s="10"/>
      <c r="AO76" s="10"/>
      <c r="AP76" s="10"/>
    </row>
    <row r="77" spans="1:42" ht="15" x14ac:dyDescent="0.2">
      <c r="A77" s="144" t="s">
        <v>314</v>
      </c>
      <c r="B77" s="11" t="s">
        <v>232</v>
      </c>
      <c r="C77" s="4">
        <f>IF(ISBLANK(B77)=TRUE," ", IF(B77='2. Metadata'!B$1,'2. Metadata'!B$5, IF(B77='2. Metadata'!C$1,'2. Metadata'!C$5,IF(B77='2. Metadata'!D$1,'2. Metadata'!D$5, IF(B77='2. Metadata'!E$1,'2. Metadata'!E$5,IF( B77='2. Metadata'!F$1,'2. Metadata'!F$5,IF(B77='2. Metadata'!G$1,'2. Metadata'!G$5,IF(B77='2. Metadata'!H$1,'2. Metadata'!H$5, IF(B77='2. Metadata'!I$1,'2. Metadata'!I$5, IF(B77='2. Metadata'!J$1,'2. Metadata'!J$5, IF(B77='2. Metadata'!K$1,'2. Metadata'!K$5, IF(B77='2. Metadata'!L$1,'2. Metadata'!L$5, IF(B77='2. Metadata'!M$1,'2. Metadata'!M$5, IF(B77='2. Metadata'!N$1,'2. Metadata'!N$5))))))))))))))</f>
        <v>49.967694000000002</v>
      </c>
      <c r="D77" s="12">
        <f>IF(ISBLANK(B77)=TRUE," ", IF(B77='2. Metadata'!B$1,'2. Metadata'!B$6, IF(B77='2. Metadata'!C$1,'2. Metadata'!C$6,IF(B77='2. Metadata'!D$1,'2. Metadata'!D$6, IF(B77='2. Metadata'!E$1,'2. Metadata'!E$6,IF( B77='2. Metadata'!F$1,'2. Metadata'!F$6,IF(B77='2. Metadata'!G$1,'2. Metadata'!G$6,IF(B77='2. Metadata'!H$1,'2. Metadata'!H$6, IF(B77='2. Metadata'!I$1,'2. Metadata'!I$6, IF(B77='2. Metadata'!J$1,'2. Metadata'!J$6, IF(B77='2. Metadata'!K$1,'2. Metadata'!K$6, IF(B77='2. Metadata'!L$1,'2. Metadata'!L$6, IF(B77='2. Metadata'!M$1,'2. Metadata'!M$6, IF(B77='2. Metadata'!N$1,'2. Metadata'!N$6))))))))))))))</f>
        <v>-117.359572</v>
      </c>
      <c r="E77" s="25" t="s">
        <v>237</v>
      </c>
      <c r="F77" s="13" t="s">
        <v>1343</v>
      </c>
      <c r="G77" s="14" t="str">
        <f>IF(ISBLANK(F77)=TRUE," ",'2. Metadata'!B$14)</f>
        <v>observation</v>
      </c>
      <c r="H77" s="25" t="s">
        <v>237</v>
      </c>
      <c r="I77" s="23" t="str">
        <f>IF(ISBLANK(H77)=TRUE," ",'2. Metadata'!B$26)</f>
        <v>degrees Celsius</v>
      </c>
      <c r="J77" s="16" t="s">
        <v>237</v>
      </c>
      <c r="K77" s="23" t="str">
        <f>IF(ISBLANK(J76)=TRUE," ",'2. Metadata'!B$38)</f>
        <v>degrees Celsius</v>
      </c>
      <c r="L77" s="25" t="s">
        <v>237</v>
      </c>
      <c r="M77" s="18" t="str">
        <f>IF(ISBLANK(L76)=TRUE," ",'2. Metadata'!B$50)</f>
        <v>milligrams per litre</v>
      </c>
      <c r="N77" s="25" t="s">
        <v>237</v>
      </c>
      <c r="O77" s="18" t="str">
        <f>IF(ISBLANK(N76)=TRUE," ",'2. Metadata'!B$62)</f>
        <v>microSiemens per centimetre</v>
      </c>
      <c r="P77" s="25" t="s">
        <v>237</v>
      </c>
      <c r="Q77" s="18" t="str">
        <f>IF(ISBLANK(P76)=TRUE," ",'2. Metadata'!B$74)</f>
        <v>NTU</v>
      </c>
      <c r="R77" s="25" t="s">
        <v>237</v>
      </c>
      <c r="S77" s="18" t="str">
        <f>IF(ISBLANK(R76)=TRUE," ",'2. Metadata'!B$86)</f>
        <v>most probable number per 100 mL</v>
      </c>
      <c r="T77" s="25" t="s">
        <v>237</v>
      </c>
      <c r="U77" s="18" t="str">
        <f>IF(ISBLANK(T76)=TRUE," ",'2. Metadata'!B$98)</f>
        <v>most probable number per 100 mL</v>
      </c>
      <c r="V77" s="25" t="s">
        <v>237</v>
      </c>
      <c r="W77" s="18" t="str">
        <f>IF(ISBLANK(V77)=TRUE," ",'2. Metadata'!B$110)</f>
        <v>metres</v>
      </c>
      <c r="X77" s="25" t="s">
        <v>237</v>
      </c>
      <c r="Y77" s="18" t="str">
        <f>IF(ISBLANK(X76)=TRUE," ",'2. Metadata'!B$122)</f>
        <v>pH units</v>
      </c>
      <c r="Z77" s="25" t="s">
        <v>237</v>
      </c>
      <c r="AA77" s="18" t="str">
        <f>IF(ISBLANK(Z77)=TRUE," ",'2. Metadata'!B$134)</f>
        <v>metres3/second</v>
      </c>
      <c r="AB77" s="25" t="s">
        <v>237</v>
      </c>
      <c r="AC77" s="18" t="str">
        <f>IF(ISBLANK(AB77)=TRUE," ",'2. Metadata'!B$146)</f>
        <v>millimetres</v>
      </c>
      <c r="AD77" s="25" t="s">
        <v>237</v>
      </c>
      <c r="AE77" s="26" t="s">
        <v>237</v>
      </c>
      <c r="AF77" s="9"/>
      <c r="AG77" s="10"/>
      <c r="AH77" s="10"/>
      <c r="AI77" s="10"/>
      <c r="AJ77" s="10"/>
      <c r="AK77" s="10"/>
      <c r="AL77" s="10"/>
      <c r="AM77" s="10"/>
      <c r="AN77" s="10"/>
      <c r="AO77" s="10"/>
      <c r="AP77" s="10"/>
    </row>
    <row r="78" spans="1:42" ht="15" x14ac:dyDescent="0.2">
      <c r="A78" s="144" t="s">
        <v>315</v>
      </c>
      <c r="B78" s="11" t="s">
        <v>232</v>
      </c>
      <c r="C78" s="4">
        <f>IF(ISBLANK(B78)=TRUE," ", IF(B78='2. Metadata'!B$1,'2. Metadata'!B$5, IF(B78='2. Metadata'!C$1,'2. Metadata'!C$5,IF(B78='2. Metadata'!D$1,'2. Metadata'!D$5, IF(B78='2. Metadata'!E$1,'2. Metadata'!E$5,IF( B78='2. Metadata'!F$1,'2. Metadata'!F$5,IF(B78='2. Metadata'!G$1,'2. Metadata'!G$5,IF(B78='2. Metadata'!H$1,'2. Metadata'!H$5, IF(B78='2. Metadata'!I$1,'2. Metadata'!I$5, IF(B78='2. Metadata'!J$1,'2. Metadata'!J$5, IF(B78='2. Metadata'!K$1,'2. Metadata'!K$5, IF(B78='2. Metadata'!L$1,'2. Metadata'!L$5, IF(B78='2. Metadata'!M$1,'2. Metadata'!M$5, IF(B78='2. Metadata'!N$1,'2. Metadata'!N$5))))))))))))))</f>
        <v>49.967694000000002</v>
      </c>
      <c r="D78" s="12">
        <f>IF(ISBLANK(B78)=TRUE," ", IF(B78='2. Metadata'!B$1,'2. Metadata'!B$6, IF(B78='2. Metadata'!C$1,'2. Metadata'!C$6,IF(B78='2. Metadata'!D$1,'2. Metadata'!D$6, IF(B78='2. Metadata'!E$1,'2. Metadata'!E$6,IF( B78='2. Metadata'!F$1,'2. Metadata'!F$6,IF(B78='2. Metadata'!G$1,'2. Metadata'!G$6,IF(B78='2. Metadata'!H$1,'2. Metadata'!H$6, IF(B78='2. Metadata'!I$1,'2. Metadata'!I$6, IF(B78='2. Metadata'!J$1,'2. Metadata'!J$6, IF(B78='2. Metadata'!K$1,'2. Metadata'!K$6, IF(B78='2. Metadata'!L$1,'2. Metadata'!L$6, IF(B78='2. Metadata'!M$1,'2. Metadata'!M$6, IF(B78='2. Metadata'!N$1,'2. Metadata'!N$6))))))))))))))</f>
        <v>-117.359572</v>
      </c>
      <c r="E78" s="25" t="s">
        <v>237</v>
      </c>
      <c r="F78" s="13" t="s">
        <v>237</v>
      </c>
      <c r="G78" s="14" t="str">
        <f>IF(ISBLANK(F78)=TRUE," ",'2. Metadata'!B$14)</f>
        <v>observation</v>
      </c>
      <c r="H78" s="13">
        <v>7</v>
      </c>
      <c r="I78" s="23" t="str">
        <f>IF(ISBLANK(H78)=TRUE," ",'2. Metadata'!B$26)</f>
        <v>degrees Celsius</v>
      </c>
      <c r="J78" s="13">
        <v>3.5</v>
      </c>
      <c r="K78" s="23" t="str">
        <f>IF(ISBLANK(J77)=TRUE," ",'2. Metadata'!B$38)</f>
        <v>degrees Celsius</v>
      </c>
      <c r="L78" s="25" t="s">
        <v>237</v>
      </c>
      <c r="M78" s="18" t="str">
        <f>IF(ISBLANK(L77)=TRUE," ",'2. Metadata'!B$50)</f>
        <v>milligrams per litre</v>
      </c>
      <c r="N78" s="25" t="s">
        <v>237</v>
      </c>
      <c r="O78" s="18" t="str">
        <f>IF(ISBLANK(N77)=TRUE," ",'2. Metadata'!B$62)</f>
        <v>microSiemens per centimetre</v>
      </c>
      <c r="P78" s="25" t="s">
        <v>237</v>
      </c>
      <c r="Q78" s="18" t="str">
        <f>IF(ISBLANK(P77)=TRUE," ",'2. Metadata'!B$74)</f>
        <v>NTU</v>
      </c>
      <c r="R78" s="25" t="s">
        <v>237</v>
      </c>
      <c r="S78" s="18" t="str">
        <f>IF(ISBLANK(R77)=TRUE," ",'2. Metadata'!B$86)</f>
        <v>most probable number per 100 mL</v>
      </c>
      <c r="T78" s="25" t="s">
        <v>237</v>
      </c>
      <c r="U78" s="18" t="str">
        <f>IF(ISBLANK(T77)=TRUE," ",'2. Metadata'!B$98)</f>
        <v>most probable number per 100 mL</v>
      </c>
      <c r="V78" s="21">
        <v>7.8E-2</v>
      </c>
      <c r="W78" s="18" t="str">
        <f>IF(ISBLANK(V78)=TRUE," ",'2. Metadata'!B$110)</f>
        <v>metres</v>
      </c>
      <c r="X78" s="25" t="s">
        <v>237</v>
      </c>
      <c r="Y78" s="18" t="str">
        <f>IF(ISBLANK(X77)=TRUE," ",'2. Metadata'!B$122)</f>
        <v>pH units</v>
      </c>
      <c r="Z78" s="20">
        <v>3.5999999999999997E-2</v>
      </c>
      <c r="AA78" s="18" t="str">
        <f>IF(ISBLANK(Z78)=TRUE," ",'2. Metadata'!B$134)</f>
        <v>metres3/second</v>
      </c>
      <c r="AB78" s="25" t="s">
        <v>237</v>
      </c>
      <c r="AC78" s="18" t="str">
        <f>IF(ISBLANK(AB78)=TRUE," ",'2. Metadata'!B$146)</f>
        <v>millimetres</v>
      </c>
      <c r="AD78" s="25" t="s">
        <v>237</v>
      </c>
      <c r="AE78" s="26" t="s">
        <v>237</v>
      </c>
      <c r="AF78" s="9"/>
      <c r="AG78" s="10"/>
      <c r="AH78" s="10"/>
      <c r="AI78" s="10"/>
      <c r="AJ78" s="10"/>
      <c r="AK78" s="10"/>
      <c r="AL78" s="10"/>
      <c r="AM78" s="10"/>
      <c r="AN78" s="10"/>
      <c r="AO78" s="10"/>
      <c r="AP78" s="10"/>
    </row>
    <row r="79" spans="1:42" ht="15" x14ac:dyDescent="0.2">
      <c r="A79" s="144" t="s">
        <v>316</v>
      </c>
      <c r="B79" s="11" t="s">
        <v>232</v>
      </c>
      <c r="C79" s="4">
        <f>IF(ISBLANK(B79)=TRUE," ", IF(B79='2. Metadata'!B$1,'2. Metadata'!B$5, IF(B79='2. Metadata'!C$1,'2. Metadata'!C$5,IF(B79='2. Metadata'!D$1,'2. Metadata'!D$5, IF(B79='2. Metadata'!E$1,'2. Metadata'!E$5,IF( B79='2. Metadata'!F$1,'2. Metadata'!F$5,IF(B79='2. Metadata'!G$1,'2. Metadata'!G$5,IF(B79='2. Metadata'!H$1,'2. Metadata'!H$5, IF(B79='2. Metadata'!I$1,'2. Metadata'!I$5, IF(B79='2. Metadata'!J$1,'2. Metadata'!J$5, IF(B79='2. Metadata'!K$1,'2. Metadata'!K$5, IF(B79='2. Metadata'!L$1,'2. Metadata'!L$5, IF(B79='2. Metadata'!M$1,'2. Metadata'!M$5, IF(B79='2. Metadata'!N$1,'2. Metadata'!N$5))))))))))))))</f>
        <v>49.967694000000002</v>
      </c>
      <c r="D79" s="12">
        <f>IF(ISBLANK(B79)=TRUE," ", IF(B79='2. Metadata'!B$1,'2. Metadata'!B$6, IF(B79='2. Metadata'!C$1,'2. Metadata'!C$6,IF(B79='2. Metadata'!D$1,'2. Metadata'!D$6, IF(B79='2. Metadata'!E$1,'2. Metadata'!E$6,IF( B79='2. Metadata'!F$1,'2. Metadata'!F$6,IF(B79='2. Metadata'!G$1,'2. Metadata'!G$6,IF(B79='2. Metadata'!H$1,'2. Metadata'!H$6, IF(B79='2. Metadata'!I$1,'2. Metadata'!I$6, IF(B79='2. Metadata'!J$1,'2. Metadata'!J$6, IF(B79='2. Metadata'!K$1,'2. Metadata'!K$6, IF(B79='2. Metadata'!L$1,'2. Metadata'!L$6, IF(B79='2. Metadata'!M$1,'2. Metadata'!M$6, IF(B79='2. Metadata'!N$1,'2. Metadata'!N$6))))))))))))))</f>
        <v>-117.359572</v>
      </c>
      <c r="E79" s="25" t="s">
        <v>237</v>
      </c>
      <c r="F79" s="25" t="s">
        <v>237</v>
      </c>
      <c r="G79" s="14" t="str">
        <f>IF(ISBLANK(F79)=TRUE," ",'2. Metadata'!B$14)</f>
        <v>observation</v>
      </c>
      <c r="H79" s="25" t="s">
        <v>237</v>
      </c>
      <c r="I79" s="23" t="str">
        <f>IF(ISBLANK(H79)=TRUE," ",'2. Metadata'!B$26)</f>
        <v>degrees Celsius</v>
      </c>
      <c r="J79" s="16" t="s">
        <v>237</v>
      </c>
      <c r="K79" s="23" t="str">
        <f>IF(ISBLANK(J78)=TRUE," ",'2. Metadata'!B$38)</f>
        <v>degrees Celsius</v>
      </c>
      <c r="L79" s="25" t="s">
        <v>237</v>
      </c>
      <c r="M79" s="18" t="str">
        <f>IF(ISBLANK(L78)=TRUE," ",'2. Metadata'!B$50)</f>
        <v>milligrams per litre</v>
      </c>
      <c r="N79" s="25" t="s">
        <v>237</v>
      </c>
      <c r="O79" s="18" t="str">
        <f>IF(ISBLANK(N78)=TRUE," ",'2. Metadata'!B$62)</f>
        <v>microSiemens per centimetre</v>
      </c>
      <c r="P79" s="25" t="s">
        <v>237</v>
      </c>
      <c r="Q79" s="18" t="str">
        <f>IF(ISBLANK(P78)=TRUE," ",'2. Metadata'!B$74)</f>
        <v>NTU</v>
      </c>
      <c r="R79" s="25" t="s">
        <v>237</v>
      </c>
      <c r="S79" s="18" t="str">
        <f>IF(ISBLANK(R78)=TRUE," ",'2. Metadata'!B$86)</f>
        <v>most probable number per 100 mL</v>
      </c>
      <c r="T79" s="25" t="s">
        <v>237</v>
      </c>
      <c r="U79" s="18" t="str">
        <f>IF(ISBLANK(T78)=TRUE," ",'2. Metadata'!B$98)</f>
        <v>most probable number per 100 mL</v>
      </c>
      <c r="V79" s="25" t="s">
        <v>237</v>
      </c>
      <c r="W79" s="18" t="str">
        <f>IF(ISBLANK(V79)=TRUE," ",'2. Metadata'!B$110)</f>
        <v>metres</v>
      </c>
      <c r="X79" s="25" t="s">
        <v>237</v>
      </c>
      <c r="Y79" s="18" t="str">
        <f>IF(ISBLANK(X78)=TRUE," ",'2. Metadata'!B$122)</f>
        <v>pH units</v>
      </c>
      <c r="Z79" s="25" t="s">
        <v>237</v>
      </c>
      <c r="AA79" s="18" t="str">
        <f>IF(ISBLANK(Z79)=TRUE," ",'2. Metadata'!B$134)</f>
        <v>metres3/second</v>
      </c>
      <c r="AB79" s="25" t="s">
        <v>237</v>
      </c>
      <c r="AC79" s="18" t="str">
        <f>IF(ISBLANK(AB79)=TRUE," ",'2. Metadata'!B$146)</f>
        <v>millimetres</v>
      </c>
      <c r="AD79" s="25" t="s">
        <v>1831</v>
      </c>
      <c r="AE79" s="26" t="s">
        <v>237</v>
      </c>
      <c r="AF79" s="9"/>
      <c r="AG79" s="10"/>
      <c r="AH79" s="10"/>
      <c r="AI79" s="10"/>
      <c r="AJ79" s="10"/>
      <c r="AK79" s="10"/>
      <c r="AL79" s="10"/>
      <c r="AM79" s="10"/>
      <c r="AN79" s="10"/>
      <c r="AO79" s="10"/>
      <c r="AP79" s="10"/>
    </row>
    <row r="80" spans="1:42" ht="15" x14ac:dyDescent="0.2">
      <c r="A80" s="144" t="s">
        <v>317</v>
      </c>
      <c r="B80" s="11" t="s">
        <v>232</v>
      </c>
      <c r="C80" s="4">
        <f>IF(ISBLANK(B80)=TRUE," ", IF(B80='2. Metadata'!B$1,'2. Metadata'!B$5, IF(B80='2. Metadata'!C$1,'2. Metadata'!C$5,IF(B80='2. Metadata'!D$1,'2. Metadata'!D$5, IF(B80='2. Metadata'!E$1,'2. Metadata'!E$5,IF( B80='2. Metadata'!F$1,'2. Metadata'!F$5,IF(B80='2. Metadata'!G$1,'2. Metadata'!G$5,IF(B80='2. Metadata'!H$1,'2. Metadata'!H$5, IF(B80='2. Metadata'!I$1,'2. Metadata'!I$5, IF(B80='2. Metadata'!J$1,'2. Metadata'!J$5, IF(B80='2. Metadata'!K$1,'2. Metadata'!K$5, IF(B80='2. Metadata'!L$1,'2. Metadata'!L$5, IF(B80='2. Metadata'!M$1,'2. Metadata'!M$5, IF(B80='2. Metadata'!N$1,'2. Metadata'!N$5))))))))))))))</f>
        <v>49.967694000000002</v>
      </c>
      <c r="D80" s="12">
        <f>IF(ISBLANK(B80)=TRUE," ", IF(B80='2. Metadata'!B$1,'2. Metadata'!B$6, IF(B80='2. Metadata'!C$1,'2. Metadata'!C$6,IF(B80='2. Metadata'!D$1,'2. Metadata'!D$6, IF(B80='2. Metadata'!E$1,'2. Metadata'!E$6,IF( B80='2. Metadata'!F$1,'2. Metadata'!F$6,IF(B80='2. Metadata'!G$1,'2. Metadata'!G$6,IF(B80='2. Metadata'!H$1,'2. Metadata'!H$6, IF(B80='2. Metadata'!I$1,'2. Metadata'!I$6, IF(B80='2. Metadata'!J$1,'2. Metadata'!J$6, IF(B80='2. Metadata'!K$1,'2. Metadata'!K$6, IF(B80='2. Metadata'!L$1,'2. Metadata'!L$6, IF(B80='2. Metadata'!M$1,'2. Metadata'!M$6, IF(B80='2. Metadata'!N$1,'2. Metadata'!N$6))))))))))))))</f>
        <v>-117.359572</v>
      </c>
      <c r="E80" s="25" t="s">
        <v>237</v>
      </c>
      <c r="F80" s="25" t="s">
        <v>237</v>
      </c>
      <c r="G80" s="14" t="str">
        <f>IF(ISBLANK(F80)=TRUE," ",'2. Metadata'!B$14)</f>
        <v>observation</v>
      </c>
      <c r="H80" s="25" t="s">
        <v>237</v>
      </c>
      <c r="I80" s="23" t="str">
        <f>IF(ISBLANK(H80)=TRUE," ",'2. Metadata'!B$26)</f>
        <v>degrees Celsius</v>
      </c>
      <c r="J80" s="16" t="s">
        <v>237</v>
      </c>
      <c r="K80" s="23" t="str">
        <f>IF(ISBLANK(J79)=TRUE," ",'2. Metadata'!B$38)</f>
        <v>degrees Celsius</v>
      </c>
      <c r="L80" s="25" t="s">
        <v>237</v>
      </c>
      <c r="M80" s="18" t="str">
        <f>IF(ISBLANK(L79)=TRUE," ",'2. Metadata'!B$50)</f>
        <v>milligrams per litre</v>
      </c>
      <c r="N80" s="25" t="s">
        <v>237</v>
      </c>
      <c r="O80" s="18" t="str">
        <f>IF(ISBLANK(N79)=TRUE," ",'2. Metadata'!B$62)</f>
        <v>microSiemens per centimetre</v>
      </c>
      <c r="P80" s="25" t="s">
        <v>237</v>
      </c>
      <c r="Q80" s="18" t="str">
        <f>IF(ISBLANK(P79)=TRUE," ",'2. Metadata'!B$74)</f>
        <v>NTU</v>
      </c>
      <c r="R80" s="25" t="s">
        <v>237</v>
      </c>
      <c r="S80" s="18" t="str">
        <f>IF(ISBLANK(R79)=TRUE," ",'2. Metadata'!B$86)</f>
        <v>most probable number per 100 mL</v>
      </c>
      <c r="T80" s="25" t="s">
        <v>237</v>
      </c>
      <c r="U80" s="18" t="str">
        <f>IF(ISBLANK(T79)=TRUE," ",'2. Metadata'!B$98)</f>
        <v>most probable number per 100 mL</v>
      </c>
      <c r="V80" s="25" t="s">
        <v>237</v>
      </c>
      <c r="W80" s="18" t="str">
        <f>IF(ISBLANK(V80)=TRUE," ",'2. Metadata'!B$110)</f>
        <v>metres</v>
      </c>
      <c r="X80" s="25" t="s">
        <v>237</v>
      </c>
      <c r="Y80" s="18" t="str">
        <f>IF(ISBLANK(X79)=TRUE," ",'2. Metadata'!B$122)</f>
        <v>pH units</v>
      </c>
      <c r="Z80" s="25" t="s">
        <v>237</v>
      </c>
      <c r="AA80" s="18" t="str">
        <f>IF(ISBLANK(Z80)=TRUE," ",'2. Metadata'!B$134)</f>
        <v>metres3/second</v>
      </c>
      <c r="AB80" s="25" t="s">
        <v>237</v>
      </c>
      <c r="AC80" s="18" t="str">
        <f>IF(ISBLANK(AB80)=TRUE," ",'2. Metadata'!B$146)</f>
        <v>millimetres</v>
      </c>
      <c r="AD80" s="25" t="s">
        <v>237</v>
      </c>
      <c r="AE80" s="26" t="s">
        <v>237</v>
      </c>
      <c r="AF80" s="9"/>
      <c r="AG80" s="10"/>
      <c r="AH80" s="10"/>
      <c r="AI80" s="10"/>
      <c r="AJ80" s="10"/>
      <c r="AK80" s="10"/>
      <c r="AL80" s="10"/>
      <c r="AM80" s="10"/>
      <c r="AN80" s="10"/>
      <c r="AO80" s="10"/>
      <c r="AP80" s="10"/>
    </row>
    <row r="81" spans="1:42" ht="15" x14ac:dyDescent="0.2">
      <c r="A81" s="144" t="s">
        <v>318</v>
      </c>
      <c r="B81" s="11" t="s">
        <v>232</v>
      </c>
      <c r="C81" s="4">
        <f>IF(ISBLANK(B81)=TRUE," ", IF(B81='2. Metadata'!B$1,'2. Metadata'!B$5, IF(B81='2. Metadata'!C$1,'2. Metadata'!C$5,IF(B81='2. Metadata'!D$1,'2. Metadata'!D$5, IF(B81='2. Metadata'!E$1,'2. Metadata'!E$5,IF( B81='2. Metadata'!F$1,'2. Metadata'!F$5,IF(B81='2. Metadata'!G$1,'2. Metadata'!G$5,IF(B81='2. Metadata'!H$1,'2. Metadata'!H$5, IF(B81='2. Metadata'!I$1,'2. Metadata'!I$5, IF(B81='2. Metadata'!J$1,'2. Metadata'!J$5, IF(B81='2. Metadata'!K$1,'2. Metadata'!K$5, IF(B81='2. Metadata'!L$1,'2. Metadata'!L$5, IF(B81='2. Metadata'!M$1,'2. Metadata'!M$5, IF(B81='2. Metadata'!N$1,'2. Metadata'!N$5))))))))))))))</f>
        <v>49.967694000000002</v>
      </c>
      <c r="D81" s="12">
        <f>IF(ISBLANK(B81)=TRUE," ", IF(B81='2. Metadata'!B$1,'2. Metadata'!B$6, IF(B81='2. Metadata'!C$1,'2. Metadata'!C$6,IF(B81='2. Metadata'!D$1,'2. Metadata'!D$6, IF(B81='2. Metadata'!E$1,'2. Metadata'!E$6,IF( B81='2. Metadata'!F$1,'2. Metadata'!F$6,IF(B81='2. Metadata'!G$1,'2. Metadata'!G$6,IF(B81='2. Metadata'!H$1,'2. Metadata'!H$6, IF(B81='2. Metadata'!I$1,'2. Metadata'!I$6, IF(B81='2. Metadata'!J$1,'2. Metadata'!J$6, IF(B81='2. Metadata'!K$1,'2. Metadata'!K$6, IF(B81='2. Metadata'!L$1,'2. Metadata'!L$6, IF(B81='2. Metadata'!M$1,'2. Metadata'!M$6, IF(B81='2. Metadata'!N$1,'2. Metadata'!N$6))))))))))))))</f>
        <v>-117.359572</v>
      </c>
      <c r="E81" s="25" t="s">
        <v>237</v>
      </c>
      <c r="F81" s="13" t="s">
        <v>1343</v>
      </c>
      <c r="G81" s="14" t="str">
        <f>IF(ISBLANK(F81)=TRUE," ",'2. Metadata'!B$14)</f>
        <v>observation</v>
      </c>
      <c r="H81" s="25" t="s">
        <v>237</v>
      </c>
      <c r="I81" s="23" t="str">
        <f>IF(ISBLANK(H81)=TRUE," ",'2. Metadata'!B$26)</f>
        <v>degrees Celsius</v>
      </c>
      <c r="J81" s="16" t="s">
        <v>237</v>
      </c>
      <c r="K81" s="23" t="str">
        <f>IF(ISBLANK(J80)=TRUE," ",'2. Metadata'!B$38)</f>
        <v>degrees Celsius</v>
      </c>
      <c r="L81" s="25" t="s">
        <v>237</v>
      </c>
      <c r="M81" s="18" t="str">
        <f>IF(ISBLANK(L80)=TRUE," ",'2. Metadata'!B$50)</f>
        <v>milligrams per litre</v>
      </c>
      <c r="N81" s="25" t="s">
        <v>237</v>
      </c>
      <c r="O81" s="18" t="str">
        <f>IF(ISBLANK(N80)=TRUE," ",'2. Metadata'!B$62)</f>
        <v>microSiemens per centimetre</v>
      </c>
      <c r="P81" s="25" t="s">
        <v>237</v>
      </c>
      <c r="Q81" s="18" t="str">
        <f>IF(ISBLANK(P80)=TRUE," ",'2. Metadata'!B$74)</f>
        <v>NTU</v>
      </c>
      <c r="R81" s="25" t="s">
        <v>237</v>
      </c>
      <c r="S81" s="18" t="str">
        <f>IF(ISBLANK(R80)=TRUE," ",'2. Metadata'!B$86)</f>
        <v>most probable number per 100 mL</v>
      </c>
      <c r="T81" s="25" t="s">
        <v>237</v>
      </c>
      <c r="U81" s="18" t="str">
        <f>IF(ISBLANK(T80)=TRUE," ",'2. Metadata'!B$98)</f>
        <v>most probable number per 100 mL</v>
      </c>
      <c r="V81" s="25" t="s">
        <v>237</v>
      </c>
      <c r="W81" s="18" t="str">
        <f>IF(ISBLANK(V81)=TRUE," ",'2. Metadata'!B$110)</f>
        <v>metres</v>
      </c>
      <c r="X81" s="25" t="s">
        <v>237</v>
      </c>
      <c r="Y81" s="18" t="str">
        <f>IF(ISBLANK(X80)=TRUE," ",'2. Metadata'!B$122)</f>
        <v>pH units</v>
      </c>
      <c r="Z81" s="25" t="s">
        <v>237</v>
      </c>
      <c r="AA81" s="18" t="str">
        <f>IF(ISBLANK(Z81)=TRUE," ",'2. Metadata'!B$134)</f>
        <v>metres3/second</v>
      </c>
      <c r="AB81" s="25" t="s">
        <v>237</v>
      </c>
      <c r="AC81" s="18" t="str">
        <f>IF(ISBLANK(AB81)=TRUE," ",'2. Metadata'!B$146)</f>
        <v>millimetres</v>
      </c>
      <c r="AD81" s="25" t="s">
        <v>237</v>
      </c>
      <c r="AE81" s="26" t="s">
        <v>237</v>
      </c>
      <c r="AF81" s="9"/>
      <c r="AG81" s="10"/>
      <c r="AH81" s="10"/>
      <c r="AI81" s="10"/>
      <c r="AJ81" s="10"/>
      <c r="AK81" s="10"/>
      <c r="AL81" s="10"/>
      <c r="AM81" s="10"/>
      <c r="AN81" s="10"/>
      <c r="AO81" s="10"/>
      <c r="AP81" s="10"/>
    </row>
    <row r="82" spans="1:42" ht="15" x14ac:dyDescent="0.2">
      <c r="A82" s="144" t="s">
        <v>319</v>
      </c>
      <c r="B82" s="11" t="s">
        <v>232</v>
      </c>
      <c r="C82" s="4">
        <f>IF(ISBLANK(B82)=TRUE," ", IF(B82='2. Metadata'!B$1,'2. Metadata'!B$5, IF(B82='2. Metadata'!C$1,'2. Metadata'!C$5,IF(B82='2. Metadata'!D$1,'2. Metadata'!D$5, IF(B82='2. Metadata'!E$1,'2. Metadata'!E$5,IF( B82='2. Metadata'!F$1,'2. Metadata'!F$5,IF(B82='2. Metadata'!G$1,'2. Metadata'!G$5,IF(B82='2. Metadata'!H$1,'2. Metadata'!H$5, IF(B82='2. Metadata'!I$1,'2. Metadata'!I$5, IF(B82='2. Metadata'!J$1,'2. Metadata'!J$5, IF(B82='2. Metadata'!K$1,'2. Metadata'!K$5, IF(B82='2. Metadata'!L$1,'2. Metadata'!L$5, IF(B82='2. Metadata'!M$1,'2. Metadata'!M$5, IF(B82='2. Metadata'!N$1,'2. Metadata'!N$5))))))))))))))</f>
        <v>49.967694000000002</v>
      </c>
      <c r="D82" s="12">
        <f>IF(ISBLANK(B82)=TRUE," ", IF(B82='2. Metadata'!B$1,'2. Metadata'!B$6, IF(B82='2. Metadata'!C$1,'2. Metadata'!C$6,IF(B82='2. Metadata'!D$1,'2. Metadata'!D$6, IF(B82='2. Metadata'!E$1,'2. Metadata'!E$6,IF( B82='2. Metadata'!F$1,'2. Metadata'!F$6,IF(B82='2. Metadata'!G$1,'2. Metadata'!G$6,IF(B82='2. Metadata'!H$1,'2. Metadata'!H$6, IF(B82='2. Metadata'!I$1,'2. Metadata'!I$6, IF(B82='2. Metadata'!J$1,'2. Metadata'!J$6, IF(B82='2. Metadata'!K$1,'2. Metadata'!K$6, IF(B82='2. Metadata'!L$1,'2. Metadata'!L$6, IF(B82='2. Metadata'!M$1,'2. Metadata'!M$6, IF(B82='2. Metadata'!N$1,'2. Metadata'!N$6))))))))))))))</f>
        <v>-117.359572</v>
      </c>
      <c r="E82" s="25" t="s">
        <v>237</v>
      </c>
      <c r="F82" s="13" t="s">
        <v>237</v>
      </c>
      <c r="G82" s="14" t="str">
        <f>IF(ISBLANK(F82)=TRUE," ",'2. Metadata'!B$14)</f>
        <v>observation</v>
      </c>
      <c r="H82" s="13">
        <v>3</v>
      </c>
      <c r="I82" s="23" t="str">
        <f>IF(ISBLANK(H82)=TRUE," ",'2. Metadata'!B$26)</f>
        <v>degrees Celsius</v>
      </c>
      <c r="J82" s="13">
        <v>2</v>
      </c>
      <c r="K82" s="23" t="str">
        <f>IF(ISBLANK(J81)=TRUE," ",'2. Metadata'!B$38)</f>
        <v>degrees Celsius</v>
      </c>
      <c r="L82" s="25" t="s">
        <v>237</v>
      </c>
      <c r="M82" s="18" t="str">
        <f>IF(ISBLANK(L81)=TRUE," ",'2. Metadata'!B$50)</f>
        <v>milligrams per litre</v>
      </c>
      <c r="N82" s="25" t="s">
        <v>237</v>
      </c>
      <c r="O82" s="18" t="str">
        <f>IF(ISBLANK(N81)=TRUE," ",'2. Metadata'!B$62)</f>
        <v>microSiemens per centimetre</v>
      </c>
      <c r="P82" s="25" t="s">
        <v>237</v>
      </c>
      <c r="Q82" s="18" t="str">
        <f>IF(ISBLANK(P81)=TRUE," ",'2. Metadata'!B$74)</f>
        <v>NTU</v>
      </c>
      <c r="R82" s="25" t="s">
        <v>237</v>
      </c>
      <c r="S82" s="18" t="str">
        <f>IF(ISBLANK(R81)=TRUE," ",'2. Metadata'!B$86)</f>
        <v>most probable number per 100 mL</v>
      </c>
      <c r="T82" s="25" t="s">
        <v>237</v>
      </c>
      <c r="U82" s="18" t="str">
        <f>IF(ISBLANK(T81)=TRUE," ",'2. Metadata'!B$98)</f>
        <v>most probable number per 100 mL</v>
      </c>
      <c r="V82" s="21">
        <v>6.2E-2</v>
      </c>
      <c r="W82" s="18" t="str">
        <f>IF(ISBLANK(V82)=TRUE," ",'2. Metadata'!B$110)</f>
        <v>metres</v>
      </c>
      <c r="X82" s="25" t="s">
        <v>237</v>
      </c>
      <c r="Y82" s="18" t="str">
        <f>IF(ISBLANK(X81)=TRUE," ",'2. Metadata'!B$122)</f>
        <v>pH units</v>
      </c>
      <c r="Z82" s="20">
        <v>2.5999999999999999E-2</v>
      </c>
      <c r="AA82" s="18" t="str">
        <f>IF(ISBLANK(Z82)=TRUE," ",'2. Metadata'!B$134)</f>
        <v>metres3/second</v>
      </c>
      <c r="AB82" s="25" t="s">
        <v>237</v>
      </c>
      <c r="AC82" s="18" t="str">
        <f>IF(ISBLANK(AB82)=TRUE," ",'2. Metadata'!B$146)</f>
        <v>millimetres</v>
      </c>
      <c r="AD82" s="25" t="s">
        <v>237</v>
      </c>
      <c r="AE82" s="26" t="s">
        <v>237</v>
      </c>
      <c r="AF82" s="9"/>
      <c r="AG82" s="10"/>
      <c r="AH82" s="10"/>
      <c r="AI82" s="10"/>
      <c r="AJ82" s="10"/>
      <c r="AK82" s="10"/>
      <c r="AL82" s="10"/>
      <c r="AM82" s="10"/>
      <c r="AN82" s="10"/>
      <c r="AO82" s="10"/>
      <c r="AP82" s="10"/>
    </row>
    <row r="83" spans="1:42" ht="15" x14ac:dyDescent="0.2">
      <c r="A83" s="144" t="s">
        <v>320</v>
      </c>
      <c r="B83" s="11" t="s">
        <v>232</v>
      </c>
      <c r="C83" s="4">
        <f>IF(ISBLANK(B83)=TRUE," ", IF(B83='2. Metadata'!B$1,'2. Metadata'!B$5, IF(B83='2. Metadata'!C$1,'2. Metadata'!C$5,IF(B83='2. Metadata'!D$1,'2. Metadata'!D$5, IF(B83='2. Metadata'!E$1,'2. Metadata'!E$5,IF( B83='2. Metadata'!F$1,'2. Metadata'!F$5,IF(B83='2. Metadata'!G$1,'2. Metadata'!G$5,IF(B83='2. Metadata'!H$1,'2. Metadata'!H$5, IF(B83='2. Metadata'!I$1,'2. Metadata'!I$5, IF(B83='2. Metadata'!J$1,'2. Metadata'!J$5, IF(B83='2. Metadata'!K$1,'2. Metadata'!K$5, IF(B83='2. Metadata'!L$1,'2. Metadata'!L$5, IF(B83='2. Metadata'!M$1,'2. Metadata'!M$5, IF(B83='2. Metadata'!N$1,'2. Metadata'!N$5))))))))))))))</f>
        <v>49.967694000000002</v>
      </c>
      <c r="D83" s="12">
        <f>IF(ISBLANK(B83)=TRUE," ", IF(B83='2. Metadata'!B$1,'2. Metadata'!B$6, IF(B83='2. Metadata'!C$1,'2. Metadata'!C$6,IF(B83='2. Metadata'!D$1,'2. Metadata'!D$6, IF(B83='2. Metadata'!E$1,'2. Metadata'!E$6,IF( B83='2. Metadata'!F$1,'2. Metadata'!F$6,IF(B83='2. Metadata'!G$1,'2. Metadata'!G$6,IF(B83='2. Metadata'!H$1,'2. Metadata'!H$6, IF(B83='2. Metadata'!I$1,'2. Metadata'!I$6, IF(B83='2. Metadata'!J$1,'2. Metadata'!J$6, IF(B83='2. Metadata'!K$1,'2. Metadata'!K$6, IF(B83='2. Metadata'!L$1,'2. Metadata'!L$6, IF(B83='2. Metadata'!M$1,'2. Metadata'!M$6, IF(B83='2. Metadata'!N$1,'2. Metadata'!N$6))))))))))))))</f>
        <v>-117.359572</v>
      </c>
      <c r="E83" s="25" t="s">
        <v>237</v>
      </c>
      <c r="F83" s="25" t="s">
        <v>237</v>
      </c>
      <c r="G83" s="14" t="str">
        <f>IF(ISBLANK(F83)=TRUE," ",'2. Metadata'!B$14)</f>
        <v>observation</v>
      </c>
      <c r="H83" s="25" t="s">
        <v>237</v>
      </c>
      <c r="I83" s="23" t="str">
        <f>IF(ISBLANK(H83)=TRUE," ",'2. Metadata'!B$26)</f>
        <v>degrees Celsius</v>
      </c>
      <c r="J83" s="16" t="s">
        <v>237</v>
      </c>
      <c r="K83" s="23" t="str">
        <f>IF(ISBLANK(J82)=TRUE," ",'2. Metadata'!B$38)</f>
        <v>degrees Celsius</v>
      </c>
      <c r="L83" s="25" t="s">
        <v>237</v>
      </c>
      <c r="M83" s="18" t="str">
        <f>IF(ISBLANK(L82)=TRUE," ",'2. Metadata'!B$50)</f>
        <v>milligrams per litre</v>
      </c>
      <c r="N83" s="25" t="s">
        <v>237</v>
      </c>
      <c r="O83" s="18" t="str">
        <f>IF(ISBLANK(N82)=TRUE," ",'2. Metadata'!B$62)</f>
        <v>microSiemens per centimetre</v>
      </c>
      <c r="P83" s="25" t="s">
        <v>237</v>
      </c>
      <c r="Q83" s="18" t="str">
        <f>IF(ISBLANK(P82)=TRUE," ",'2. Metadata'!B$74)</f>
        <v>NTU</v>
      </c>
      <c r="R83" s="25" t="s">
        <v>237</v>
      </c>
      <c r="S83" s="18" t="str">
        <f>IF(ISBLANK(R82)=TRUE," ",'2. Metadata'!B$86)</f>
        <v>most probable number per 100 mL</v>
      </c>
      <c r="T83" s="25" t="s">
        <v>237</v>
      </c>
      <c r="U83" s="18" t="str">
        <f>IF(ISBLANK(T82)=TRUE," ",'2. Metadata'!B$98)</f>
        <v>most probable number per 100 mL</v>
      </c>
      <c r="V83" s="25" t="s">
        <v>237</v>
      </c>
      <c r="W83" s="18" t="str">
        <f>IF(ISBLANK(V83)=TRUE," ",'2. Metadata'!B$110)</f>
        <v>metres</v>
      </c>
      <c r="X83" s="25" t="s">
        <v>237</v>
      </c>
      <c r="Y83" s="18" t="str">
        <f>IF(ISBLANK(X82)=TRUE," ",'2. Metadata'!B$122)</f>
        <v>pH units</v>
      </c>
      <c r="Z83" s="25" t="s">
        <v>237</v>
      </c>
      <c r="AA83" s="18" t="str">
        <f>IF(ISBLANK(Z83)=TRUE," ",'2. Metadata'!B$134)</f>
        <v>metres3/second</v>
      </c>
      <c r="AB83" s="25" t="s">
        <v>237</v>
      </c>
      <c r="AC83" s="18" t="str">
        <f>IF(ISBLANK(AB83)=TRUE," ",'2. Metadata'!B$146)</f>
        <v>millimetres</v>
      </c>
      <c r="AD83" s="25" t="s">
        <v>1831</v>
      </c>
      <c r="AE83" s="26" t="s">
        <v>237</v>
      </c>
      <c r="AF83" s="9"/>
      <c r="AG83" s="10"/>
      <c r="AH83" s="10"/>
      <c r="AI83" s="10"/>
      <c r="AJ83" s="10"/>
      <c r="AK83" s="10"/>
      <c r="AL83" s="10"/>
      <c r="AM83" s="10"/>
      <c r="AN83" s="10"/>
      <c r="AO83" s="10"/>
      <c r="AP83" s="10"/>
    </row>
    <row r="84" spans="1:42" ht="15" x14ac:dyDescent="0.2">
      <c r="A84" s="144" t="s">
        <v>321</v>
      </c>
      <c r="B84" s="11" t="s">
        <v>232</v>
      </c>
      <c r="C84" s="4">
        <f>IF(ISBLANK(B84)=TRUE," ", IF(B84='2. Metadata'!B$1,'2. Metadata'!B$5, IF(B84='2. Metadata'!C$1,'2. Metadata'!C$5,IF(B84='2. Metadata'!D$1,'2. Metadata'!D$5, IF(B84='2. Metadata'!E$1,'2. Metadata'!E$5,IF( B84='2. Metadata'!F$1,'2. Metadata'!F$5,IF(B84='2. Metadata'!G$1,'2. Metadata'!G$5,IF(B84='2. Metadata'!H$1,'2. Metadata'!H$5, IF(B84='2. Metadata'!I$1,'2. Metadata'!I$5, IF(B84='2. Metadata'!J$1,'2. Metadata'!J$5, IF(B84='2. Metadata'!K$1,'2. Metadata'!K$5, IF(B84='2. Metadata'!L$1,'2. Metadata'!L$5, IF(B84='2. Metadata'!M$1,'2. Metadata'!M$5, IF(B84='2. Metadata'!N$1,'2. Metadata'!N$5))))))))))))))</f>
        <v>49.967694000000002</v>
      </c>
      <c r="D84" s="12">
        <f>IF(ISBLANK(B84)=TRUE," ", IF(B84='2. Metadata'!B$1,'2. Metadata'!B$6, IF(B84='2. Metadata'!C$1,'2. Metadata'!C$6,IF(B84='2. Metadata'!D$1,'2. Metadata'!D$6, IF(B84='2. Metadata'!E$1,'2. Metadata'!E$6,IF( B84='2. Metadata'!F$1,'2. Metadata'!F$6,IF(B84='2. Metadata'!G$1,'2. Metadata'!G$6,IF(B84='2. Metadata'!H$1,'2. Metadata'!H$6, IF(B84='2. Metadata'!I$1,'2. Metadata'!I$6, IF(B84='2. Metadata'!J$1,'2. Metadata'!J$6, IF(B84='2. Metadata'!K$1,'2. Metadata'!K$6, IF(B84='2. Metadata'!L$1,'2. Metadata'!L$6, IF(B84='2. Metadata'!M$1,'2. Metadata'!M$6, IF(B84='2. Metadata'!N$1,'2. Metadata'!N$6))))))))))))))</f>
        <v>-117.359572</v>
      </c>
      <c r="E84" s="25" t="s">
        <v>237</v>
      </c>
      <c r="F84" s="13" t="s">
        <v>1344</v>
      </c>
      <c r="G84" s="14" t="str">
        <f>IF(ISBLANK(F84)=TRUE," ",'2. Metadata'!B$14)</f>
        <v>observation</v>
      </c>
      <c r="H84" s="25" t="s">
        <v>237</v>
      </c>
      <c r="I84" s="23" t="str">
        <f>IF(ISBLANK(H84)=TRUE," ",'2. Metadata'!B$26)</f>
        <v>degrees Celsius</v>
      </c>
      <c r="J84" s="16" t="s">
        <v>237</v>
      </c>
      <c r="K84" s="23" t="str">
        <f>IF(ISBLANK(J83)=TRUE," ",'2. Metadata'!B$38)</f>
        <v>degrees Celsius</v>
      </c>
      <c r="L84" s="21">
        <v>1.3</v>
      </c>
      <c r="M84" s="18" t="str">
        <f>IF(ISBLANK(L83)=TRUE," ",'2. Metadata'!B$50)</f>
        <v>milligrams per litre</v>
      </c>
      <c r="N84" s="21">
        <v>289</v>
      </c>
      <c r="O84" s="18" t="str">
        <f>IF(ISBLANK(N83)=TRUE," ",'2. Metadata'!B$62)</f>
        <v>microSiemens per centimetre</v>
      </c>
      <c r="P84" s="21">
        <v>0.3</v>
      </c>
      <c r="Q84" s="18" t="str">
        <f>IF(ISBLANK(P83)=TRUE," ",'2. Metadata'!B$74)</f>
        <v>NTU</v>
      </c>
      <c r="R84" s="25" t="s">
        <v>237</v>
      </c>
      <c r="S84" s="18" t="str">
        <f>IF(ISBLANK(R83)=TRUE," ",'2. Metadata'!B$86)</f>
        <v>most probable number per 100 mL</v>
      </c>
      <c r="T84" s="25" t="s">
        <v>237</v>
      </c>
      <c r="U84" s="18" t="str">
        <f>IF(ISBLANK(T83)=TRUE," ",'2. Metadata'!B$98)</f>
        <v>most probable number per 100 mL</v>
      </c>
      <c r="V84" s="25" t="s">
        <v>237</v>
      </c>
      <c r="W84" s="18" t="str">
        <f>IF(ISBLANK(V84)=TRUE," ",'2. Metadata'!B$110)</f>
        <v>metres</v>
      </c>
      <c r="X84" s="25" t="s">
        <v>237</v>
      </c>
      <c r="Y84" s="18" t="str">
        <f>IF(ISBLANK(X83)=TRUE," ",'2. Metadata'!B$122)</f>
        <v>pH units</v>
      </c>
      <c r="Z84" s="25" t="s">
        <v>237</v>
      </c>
      <c r="AA84" s="18" t="str">
        <f>IF(ISBLANK(Z84)=TRUE," ",'2. Metadata'!B$134)</f>
        <v>metres3/second</v>
      </c>
      <c r="AB84" s="25" t="s">
        <v>237</v>
      </c>
      <c r="AC84" s="18" t="str">
        <f>IF(ISBLANK(AB84)=TRUE," ",'2. Metadata'!B$146)</f>
        <v>millimetres</v>
      </c>
      <c r="AD84" s="25" t="s">
        <v>237</v>
      </c>
      <c r="AE84" s="26" t="s">
        <v>237</v>
      </c>
      <c r="AF84" s="9"/>
      <c r="AG84" s="10"/>
      <c r="AH84" s="10"/>
      <c r="AI84" s="10"/>
      <c r="AJ84" s="10"/>
      <c r="AK84" s="10"/>
      <c r="AL84" s="10"/>
      <c r="AM84" s="10"/>
      <c r="AN84" s="10"/>
      <c r="AO84" s="10"/>
      <c r="AP84" s="10"/>
    </row>
    <row r="85" spans="1:42" ht="15" x14ac:dyDescent="0.2">
      <c r="A85" s="144" t="s">
        <v>322</v>
      </c>
      <c r="B85" s="11" t="s">
        <v>232</v>
      </c>
      <c r="C85" s="4">
        <f>IF(ISBLANK(B85)=TRUE," ", IF(B85='2. Metadata'!B$1,'2. Metadata'!B$5, IF(B85='2. Metadata'!C$1,'2. Metadata'!C$5,IF(B85='2. Metadata'!D$1,'2. Metadata'!D$5, IF(B85='2. Metadata'!E$1,'2. Metadata'!E$5,IF( B85='2. Metadata'!F$1,'2. Metadata'!F$5,IF(B85='2. Metadata'!G$1,'2. Metadata'!G$5,IF(B85='2. Metadata'!H$1,'2. Metadata'!H$5, IF(B85='2. Metadata'!I$1,'2. Metadata'!I$5, IF(B85='2. Metadata'!J$1,'2. Metadata'!J$5, IF(B85='2. Metadata'!K$1,'2. Metadata'!K$5, IF(B85='2. Metadata'!L$1,'2. Metadata'!L$5, IF(B85='2. Metadata'!M$1,'2. Metadata'!M$5, IF(B85='2. Metadata'!N$1,'2. Metadata'!N$5))))))))))))))</f>
        <v>49.967694000000002</v>
      </c>
      <c r="D85" s="12">
        <f>IF(ISBLANK(B85)=TRUE," ", IF(B85='2. Metadata'!B$1,'2. Metadata'!B$6, IF(B85='2. Metadata'!C$1,'2. Metadata'!C$6,IF(B85='2. Metadata'!D$1,'2. Metadata'!D$6, IF(B85='2. Metadata'!E$1,'2. Metadata'!E$6,IF( B85='2. Metadata'!F$1,'2. Metadata'!F$6,IF(B85='2. Metadata'!G$1,'2. Metadata'!G$6,IF(B85='2. Metadata'!H$1,'2. Metadata'!H$6, IF(B85='2. Metadata'!I$1,'2. Metadata'!I$6, IF(B85='2. Metadata'!J$1,'2. Metadata'!J$6, IF(B85='2. Metadata'!K$1,'2. Metadata'!K$6, IF(B85='2. Metadata'!L$1,'2. Metadata'!L$6, IF(B85='2. Metadata'!M$1,'2. Metadata'!M$6, IF(B85='2. Metadata'!N$1,'2. Metadata'!N$6))))))))))))))</f>
        <v>-117.359572</v>
      </c>
      <c r="E85" s="25" t="s">
        <v>237</v>
      </c>
      <c r="F85" s="13" t="s">
        <v>237</v>
      </c>
      <c r="G85" s="14" t="str">
        <f>IF(ISBLANK(F85)=TRUE," ",'2. Metadata'!B$14)</f>
        <v>observation</v>
      </c>
      <c r="H85" s="13">
        <v>4</v>
      </c>
      <c r="I85" s="23" t="str">
        <f>IF(ISBLANK(H85)=TRUE," ",'2. Metadata'!B$26)</f>
        <v>degrees Celsius</v>
      </c>
      <c r="J85" s="13">
        <v>3</v>
      </c>
      <c r="K85" s="23" t="str">
        <f>IF(ISBLANK(J84)=TRUE," ",'2. Metadata'!B$38)</f>
        <v>degrees Celsius</v>
      </c>
      <c r="L85" s="25" t="s">
        <v>237</v>
      </c>
      <c r="M85" s="18" t="str">
        <f>IF(ISBLANK(L84)=TRUE," ",'2. Metadata'!B$50)</f>
        <v>milligrams per litre</v>
      </c>
      <c r="N85" s="25" t="s">
        <v>237</v>
      </c>
      <c r="O85" s="18" t="str">
        <f>IF(ISBLANK(N84)=TRUE," ",'2. Metadata'!B$62)</f>
        <v>microSiemens per centimetre</v>
      </c>
      <c r="P85" s="25" t="s">
        <v>237</v>
      </c>
      <c r="Q85" s="18" t="str">
        <f>IF(ISBLANK(P84)=TRUE," ",'2. Metadata'!B$74)</f>
        <v>NTU</v>
      </c>
      <c r="R85" s="25" t="s">
        <v>237</v>
      </c>
      <c r="S85" s="18" t="str">
        <f>IF(ISBLANK(R84)=TRUE," ",'2. Metadata'!B$86)</f>
        <v>most probable number per 100 mL</v>
      </c>
      <c r="T85" s="25" t="s">
        <v>237</v>
      </c>
      <c r="U85" s="18" t="str">
        <f>IF(ISBLANK(T84)=TRUE," ",'2. Metadata'!B$98)</f>
        <v>most probable number per 100 mL</v>
      </c>
      <c r="V85" s="21">
        <v>7.0000000000000007E-2</v>
      </c>
      <c r="W85" s="18" t="str">
        <f>IF(ISBLANK(V85)=TRUE," ",'2. Metadata'!B$110)</f>
        <v>metres</v>
      </c>
      <c r="X85" s="25" t="s">
        <v>237</v>
      </c>
      <c r="Y85" s="18" t="str">
        <f>IF(ISBLANK(X84)=TRUE," ",'2. Metadata'!B$122)</f>
        <v>pH units</v>
      </c>
      <c r="Z85" s="20">
        <v>3.1E-2</v>
      </c>
      <c r="AA85" s="18" t="str">
        <f>IF(ISBLANK(Z85)=TRUE," ",'2. Metadata'!B$134)</f>
        <v>metres3/second</v>
      </c>
      <c r="AB85" s="25" t="s">
        <v>237</v>
      </c>
      <c r="AC85" s="18" t="str">
        <f>IF(ISBLANK(AB85)=TRUE," ",'2. Metadata'!B$146)</f>
        <v>millimetres</v>
      </c>
      <c r="AD85" s="25" t="s">
        <v>237</v>
      </c>
      <c r="AE85" s="26" t="s">
        <v>237</v>
      </c>
      <c r="AF85" s="9"/>
      <c r="AG85" s="10"/>
      <c r="AH85" s="10"/>
      <c r="AI85" s="10"/>
      <c r="AJ85" s="10"/>
      <c r="AK85" s="10"/>
      <c r="AL85" s="10"/>
      <c r="AM85" s="10"/>
      <c r="AN85" s="10"/>
      <c r="AO85" s="10"/>
      <c r="AP85" s="10"/>
    </row>
    <row r="86" spans="1:42" ht="15" x14ac:dyDescent="0.2">
      <c r="A86" s="144" t="s">
        <v>323</v>
      </c>
      <c r="B86" s="11" t="s">
        <v>232</v>
      </c>
      <c r="C86" s="4">
        <f>IF(ISBLANK(B86)=TRUE," ", IF(B86='2. Metadata'!B$1,'2. Metadata'!B$5, IF(B86='2. Metadata'!C$1,'2. Metadata'!C$5,IF(B86='2. Metadata'!D$1,'2. Metadata'!D$5, IF(B86='2. Metadata'!E$1,'2. Metadata'!E$5,IF( B86='2. Metadata'!F$1,'2. Metadata'!F$5,IF(B86='2. Metadata'!G$1,'2. Metadata'!G$5,IF(B86='2. Metadata'!H$1,'2. Metadata'!H$5, IF(B86='2. Metadata'!I$1,'2. Metadata'!I$5, IF(B86='2. Metadata'!J$1,'2. Metadata'!J$5, IF(B86='2. Metadata'!K$1,'2. Metadata'!K$5, IF(B86='2. Metadata'!L$1,'2. Metadata'!L$5, IF(B86='2. Metadata'!M$1,'2. Metadata'!M$5, IF(B86='2. Metadata'!N$1,'2. Metadata'!N$5))))))))))))))</f>
        <v>49.967694000000002</v>
      </c>
      <c r="D86" s="12">
        <f>IF(ISBLANK(B86)=TRUE," ", IF(B86='2. Metadata'!B$1,'2. Metadata'!B$6, IF(B86='2. Metadata'!C$1,'2. Metadata'!C$6,IF(B86='2. Metadata'!D$1,'2. Metadata'!D$6, IF(B86='2. Metadata'!E$1,'2. Metadata'!E$6,IF( B86='2. Metadata'!F$1,'2. Metadata'!F$6,IF(B86='2. Metadata'!G$1,'2. Metadata'!G$6,IF(B86='2. Metadata'!H$1,'2. Metadata'!H$6, IF(B86='2. Metadata'!I$1,'2. Metadata'!I$6, IF(B86='2. Metadata'!J$1,'2. Metadata'!J$6, IF(B86='2. Metadata'!K$1,'2. Metadata'!K$6, IF(B86='2. Metadata'!L$1,'2. Metadata'!L$6, IF(B86='2. Metadata'!M$1,'2. Metadata'!M$6, IF(B86='2. Metadata'!N$1,'2. Metadata'!N$6))))))))))))))</f>
        <v>-117.359572</v>
      </c>
      <c r="E86" s="25" t="s">
        <v>237</v>
      </c>
      <c r="F86" s="13" t="s">
        <v>1345</v>
      </c>
      <c r="G86" s="14" t="str">
        <f>IF(ISBLANK(F86)=TRUE," ",'2. Metadata'!B$14)</f>
        <v>observation</v>
      </c>
      <c r="H86" s="25" t="s">
        <v>237</v>
      </c>
      <c r="I86" s="23" t="str">
        <f>IF(ISBLANK(H86)=TRUE," ",'2. Metadata'!B$26)</f>
        <v>degrees Celsius</v>
      </c>
      <c r="J86" s="16" t="s">
        <v>237</v>
      </c>
      <c r="K86" s="23" t="str">
        <f>IF(ISBLANK(J85)=TRUE," ",'2. Metadata'!B$38)</f>
        <v>degrees Celsius</v>
      </c>
      <c r="L86" s="21">
        <v>1</v>
      </c>
      <c r="M86" s="18" t="str">
        <f>IF(ISBLANK(L85)=TRUE," ",'2. Metadata'!B$50)</f>
        <v>milligrams per litre</v>
      </c>
      <c r="N86" s="21">
        <v>289</v>
      </c>
      <c r="O86" s="18" t="str">
        <f>IF(ISBLANK(N85)=TRUE," ",'2. Metadata'!B$62)</f>
        <v>microSiemens per centimetre</v>
      </c>
      <c r="P86" s="21">
        <v>0.35</v>
      </c>
      <c r="Q86" s="18" t="str">
        <f>IF(ISBLANK(P85)=TRUE," ",'2. Metadata'!B$74)</f>
        <v>NTU</v>
      </c>
      <c r="R86" s="25" t="s">
        <v>237</v>
      </c>
      <c r="S86" s="18" t="str">
        <f>IF(ISBLANK(R85)=TRUE," ",'2. Metadata'!B$86)</f>
        <v>most probable number per 100 mL</v>
      </c>
      <c r="T86" s="25" t="s">
        <v>237</v>
      </c>
      <c r="U86" s="18" t="str">
        <f>IF(ISBLANK(T85)=TRUE," ",'2. Metadata'!B$98)</f>
        <v>most probable number per 100 mL</v>
      </c>
      <c r="V86" s="25" t="s">
        <v>237</v>
      </c>
      <c r="W86" s="18" t="str">
        <f>IF(ISBLANK(V86)=TRUE," ",'2. Metadata'!B$110)</f>
        <v>metres</v>
      </c>
      <c r="X86" s="25" t="s">
        <v>237</v>
      </c>
      <c r="Y86" s="18" t="str">
        <f>IF(ISBLANK(X85)=TRUE," ",'2. Metadata'!B$122)</f>
        <v>pH units</v>
      </c>
      <c r="Z86" s="25" t="s">
        <v>237</v>
      </c>
      <c r="AA86" s="18" t="str">
        <f>IF(ISBLANK(Z86)=TRUE," ",'2. Metadata'!B$134)</f>
        <v>metres3/second</v>
      </c>
      <c r="AB86" s="25" t="s">
        <v>237</v>
      </c>
      <c r="AC86" s="18" t="str">
        <f>IF(ISBLANK(AB86)=TRUE," ",'2. Metadata'!B$146)</f>
        <v>millimetres</v>
      </c>
      <c r="AD86" s="25" t="s">
        <v>1831</v>
      </c>
      <c r="AE86" s="26" t="s">
        <v>237</v>
      </c>
      <c r="AF86" s="9"/>
      <c r="AG86" s="10"/>
      <c r="AH86" s="10"/>
      <c r="AI86" s="10"/>
      <c r="AJ86" s="10"/>
      <c r="AK86" s="10"/>
      <c r="AL86" s="10"/>
      <c r="AM86" s="10"/>
      <c r="AN86" s="10"/>
      <c r="AO86" s="10"/>
      <c r="AP86" s="10"/>
    </row>
    <row r="87" spans="1:42" ht="15" x14ac:dyDescent="0.2">
      <c r="A87" s="144" t="s">
        <v>324</v>
      </c>
      <c r="B87" s="11" t="s">
        <v>232</v>
      </c>
      <c r="C87" s="4">
        <f>IF(ISBLANK(B87)=TRUE," ", IF(B87='2. Metadata'!B$1,'2. Metadata'!B$5, IF(B87='2. Metadata'!C$1,'2. Metadata'!C$5,IF(B87='2. Metadata'!D$1,'2. Metadata'!D$5, IF(B87='2. Metadata'!E$1,'2. Metadata'!E$5,IF( B87='2. Metadata'!F$1,'2. Metadata'!F$5,IF(B87='2. Metadata'!G$1,'2. Metadata'!G$5,IF(B87='2. Metadata'!H$1,'2. Metadata'!H$5, IF(B87='2. Metadata'!I$1,'2. Metadata'!I$5, IF(B87='2. Metadata'!J$1,'2. Metadata'!J$5, IF(B87='2. Metadata'!K$1,'2. Metadata'!K$5, IF(B87='2. Metadata'!L$1,'2. Metadata'!L$5, IF(B87='2. Metadata'!M$1,'2. Metadata'!M$5, IF(B87='2. Metadata'!N$1,'2. Metadata'!N$5))))))))))))))</f>
        <v>49.967694000000002</v>
      </c>
      <c r="D87" s="12">
        <f>IF(ISBLANK(B87)=TRUE," ", IF(B87='2. Metadata'!B$1,'2. Metadata'!B$6, IF(B87='2. Metadata'!C$1,'2. Metadata'!C$6,IF(B87='2. Metadata'!D$1,'2. Metadata'!D$6, IF(B87='2. Metadata'!E$1,'2. Metadata'!E$6,IF( B87='2. Metadata'!F$1,'2. Metadata'!F$6,IF(B87='2. Metadata'!G$1,'2. Metadata'!G$6,IF(B87='2. Metadata'!H$1,'2. Metadata'!H$6, IF(B87='2. Metadata'!I$1,'2. Metadata'!I$6, IF(B87='2. Metadata'!J$1,'2. Metadata'!J$6, IF(B87='2. Metadata'!K$1,'2. Metadata'!K$6, IF(B87='2. Metadata'!L$1,'2. Metadata'!L$6, IF(B87='2. Metadata'!M$1,'2. Metadata'!M$6, IF(B87='2. Metadata'!N$1,'2. Metadata'!N$6))))))))))))))</f>
        <v>-117.359572</v>
      </c>
      <c r="E87" s="25" t="s">
        <v>237</v>
      </c>
      <c r="F87" s="13" t="s">
        <v>1346</v>
      </c>
      <c r="G87" s="14" t="str">
        <f>IF(ISBLANK(F87)=TRUE," ",'2. Metadata'!B$14)</f>
        <v>observation</v>
      </c>
      <c r="H87" s="13">
        <v>3</v>
      </c>
      <c r="I87" s="23" t="str">
        <f>IF(ISBLANK(H87)=TRUE," ",'2. Metadata'!B$26)</f>
        <v>degrees Celsius</v>
      </c>
      <c r="J87" s="13">
        <v>3</v>
      </c>
      <c r="K87" s="23" t="str">
        <f>IF(ISBLANK(J86)=TRUE," ",'2. Metadata'!B$38)</f>
        <v>degrees Celsius</v>
      </c>
      <c r="L87" s="21">
        <v>0.8</v>
      </c>
      <c r="M87" s="18" t="str">
        <f>IF(ISBLANK(L86)=TRUE," ",'2. Metadata'!B$50)</f>
        <v>milligrams per litre</v>
      </c>
      <c r="N87" s="21">
        <v>283</v>
      </c>
      <c r="O87" s="18" t="str">
        <f>IF(ISBLANK(N86)=TRUE," ",'2. Metadata'!B$62)</f>
        <v>microSiemens per centimetre</v>
      </c>
      <c r="P87" s="21">
        <v>0.3</v>
      </c>
      <c r="Q87" s="18" t="str">
        <f>IF(ISBLANK(P86)=TRUE," ",'2. Metadata'!B$74)</f>
        <v>NTU</v>
      </c>
      <c r="R87" s="25" t="s">
        <v>237</v>
      </c>
      <c r="S87" s="18" t="str">
        <f>IF(ISBLANK(R86)=TRUE," ",'2. Metadata'!B$86)</f>
        <v>most probable number per 100 mL</v>
      </c>
      <c r="T87" s="25" t="s">
        <v>237</v>
      </c>
      <c r="U87" s="18" t="str">
        <f>IF(ISBLANK(T86)=TRUE," ",'2. Metadata'!B$98)</f>
        <v>most probable number per 100 mL</v>
      </c>
      <c r="V87" s="21">
        <v>7.0000000000000007E-2</v>
      </c>
      <c r="W87" s="18" t="str">
        <f>IF(ISBLANK(V87)=TRUE," ",'2. Metadata'!B$110)</f>
        <v>metres</v>
      </c>
      <c r="X87" s="25" t="s">
        <v>237</v>
      </c>
      <c r="Y87" s="18" t="str">
        <f>IF(ISBLANK(X86)=TRUE," ",'2. Metadata'!B$122)</f>
        <v>pH units</v>
      </c>
      <c r="Z87" s="20">
        <v>3.1E-2</v>
      </c>
      <c r="AA87" s="18" t="str">
        <f>IF(ISBLANK(Z87)=TRUE," ",'2. Metadata'!B$134)</f>
        <v>metres3/second</v>
      </c>
      <c r="AB87" s="25" t="s">
        <v>237</v>
      </c>
      <c r="AC87" s="18" t="str">
        <f>IF(ISBLANK(AB87)=TRUE," ",'2. Metadata'!B$146)</f>
        <v>millimetres</v>
      </c>
      <c r="AD87" s="25" t="s">
        <v>237</v>
      </c>
      <c r="AE87" s="26" t="s">
        <v>237</v>
      </c>
      <c r="AF87" s="9"/>
      <c r="AG87" s="10"/>
      <c r="AH87" s="10"/>
      <c r="AI87" s="10"/>
      <c r="AJ87" s="10"/>
      <c r="AK87" s="10"/>
      <c r="AL87" s="10"/>
      <c r="AM87" s="10"/>
      <c r="AN87" s="10"/>
      <c r="AO87" s="10"/>
      <c r="AP87" s="10"/>
    </row>
    <row r="88" spans="1:42" ht="15" x14ac:dyDescent="0.2">
      <c r="A88" s="144" t="s">
        <v>325</v>
      </c>
      <c r="B88" s="11" t="s">
        <v>232</v>
      </c>
      <c r="C88" s="4">
        <f>IF(ISBLANK(B88)=TRUE," ", IF(B88='2. Metadata'!B$1,'2. Metadata'!B$5, IF(B88='2. Metadata'!C$1,'2. Metadata'!C$5,IF(B88='2. Metadata'!D$1,'2. Metadata'!D$5, IF(B88='2. Metadata'!E$1,'2. Metadata'!E$5,IF( B88='2. Metadata'!F$1,'2. Metadata'!F$5,IF(B88='2. Metadata'!G$1,'2. Metadata'!G$5,IF(B88='2. Metadata'!H$1,'2. Metadata'!H$5, IF(B88='2. Metadata'!I$1,'2. Metadata'!I$5, IF(B88='2. Metadata'!J$1,'2. Metadata'!J$5, IF(B88='2. Metadata'!K$1,'2. Metadata'!K$5, IF(B88='2. Metadata'!L$1,'2. Metadata'!L$5, IF(B88='2. Metadata'!M$1,'2. Metadata'!M$5, IF(B88='2. Metadata'!N$1,'2. Metadata'!N$5))))))))))))))</f>
        <v>49.967694000000002</v>
      </c>
      <c r="D88" s="12">
        <f>IF(ISBLANK(B88)=TRUE," ", IF(B88='2. Metadata'!B$1,'2. Metadata'!B$6, IF(B88='2. Metadata'!C$1,'2. Metadata'!C$6,IF(B88='2. Metadata'!D$1,'2. Metadata'!D$6, IF(B88='2. Metadata'!E$1,'2. Metadata'!E$6,IF( B88='2. Metadata'!F$1,'2. Metadata'!F$6,IF(B88='2. Metadata'!G$1,'2. Metadata'!G$6,IF(B88='2. Metadata'!H$1,'2. Metadata'!H$6, IF(B88='2. Metadata'!I$1,'2. Metadata'!I$6, IF(B88='2. Metadata'!J$1,'2. Metadata'!J$6, IF(B88='2. Metadata'!K$1,'2. Metadata'!K$6, IF(B88='2. Metadata'!L$1,'2. Metadata'!L$6, IF(B88='2. Metadata'!M$1,'2. Metadata'!M$6, IF(B88='2. Metadata'!N$1,'2. Metadata'!N$6))))))))))))))</f>
        <v>-117.359572</v>
      </c>
      <c r="E88" s="25" t="s">
        <v>237</v>
      </c>
      <c r="F88" s="13" t="s">
        <v>237</v>
      </c>
      <c r="G88" s="14" t="str">
        <f>IF(ISBLANK(F88)=TRUE," ",'2. Metadata'!B$14)</f>
        <v>observation</v>
      </c>
      <c r="H88" s="13">
        <v>4</v>
      </c>
      <c r="I88" s="23" t="str">
        <f>IF(ISBLANK(H88)=TRUE," ",'2. Metadata'!B$26)</f>
        <v>degrees Celsius</v>
      </c>
      <c r="J88" s="13">
        <v>3.5</v>
      </c>
      <c r="K88" s="23" t="str">
        <f>IF(ISBLANK(J87)=TRUE," ",'2. Metadata'!B$38)</f>
        <v>degrees Celsius</v>
      </c>
      <c r="L88" s="25" t="s">
        <v>237</v>
      </c>
      <c r="M88" s="18" t="str">
        <f>IF(ISBLANK(L87)=TRUE," ",'2. Metadata'!B$50)</f>
        <v>milligrams per litre</v>
      </c>
      <c r="N88" s="25" t="s">
        <v>237</v>
      </c>
      <c r="O88" s="18" t="str">
        <f>IF(ISBLANK(N87)=TRUE," ",'2. Metadata'!B$62)</f>
        <v>microSiemens per centimetre</v>
      </c>
      <c r="P88" s="25" t="s">
        <v>237</v>
      </c>
      <c r="Q88" s="18" t="str">
        <f>IF(ISBLANK(P87)=TRUE," ",'2. Metadata'!B$74)</f>
        <v>NTU</v>
      </c>
      <c r="R88" s="25" t="s">
        <v>237</v>
      </c>
      <c r="S88" s="18" t="str">
        <f>IF(ISBLANK(R87)=TRUE," ",'2. Metadata'!B$86)</f>
        <v>most probable number per 100 mL</v>
      </c>
      <c r="T88" s="25" t="s">
        <v>237</v>
      </c>
      <c r="U88" s="18" t="str">
        <f>IF(ISBLANK(T87)=TRUE," ",'2. Metadata'!B$98)</f>
        <v>most probable number per 100 mL</v>
      </c>
      <c r="V88" s="21">
        <v>7.5999999999999998E-2</v>
      </c>
      <c r="W88" s="18" t="str">
        <f>IF(ISBLANK(V88)=TRUE," ",'2. Metadata'!B$110)</f>
        <v>metres</v>
      </c>
      <c r="X88" s="25" t="s">
        <v>237</v>
      </c>
      <c r="Y88" s="18" t="str">
        <f>IF(ISBLANK(X87)=TRUE," ",'2. Metadata'!B$122)</f>
        <v>pH units</v>
      </c>
      <c r="Z88" s="20">
        <v>3.5000000000000003E-2</v>
      </c>
      <c r="AA88" s="18" t="str">
        <f>IF(ISBLANK(Z88)=TRUE," ",'2. Metadata'!B$134)</f>
        <v>metres3/second</v>
      </c>
      <c r="AB88" s="25" t="s">
        <v>237</v>
      </c>
      <c r="AC88" s="18" t="str">
        <f>IF(ISBLANK(AB88)=TRUE," ",'2. Metadata'!B$146)</f>
        <v>millimetres</v>
      </c>
      <c r="AD88" s="25" t="s">
        <v>1831</v>
      </c>
      <c r="AE88" s="26" t="s">
        <v>237</v>
      </c>
      <c r="AF88" s="9"/>
      <c r="AG88" s="10"/>
      <c r="AH88" s="10"/>
      <c r="AI88" s="10"/>
      <c r="AJ88" s="10"/>
      <c r="AK88" s="10"/>
      <c r="AL88" s="10"/>
      <c r="AM88" s="10"/>
      <c r="AN88" s="10"/>
      <c r="AO88" s="10"/>
      <c r="AP88" s="10"/>
    </row>
    <row r="89" spans="1:42" ht="15" x14ac:dyDescent="0.2">
      <c r="A89" s="144" t="s">
        <v>326</v>
      </c>
      <c r="B89" s="11" t="s">
        <v>232</v>
      </c>
      <c r="C89" s="4">
        <f>IF(ISBLANK(B89)=TRUE," ", IF(B89='2. Metadata'!B$1,'2. Metadata'!B$5, IF(B89='2. Metadata'!C$1,'2. Metadata'!C$5,IF(B89='2. Metadata'!D$1,'2. Metadata'!D$5, IF(B89='2. Metadata'!E$1,'2. Metadata'!E$5,IF( B89='2. Metadata'!F$1,'2. Metadata'!F$5,IF(B89='2. Metadata'!G$1,'2. Metadata'!G$5,IF(B89='2. Metadata'!H$1,'2. Metadata'!H$5, IF(B89='2. Metadata'!I$1,'2. Metadata'!I$5, IF(B89='2. Metadata'!J$1,'2. Metadata'!J$5, IF(B89='2. Metadata'!K$1,'2. Metadata'!K$5, IF(B89='2. Metadata'!L$1,'2. Metadata'!L$5, IF(B89='2. Metadata'!M$1,'2. Metadata'!M$5, IF(B89='2. Metadata'!N$1,'2. Metadata'!N$5))))))))))))))</f>
        <v>49.967694000000002</v>
      </c>
      <c r="D89" s="12">
        <f>IF(ISBLANK(B89)=TRUE," ", IF(B89='2. Metadata'!B$1,'2. Metadata'!B$6, IF(B89='2. Metadata'!C$1,'2. Metadata'!C$6,IF(B89='2. Metadata'!D$1,'2. Metadata'!D$6, IF(B89='2. Metadata'!E$1,'2. Metadata'!E$6,IF( B89='2. Metadata'!F$1,'2. Metadata'!F$6,IF(B89='2. Metadata'!G$1,'2. Metadata'!G$6,IF(B89='2. Metadata'!H$1,'2. Metadata'!H$6, IF(B89='2. Metadata'!I$1,'2. Metadata'!I$6, IF(B89='2. Metadata'!J$1,'2. Metadata'!J$6, IF(B89='2. Metadata'!K$1,'2. Metadata'!K$6, IF(B89='2. Metadata'!L$1,'2. Metadata'!L$6, IF(B89='2. Metadata'!M$1,'2. Metadata'!M$6, IF(B89='2. Metadata'!N$1,'2. Metadata'!N$6))))))))))))))</f>
        <v>-117.359572</v>
      </c>
      <c r="E89" s="25" t="s">
        <v>237</v>
      </c>
      <c r="F89" s="13" t="s">
        <v>1347</v>
      </c>
      <c r="G89" s="14" t="str">
        <f>IF(ISBLANK(F89)=TRUE," ",'2. Metadata'!B$14)</f>
        <v>observation</v>
      </c>
      <c r="H89" s="25" t="s">
        <v>237</v>
      </c>
      <c r="I89" s="23" t="str">
        <f>IF(ISBLANK(H89)=TRUE," ",'2. Metadata'!B$26)</f>
        <v>degrees Celsius</v>
      </c>
      <c r="J89" s="16" t="s">
        <v>237</v>
      </c>
      <c r="K89" s="23" t="str">
        <f>IF(ISBLANK(J88)=TRUE," ",'2. Metadata'!B$38)</f>
        <v>degrees Celsius</v>
      </c>
      <c r="L89" s="21">
        <v>44</v>
      </c>
      <c r="M89" s="18" t="str">
        <f>IF(ISBLANK(L88)=TRUE," ",'2. Metadata'!B$50)</f>
        <v>milligrams per litre</v>
      </c>
      <c r="N89" s="21">
        <v>217</v>
      </c>
      <c r="O89" s="18" t="str">
        <f>IF(ISBLANK(N88)=TRUE," ",'2. Metadata'!B$62)</f>
        <v>microSiemens per centimetre</v>
      </c>
      <c r="P89" s="21">
        <v>4.5</v>
      </c>
      <c r="Q89" s="18" t="str">
        <f>IF(ISBLANK(P88)=TRUE," ",'2. Metadata'!B$74)</f>
        <v>NTU</v>
      </c>
      <c r="R89" s="25" t="s">
        <v>237</v>
      </c>
      <c r="S89" s="18" t="str">
        <f>IF(ISBLANK(R88)=TRUE," ",'2. Metadata'!B$86)</f>
        <v>most probable number per 100 mL</v>
      </c>
      <c r="T89" s="25" t="s">
        <v>237</v>
      </c>
      <c r="U89" s="18" t="str">
        <f>IF(ISBLANK(T88)=TRUE," ",'2. Metadata'!B$98)</f>
        <v>most probable number per 100 mL</v>
      </c>
      <c r="V89" s="25" t="s">
        <v>237</v>
      </c>
      <c r="W89" s="18" t="str">
        <f>IF(ISBLANK(V89)=TRUE," ",'2. Metadata'!B$110)</f>
        <v>metres</v>
      </c>
      <c r="X89" s="25" t="s">
        <v>237</v>
      </c>
      <c r="Y89" s="18" t="str">
        <f>IF(ISBLANK(X88)=TRUE," ",'2. Metadata'!B$122)</f>
        <v>pH units</v>
      </c>
      <c r="Z89" s="25" t="s">
        <v>237</v>
      </c>
      <c r="AA89" s="18" t="str">
        <f>IF(ISBLANK(Z89)=TRUE," ",'2. Metadata'!B$134)</f>
        <v>metres3/second</v>
      </c>
      <c r="AB89" s="25" t="s">
        <v>237</v>
      </c>
      <c r="AC89" s="18" t="str">
        <f>IF(ISBLANK(AB89)=TRUE," ",'2. Metadata'!B$146)</f>
        <v>millimetres</v>
      </c>
      <c r="AD89" s="25" t="s">
        <v>1831</v>
      </c>
      <c r="AE89" s="26" t="s">
        <v>237</v>
      </c>
      <c r="AF89" s="9"/>
      <c r="AG89" s="10"/>
      <c r="AH89" s="10"/>
      <c r="AI89" s="10"/>
      <c r="AJ89" s="10"/>
      <c r="AK89" s="10"/>
      <c r="AL89" s="10"/>
      <c r="AM89" s="10"/>
      <c r="AN89" s="10"/>
      <c r="AO89" s="10"/>
      <c r="AP89" s="10"/>
    </row>
    <row r="90" spans="1:42" ht="15" x14ac:dyDescent="0.2">
      <c r="A90" s="144" t="s">
        <v>327</v>
      </c>
      <c r="B90" s="11" t="s">
        <v>232</v>
      </c>
      <c r="C90" s="4">
        <f>IF(ISBLANK(B90)=TRUE," ", IF(B90='2. Metadata'!B$1,'2. Metadata'!B$5, IF(B90='2. Metadata'!C$1,'2. Metadata'!C$5,IF(B90='2. Metadata'!D$1,'2. Metadata'!D$5, IF(B90='2. Metadata'!E$1,'2. Metadata'!E$5,IF( B90='2. Metadata'!F$1,'2. Metadata'!F$5,IF(B90='2. Metadata'!G$1,'2. Metadata'!G$5,IF(B90='2. Metadata'!H$1,'2. Metadata'!H$5, IF(B90='2. Metadata'!I$1,'2. Metadata'!I$5, IF(B90='2. Metadata'!J$1,'2. Metadata'!J$5, IF(B90='2. Metadata'!K$1,'2. Metadata'!K$5, IF(B90='2. Metadata'!L$1,'2. Metadata'!L$5, IF(B90='2. Metadata'!M$1,'2. Metadata'!M$5, IF(B90='2. Metadata'!N$1,'2. Metadata'!N$5))))))))))))))</f>
        <v>49.967694000000002</v>
      </c>
      <c r="D90" s="12">
        <f>IF(ISBLANK(B90)=TRUE," ", IF(B90='2. Metadata'!B$1,'2. Metadata'!B$6, IF(B90='2. Metadata'!C$1,'2. Metadata'!C$6,IF(B90='2. Metadata'!D$1,'2. Metadata'!D$6, IF(B90='2. Metadata'!E$1,'2. Metadata'!E$6,IF( B90='2. Metadata'!F$1,'2. Metadata'!F$6,IF(B90='2. Metadata'!G$1,'2. Metadata'!G$6,IF(B90='2. Metadata'!H$1,'2. Metadata'!H$6, IF(B90='2. Metadata'!I$1,'2. Metadata'!I$6, IF(B90='2. Metadata'!J$1,'2. Metadata'!J$6, IF(B90='2. Metadata'!K$1,'2. Metadata'!K$6, IF(B90='2. Metadata'!L$1,'2. Metadata'!L$6, IF(B90='2. Metadata'!M$1,'2. Metadata'!M$6, IF(B90='2. Metadata'!N$1,'2. Metadata'!N$6))))))))))))))</f>
        <v>-117.359572</v>
      </c>
      <c r="E90" s="25" t="s">
        <v>237</v>
      </c>
      <c r="F90" s="13" t="s">
        <v>237</v>
      </c>
      <c r="G90" s="14" t="str">
        <f>IF(ISBLANK(F90)=TRUE," ",'2. Metadata'!B$14)</f>
        <v>observation</v>
      </c>
      <c r="H90" s="13">
        <v>5</v>
      </c>
      <c r="I90" s="23" t="str">
        <f>IF(ISBLANK(H90)=TRUE," ",'2. Metadata'!B$26)</f>
        <v>degrees Celsius</v>
      </c>
      <c r="J90" s="13">
        <v>3</v>
      </c>
      <c r="K90" s="23" t="str">
        <f>IF(ISBLANK(J89)=TRUE," ",'2. Metadata'!B$38)</f>
        <v>degrees Celsius</v>
      </c>
      <c r="L90" s="25" t="s">
        <v>237</v>
      </c>
      <c r="M90" s="18" t="str">
        <f>IF(ISBLANK(L89)=TRUE," ",'2. Metadata'!B$50)</f>
        <v>milligrams per litre</v>
      </c>
      <c r="N90" s="25" t="s">
        <v>237</v>
      </c>
      <c r="O90" s="18" t="str">
        <f>IF(ISBLANK(N89)=TRUE," ",'2. Metadata'!B$62)</f>
        <v>microSiemens per centimetre</v>
      </c>
      <c r="P90" s="25" t="s">
        <v>237</v>
      </c>
      <c r="Q90" s="18" t="str">
        <f>IF(ISBLANK(P89)=TRUE," ",'2. Metadata'!B$74)</f>
        <v>NTU</v>
      </c>
      <c r="R90" s="25" t="s">
        <v>237</v>
      </c>
      <c r="S90" s="18" t="str">
        <f>IF(ISBLANK(R89)=TRUE," ",'2. Metadata'!B$86)</f>
        <v>most probable number per 100 mL</v>
      </c>
      <c r="T90" s="25" t="s">
        <v>237</v>
      </c>
      <c r="U90" s="18" t="str">
        <f>IF(ISBLANK(T89)=TRUE," ",'2. Metadata'!B$98)</f>
        <v>most probable number per 100 mL</v>
      </c>
      <c r="V90" s="21">
        <v>0.154</v>
      </c>
      <c r="W90" s="18" t="str">
        <f>IF(ISBLANK(V90)=TRUE," ",'2. Metadata'!B$110)</f>
        <v>metres</v>
      </c>
      <c r="X90" s="25" t="s">
        <v>237</v>
      </c>
      <c r="Y90" s="18" t="str">
        <f>IF(ISBLANK(X89)=TRUE," ",'2. Metadata'!B$122)</f>
        <v>pH units</v>
      </c>
      <c r="Z90" s="20">
        <v>9.8000000000000004E-2</v>
      </c>
      <c r="AA90" s="18" t="str">
        <f>IF(ISBLANK(Z90)=TRUE," ",'2. Metadata'!B$134)</f>
        <v>metres3/second</v>
      </c>
      <c r="AB90" s="25" t="s">
        <v>237</v>
      </c>
      <c r="AC90" s="18" t="str">
        <f>IF(ISBLANK(AB90)=TRUE," ",'2. Metadata'!B$146)</f>
        <v>millimetres</v>
      </c>
      <c r="AD90" s="25" t="s">
        <v>237</v>
      </c>
      <c r="AE90" s="26" t="s">
        <v>237</v>
      </c>
      <c r="AF90" s="9"/>
      <c r="AG90" s="10"/>
      <c r="AH90" s="10"/>
      <c r="AI90" s="10"/>
      <c r="AJ90" s="10"/>
      <c r="AK90" s="10"/>
      <c r="AL90" s="10"/>
      <c r="AM90" s="10"/>
      <c r="AN90" s="10"/>
      <c r="AO90" s="10"/>
      <c r="AP90" s="10"/>
    </row>
    <row r="91" spans="1:42" ht="15" x14ac:dyDescent="0.2">
      <c r="A91" s="144" t="s">
        <v>328</v>
      </c>
      <c r="B91" s="11" t="s">
        <v>232</v>
      </c>
      <c r="C91" s="4">
        <f>IF(ISBLANK(B91)=TRUE," ", IF(B91='2. Metadata'!B$1,'2. Metadata'!B$5, IF(B91='2. Metadata'!C$1,'2. Metadata'!C$5,IF(B91='2. Metadata'!D$1,'2. Metadata'!D$5, IF(B91='2. Metadata'!E$1,'2. Metadata'!E$5,IF( B91='2. Metadata'!F$1,'2. Metadata'!F$5,IF(B91='2. Metadata'!G$1,'2. Metadata'!G$5,IF(B91='2. Metadata'!H$1,'2. Metadata'!H$5, IF(B91='2. Metadata'!I$1,'2. Metadata'!I$5, IF(B91='2. Metadata'!J$1,'2. Metadata'!J$5, IF(B91='2. Metadata'!K$1,'2. Metadata'!K$5, IF(B91='2. Metadata'!L$1,'2. Metadata'!L$5, IF(B91='2. Metadata'!M$1,'2. Metadata'!M$5, IF(B91='2. Metadata'!N$1,'2. Metadata'!N$5))))))))))))))</f>
        <v>49.967694000000002</v>
      </c>
      <c r="D91" s="12">
        <f>IF(ISBLANK(B91)=TRUE," ", IF(B91='2. Metadata'!B$1,'2. Metadata'!B$6, IF(B91='2. Metadata'!C$1,'2. Metadata'!C$6,IF(B91='2. Metadata'!D$1,'2. Metadata'!D$6, IF(B91='2. Metadata'!E$1,'2. Metadata'!E$6,IF( B91='2. Metadata'!F$1,'2. Metadata'!F$6,IF(B91='2. Metadata'!G$1,'2. Metadata'!G$6,IF(B91='2. Metadata'!H$1,'2. Metadata'!H$6, IF(B91='2. Metadata'!I$1,'2. Metadata'!I$6, IF(B91='2. Metadata'!J$1,'2. Metadata'!J$6, IF(B91='2. Metadata'!K$1,'2. Metadata'!K$6, IF(B91='2. Metadata'!L$1,'2. Metadata'!L$6, IF(B91='2. Metadata'!M$1,'2. Metadata'!M$6, IF(B91='2. Metadata'!N$1,'2. Metadata'!N$6))))))))))))))</f>
        <v>-117.359572</v>
      </c>
      <c r="E91" s="25" t="s">
        <v>237</v>
      </c>
      <c r="F91" s="25" t="s">
        <v>237</v>
      </c>
      <c r="G91" s="14" t="str">
        <f>IF(ISBLANK(F91)=TRUE," ",'2. Metadata'!B$14)</f>
        <v>observation</v>
      </c>
      <c r="H91" s="25" t="s">
        <v>237</v>
      </c>
      <c r="I91" s="23" t="str">
        <f>IF(ISBLANK(H91)=TRUE," ",'2. Metadata'!B$26)</f>
        <v>degrees Celsius</v>
      </c>
      <c r="J91" s="16" t="s">
        <v>237</v>
      </c>
      <c r="K91" s="23" t="str">
        <f>IF(ISBLANK(J90)=TRUE," ",'2. Metadata'!B$38)</f>
        <v>degrees Celsius</v>
      </c>
      <c r="L91" s="25" t="s">
        <v>237</v>
      </c>
      <c r="M91" s="18" t="str">
        <f>IF(ISBLANK(L90)=TRUE," ",'2. Metadata'!B$50)</f>
        <v>milligrams per litre</v>
      </c>
      <c r="N91" s="25" t="s">
        <v>237</v>
      </c>
      <c r="O91" s="18" t="str">
        <f>IF(ISBLANK(N90)=TRUE," ",'2. Metadata'!B$62)</f>
        <v>microSiemens per centimetre</v>
      </c>
      <c r="P91" s="25" t="s">
        <v>237</v>
      </c>
      <c r="Q91" s="18" t="str">
        <f>IF(ISBLANK(P90)=TRUE," ",'2. Metadata'!B$74)</f>
        <v>NTU</v>
      </c>
      <c r="R91" s="25" t="s">
        <v>237</v>
      </c>
      <c r="S91" s="18" t="str">
        <f>IF(ISBLANK(R90)=TRUE," ",'2. Metadata'!B$86)</f>
        <v>most probable number per 100 mL</v>
      </c>
      <c r="T91" s="25" t="s">
        <v>237</v>
      </c>
      <c r="U91" s="18" t="str">
        <f>IF(ISBLANK(T90)=TRUE," ",'2. Metadata'!B$98)</f>
        <v>most probable number per 100 mL</v>
      </c>
      <c r="V91" s="25" t="s">
        <v>237</v>
      </c>
      <c r="W91" s="18" t="str">
        <f>IF(ISBLANK(V91)=TRUE," ",'2. Metadata'!B$110)</f>
        <v>metres</v>
      </c>
      <c r="X91" s="25" t="s">
        <v>237</v>
      </c>
      <c r="Y91" s="18" t="str">
        <f>IF(ISBLANK(X90)=TRUE," ",'2. Metadata'!B$122)</f>
        <v>pH units</v>
      </c>
      <c r="Z91" s="25" t="s">
        <v>237</v>
      </c>
      <c r="AA91" s="18" t="str">
        <f>IF(ISBLANK(Z91)=TRUE," ",'2. Metadata'!B$134)</f>
        <v>metres3/second</v>
      </c>
      <c r="AB91" s="25" t="s">
        <v>237</v>
      </c>
      <c r="AC91" s="18" t="str">
        <f>IF(ISBLANK(AB91)=TRUE," ",'2. Metadata'!B$146)</f>
        <v>millimetres</v>
      </c>
      <c r="AD91" s="25" t="s">
        <v>1831</v>
      </c>
      <c r="AE91" s="26" t="s">
        <v>237</v>
      </c>
      <c r="AF91" s="9"/>
      <c r="AG91" s="10"/>
      <c r="AH91" s="10"/>
      <c r="AI91" s="10"/>
      <c r="AJ91" s="10"/>
      <c r="AK91" s="10"/>
      <c r="AL91" s="10"/>
      <c r="AM91" s="10"/>
      <c r="AN91" s="10"/>
      <c r="AO91" s="10"/>
      <c r="AP91" s="10"/>
    </row>
    <row r="92" spans="1:42" ht="15" x14ac:dyDescent="0.2">
      <c r="A92" s="144" t="s">
        <v>329</v>
      </c>
      <c r="B92" s="11" t="s">
        <v>232</v>
      </c>
      <c r="C92" s="4">
        <f>IF(ISBLANK(B92)=TRUE," ", IF(B92='2. Metadata'!B$1,'2. Metadata'!B$5, IF(B92='2. Metadata'!C$1,'2. Metadata'!C$5,IF(B92='2. Metadata'!D$1,'2. Metadata'!D$5, IF(B92='2. Metadata'!E$1,'2. Metadata'!E$5,IF( B92='2. Metadata'!F$1,'2. Metadata'!F$5,IF(B92='2. Metadata'!G$1,'2. Metadata'!G$5,IF(B92='2. Metadata'!H$1,'2. Metadata'!H$5, IF(B92='2. Metadata'!I$1,'2. Metadata'!I$5, IF(B92='2. Metadata'!J$1,'2. Metadata'!J$5, IF(B92='2. Metadata'!K$1,'2. Metadata'!K$5, IF(B92='2. Metadata'!L$1,'2. Metadata'!L$5, IF(B92='2. Metadata'!M$1,'2. Metadata'!M$5, IF(B92='2. Metadata'!N$1,'2. Metadata'!N$5))))))))))))))</f>
        <v>49.967694000000002</v>
      </c>
      <c r="D92" s="12">
        <f>IF(ISBLANK(B92)=TRUE," ", IF(B92='2. Metadata'!B$1,'2. Metadata'!B$6, IF(B92='2. Metadata'!C$1,'2. Metadata'!C$6,IF(B92='2. Metadata'!D$1,'2. Metadata'!D$6, IF(B92='2. Metadata'!E$1,'2. Metadata'!E$6,IF( B92='2. Metadata'!F$1,'2. Metadata'!F$6,IF(B92='2. Metadata'!G$1,'2. Metadata'!G$6,IF(B92='2. Metadata'!H$1,'2. Metadata'!H$6, IF(B92='2. Metadata'!I$1,'2. Metadata'!I$6, IF(B92='2. Metadata'!J$1,'2. Metadata'!J$6, IF(B92='2. Metadata'!K$1,'2. Metadata'!K$6, IF(B92='2. Metadata'!L$1,'2. Metadata'!L$6, IF(B92='2. Metadata'!M$1,'2. Metadata'!M$6, IF(B92='2. Metadata'!N$1,'2. Metadata'!N$6))))))))))))))</f>
        <v>-117.359572</v>
      </c>
      <c r="E92" s="25" t="s">
        <v>237</v>
      </c>
      <c r="F92" s="25" t="s">
        <v>237</v>
      </c>
      <c r="G92" s="14" t="str">
        <f>IF(ISBLANK(F92)=TRUE," ",'2. Metadata'!B$14)</f>
        <v>observation</v>
      </c>
      <c r="H92" s="25" t="s">
        <v>237</v>
      </c>
      <c r="I92" s="23" t="str">
        <f>IF(ISBLANK(H92)=TRUE," ",'2. Metadata'!B$26)</f>
        <v>degrees Celsius</v>
      </c>
      <c r="J92" s="16" t="s">
        <v>237</v>
      </c>
      <c r="K92" s="23" t="str">
        <f>IF(ISBLANK(J91)=TRUE," ",'2. Metadata'!B$38)</f>
        <v>degrees Celsius</v>
      </c>
      <c r="L92" s="25" t="s">
        <v>237</v>
      </c>
      <c r="M92" s="18" t="str">
        <f>IF(ISBLANK(L91)=TRUE," ",'2. Metadata'!B$50)</f>
        <v>milligrams per litre</v>
      </c>
      <c r="N92" s="25" t="s">
        <v>237</v>
      </c>
      <c r="O92" s="18" t="str">
        <f>IF(ISBLANK(N91)=TRUE," ",'2. Metadata'!B$62)</f>
        <v>microSiemens per centimetre</v>
      </c>
      <c r="P92" s="25" t="s">
        <v>237</v>
      </c>
      <c r="Q92" s="18" t="str">
        <f>IF(ISBLANK(P91)=TRUE," ",'2. Metadata'!B$74)</f>
        <v>NTU</v>
      </c>
      <c r="R92" s="25" t="s">
        <v>237</v>
      </c>
      <c r="S92" s="18" t="str">
        <f>IF(ISBLANK(R91)=TRUE," ",'2. Metadata'!B$86)</f>
        <v>most probable number per 100 mL</v>
      </c>
      <c r="T92" s="25" t="s">
        <v>237</v>
      </c>
      <c r="U92" s="18" t="str">
        <f>IF(ISBLANK(T91)=TRUE," ",'2. Metadata'!B$98)</f>
        <v>most probable number per 100 mL</v>
      </c>
      <c r="V92" s="25" t="s">
        <v>237</v>
      </c>
      <c r="W92" s="18" t="str">
        <f>IF(ISBLANK(V92)=TRUE," ",'2. Metadata'!B$110)</f>
        <v>metres</v>
      </c>
      <c r="X92" s="25" t="s">
        <v>237</v>
      </c>
      <c r="Y92" s="18" t="str">
        <f>IF(ISBLANK(X91)=TRUE," ",'2. Metadata'!B$122)</f>
        <v>pH units</v>
      </c>
      <c r="Z92" s="25" t="s">
        <v>237</v>
      </c>
      <c r="AA92" s="18" t="str">
        <f>IF(ISBLANK(Z92)=TRUE," ",'2. Metadata'!B$134)</f>
        <v>metres3/second</v>
      </c>
      <c r="AB92" s="25" t="s">
        <v>237</v>
      </c>
      <c r="AC92" s="18" t="str">
        <f>IF(ISBLANK(AB92)=TRUE," ",'2. Metadata'!B$146)</f>
        <v>millimetres</v>
      </c>
      <c r="AD92" s="25" t="s">
        <v>237</v>
      </c>
      <c r="AE92" s="26" t="s">
        <v>237</v>
      </c>
      <c r="AF92" s="9"/>
      <c r="AG92" s="10"/>
      <c r="AH92" s="10"/>
      <c r="AI92" s="10"/>
      <c r="AJ92" s="10"/>
      <c r="AK92" s="10"/>
      <c r="AL92" s="10"/>
      <c r="AM92" s="10"/>
      <c r="AN92" s="10"/>
      <c r="AO92" s="10"/>
      <c r="AP92" s="10"/>
    </row>
    <row r="93" spans="1:42" ht="15" x14ac:dyDescent="0.2">
      <c r="A93" s="144" t="s">
        <v>330</v>
      </c>
      <c r="B93" s="11" t="s">
        <v>232</v>
      </c>
      <c r="C93" s="4">
        <f>IF(ISBLANK(B93)=TRUE," ", IF(B93='2. Metadata'!B$1,'2. Metadata'!B$5, IF(B93='2. Metadata'!C$1,'2. Metadata'!C$5,IF(B93='2. Metadata'!D$1,'2. Metadata'!D$5, IF(B93='2. Metadata'!E$1,'2. Metadata'!E$5,IF( B93='2. Metadata'!F$1,'2. Metadata'!F$5,IF(B93='2. Metadata'!G$1,'2. Metadata'!G$5,IF(B93='2. Metadata'!H$1,'2. Metadata'!H$5, IF(B93='2. Metadata'!I$1,'2. Metadata'!I$5, IF(B93='2. Metadata'!J$1,'2. Metadata'!J$5, IF(B93='2. Metadata'!K$1,'2. Metadata'!K$5, IF(B93='2. Metadata'!L$1,'2. Metadata'!L$5, IF(B93='2. Metadata'!M$1,'2. Metadata'!M$5, IF(B93='2. Metadata'!N$1,'2. Metadata'!N$5))))))))))))))</f>
        <v>49.967694000000002</v>
      </c>
      <c r="D93" s="12">
        <f>IF(ISBLANK(B93)=TRUE," ", IF(B93='2. Metadata'!B$1,'2. Metadata'!B$6, IF(B93='2. Metadata'!C$1,'2. Metadata'!C$6,IF(B93='2. Metadata'!D$1,'2. Metadata'!D$6, IF(B93='2. Metadata'!E$1,'2. Metadata'!E$6,IF( B93='2. Metadata'!F$1,'2. Metadata'!F$6,IF(B93='2. Metadata'!G$1,'2. Metadata'!G$6,IF(B93='2. Metadata'!H$1,'2. Metadata'!H$6, IF(B93='2. Metadata'!I$1,'2. Metadata'!I$6, IF(B93='2. Metadata'!J$1,'2. Metadata'!J$6, IF(B93='2. Metadata'!K$1,'2. Metadata'!K$6, IF(B93='2. Metadata'!L$1,'2. Metadata'!L$6, IF(B93='2. Metadata'!M$1,'2. Metadata'!M$6, IF(B93='2. Metadata'!N$1,'2. Metadata'!N$6))))))))))))))</f>
        <v>-117.359572</v>
      </c>
      <c r="E93" s="25" t="s">
        <v>237</v>
      </c>
      <c r="F93" s="25" t="s">
        <v>237</v>
      </c>
      <c r="G93" s="14" t="str">
        <f>IF(ISBLANK(F93)=TRUE," ",'2. Metadata'!B$14)</f>
        <v>observation</v>
      </c>
      <c r="H93" s="25" t="s">
        <v>237</v>
      </c>
      <c r="I93" s="23" t="str">
        <f>IF(ISBLANK(H93)=TRUE," ",'2. Metadata'!B$26)</f>
        <v>degrees Celsius</v>
      </c>
      <c r="J93" s="16" t="s">
        <v>237</v>
      </c>
      <c r="K93" s="23" t="str">
        <f>IF(ISBLANK(J92)=TRUE," ",'2. Metadata'!B$38)</f>
        <v>degrees Celsius</v>
      </c>
      <c r="L93" s="25" t="s">
        <v>237</v>
      </c>
      <c r="M93" s="18" t="str">
        <f>IF(ISBLANK(L92)=TRUE," ",'2. Metadata'!B$50)</f>
        <v>milligrams per litre</v>
      </c>
      <c r="N93" s="25" t="s">
        <v>237</v>
      </c>
      <c r="O93" s="18" t="str">
        <f>IF(ISBLANK(N92)=TRUE," ",'2. Metadata'!B$62)</f>
        <v>microSiemens per centimetre</v>
      </c>
      <c r="P93" s="25" t="s">
        <v>237</v>
      </c>
      <c r="Q93" s="18" t="str">
        <f>IF(ISBLANK(P92)=TRUE," ",'2. Metadata'!B$74)</f>
        <v>NTU</v>
      </c>
      <c r="R93" s="25" t="s">
        <v>237</v>
      </c>
      <c r="S93" s="18" t="str">
        <f>IF(ISBLANK(R92)=TRUE," ",'2. Metadata'!B$86)</f>
        <v>most probable number per 100 mL</v>
      </c>
      <c r="T93" s="25" t="s">
        <v>237</v>
      </c>
      <c r="U93" s="18" t="str">
        <f>IF(ISBLANK(T92)=TRUE," ",'2. Metadata'!B$98)</f>
        <v>most probable number per 100 mL</v>
      </c>
      <c r="V93" s="25" t="s">
        <v>237</v>
      </c>
      <c r="W93" s="18" t="str">
        <f>IF(ISBLANK(V93)=TRUE," ",'2. Metadata'!B$110)</f>
        <v>metres</v>
      </c>
      <c r="X93" s="25" t="s">
        <v>237</v>
      </c>
      <c r="Y93" s="18" t="str">
        <f>IF(ISBLANK(X92)=TRUE," ",'2. Metadata'!B$122)</f>
        <v>pH units</v>
      </c>
      <c r="Z93" s="25" t="s">
        <v>237</v>
      </c>
      <c r="AA93" s="18" t="str">
        <f>IF(ISBLANK(Z93)=TRUE," ",'2. Metadata'!B$134)</f>
        <v>metres3/second</v>
      </c>
      <c r="AB93" s="25" t="s">
        <v>237</v>
      </c>
      <c r="AC93" s="18" t="str">
        <f>IF(ISBLANK(AB93)=TRUE," ",'2. Metadata'!B$146)</f>
        <v>millimetres</v>
      </c>
      <c r="AD93" s="25" t="s">
        <v>237</v>
      </c>
      <c r="AE93" s="26" t="s">
        <v>237</v>
      </c>
      <c r="AF93" s="9"/>
      <c r="AG93" s="10"/>
      <c r="AH93" s="10"/>
      <c r="AI93" s="10"/>
      <c r="AJ93" s="10"/>
      <c r="AK93" s="10"/>
      <c r="AL93" s="10"/>
      <c r="AM93" s="10"/>
      <c r="AN93" s="10"/>
      <c r="AO93" s="10"/>
      <c r="AP93" s="10"/>
    </row>
    <row r="94" spans="1:42" ht="15" x14ac:dyDescent="0.2">
      <c r="A94" s="144" t="s">
        <v>331</v>
      </c>
      <c r="B94" s="11" t="s">
        <v>232</v>
      </c>
      <c r="C94" s="4">
        <f>IF(ISBLANK(B94)=TRUE," ", IF(B94='2. Metadata'!B$1,'2. Metadata'!B$5, IF(B94='2. Metadata'!C$1,'2. Metadata'!C$5,IF(B94='2. Metadata'!D$1,'2. Metadata'!D$5, IF(B94='2. Metadata'!E$1,'2. Metadata'!E$5,IF( B94='2. Metadata'!F$1,'2. Metadata'!F$5,IF(B94='2. Metadata'!G$1,'2. Metadata'!G$5,IF(B94='2. Metadata'!H$1,'2. Metadata'!H$5, IF(B94='2. Metadata'!I$1,'2. Metadata'!I$5, IF(B94='2. Metadata'!J$1,'2. Metadata'!J$5, IF(B94='2. Metadata'!K$1,'2. Metadata'!K$5, IF(B94='2. Metadata'!L$1,'2. Metadata'!L$5, IF(B94='2. Metadata'!M$1,'2. Metadata'!M$5, IF(B94='2. Metadata'!N$1,'2. Metadata'!N$5))))))))))))))</f>
        <v>49.967694000000002</v>
      </c>
      <c r="D94" s="12">
        <f>IF(ISBLANK(B94)=TRUE," ", IF(B94='2. Metadata'!B$1,'2. Metadata'!B$6, IF(B94='2. Metadata'!C$1,'2. Metadata'!C$6,IF(B94='2. Metadata'!D$1,'2. Metadata'!D$6, IF(B94='2. Metadata'!E$1,'2. Metadata'!E$6,IF( B94='2. Metadata'!F$1,'2. Metadata'!F$6,IF(B94='2. Metadata'!G$1,'2. Metadata'!G$6,IF(B94='2. Metadata'!H$1,'2. Metadata'!H$6, IF(B94='2. Metadata'!I$1,'2. Metadata'!I$6, IF(B94='2. Metadata'!J$1,'2. Metadata'!J$6, IF(B94='2. Metadata'!K$1,'2. Metadata'!K$6, IF(B94='2. Metadata'!L$1,'2. Metadata'!L$6, IF(B94='2. Metadata'!M$1,'2. Metadata'!M$6, IF(B94='2. Metadata'!N$1,'2. Metadata'!N$6))))))))))))))</f>
        <v>-117.359572</v>
      </c>
      <c r="E94" s="25" t="s">
        <v>237</v>
      </c>
      <c r="F94" s="13" t="s">
        <v>1348</v>
      </c>
      <c r="G94" s="14" t="str">
        <f>IF(ISBLANK(F94)=TRUE," ",'2. Metadata'!B$14)</f>
        <v>observation</v>
      </c>
      <c r="H94" s="25" t="s">
        <v>237</v>
      </c>
      <c r="I94" s="23" t="str">
        <f>IF(ISBLANK(H94)=TRUE," ",'2. Metadata'!B$26)</f>
        <v>degrees Celsius</v>
      </c>
      <c r="J94" s="16" t="s">
        <v>237</v>
      </c>
      <c r="K94" s="23" t="str">
        <f>IF(ISBLANK(J93)=TRUE," ",'2. Metadata'!B$38)</f>
        <v>degrees Celsius</v>
      </c>
      <c r="L94" s="21">
        <v>1.8</v>
      </c>
      <c r="M94" s="18" t="str">
        <f>IF(ISBLANK(L93)=TRUE," ",'2. Metadata'!B$50)</f>
        <v>milligrams per litre</v>
      </c>
      <c r="N94" s="21">
        <v>227</v>
      </c>
      <c r="O94" s="18" t="str">
        <f>IF(ISBLANK(N93)=TRUE," ",'2. Metadata'!B$62)</f>
        <v>microSiemens per centimetre</v>
      </c>
      <c r="P94" s="21">
        <v>0.6</v>
      </c>
      <c r="Q94" s="18" t="str">
        <f>IF(ISBLANK(P93)=TRUE," ",'2. Metadata'!B$74)</f>
        <v>NTU</v>
      </c>
      <c r="R94" s="25" t="s">
        <v>237</v>
      </c>
      <c r="S94" s="18" t="str">
        <f>IF(ISBLANK(R93)=TRUE," ",'2. Metadata'!B$86)</f>
        <v>most probable number per 100 mL</v>
      </c>
      <c r="T94" s="25" t="s">
        <v>237</v>
      </c>
      <c r="U94" s="18" t="str">
        <f>IF(ISBLANK(T93)=TRUE," ",'2. Metadata'!B$98)</f>
        <v>most probable number per 100 mL</v>
      </c>
      <c r="V94" s="25" t="s">
        <v>237</v>
      </c>
      <c r="W94" s="18" t="str">
        <f>IF(ISBLANK(V94)=TRUE," ",'2. Metadata'!B$110)</f>
        <v>metres</v>
      </c>
      <c r="X94" s="25" t="s">
        <v>237</v>
      </c>
      <c r="Y94" s="18" t="str">
        <f>IF(ISBLANK(X93)=TRUE," ",'2. Metadata'!B$122)</f>
        <v>pH units</v>
      </c>
      <c r="Z94" s="25" t="s">
        <v>237</v>
      </c>
      <c r="AA94" s="18" t="str">
        <f>IF(ISBLANK(Z94)=TRUE," ",'2. Metadata'!B$134)</f>
        <v>metres3/second</v>
      </c>
      <c r="AB94" s="25" t="s">
        <v>237</v>
      </c>
      <c r="AC94" s="18" t="str">
        <f>IF(ISBLANK(AB94)=TRUE," ",'2. Metadata'!B$146)</f>
        <v>millimetres</v>
      </c>
      <c r="AD94" s="25" t="s">
        <v>237</v>
      </c>
      <c r="AE94" s="26" t="s">
        <v>237</v>
      </c>
      <c r="AF94" s="9"/>
      <c r="AG94" s="10"/>
      <c r="AH94" s="10"/>
      <c r="AI94" s="10"/>
      <c r="AJ94" s="10"/>
      <c r="AK94" s="10"/>
      <c r="AL94" s="10"/>
      <c r="AM94" s="10"/>
      <c r="AN94" s="10"/>
      <c r="AO94" s="10"/>
      <c r="AP94" s="10"/>
    </row>
    <row r="95" spans="1:42" ht="15" x14ac:dyDescent="0.2">
      <c r="A95" s="144" t="s">
        <v>332</v>
      </c>
      <c r="B95" s="11" t="s">
        <v>232</v>
      </c>
      <c r="C95" s="4">
        <f>IF(ISBLANK(B95)=TRUE," ", IF(B95='2. Metadata'!B$1,'2. Metadata'!B$5, IF(B95='2. Metadata'!C$1,'2. Metadata'!C$5,IF(B95='2. Metadata'!D$1,'2. Metadata'!D$5, IF(B95='2. Metadata'!E$1,'2. Metadata'!E$5,IF( B95='2. Metadata'!F$1,'2. Metadata'!F$5,IF(B95='2. Metadata'!G$1,'2. Metadata'!G$5,IF(B95='2. Metadata'!H$1,'2. Metadata'!H$5, IF(B95='2. Metadata'!I$1,'2. Metadata'!I$5, IF(B95='2. Metadata'!J$1,'2. Metadata'!J$5, IF(B95='2. Metadata'!K$1,'2. Metadata'!K$5, IF(B95='2. Metadata'!L$1,'2. Metadata'!L$5, IF(B95='2. Metadata'!M$1,'2. Metadata'!M$5, IF(B95='2. Metadata'!N$1,'2. Metadata'!N$5))))))))))))))</f>
        <v>49.967694000000002</v>
      </c>
      <c r="D95" s="12">
        <f>IF(ISBLANK(B95)=TRUE," ", IF(B95='2. Metadata'!B$1,'2. Metadata'!B$6, IF(B95='2. Metadata'!C$1,'2. Metadata'!C$6,IF(B95='2. Metadata'!D$1,'2. Metadata'!D$6, IF(B95='2. Metadata'!E$1,'2. Metadata'!E$6,IF( B95='2. Metadata'!F$1,'2. Metadata'!F$6,IF(B95='2. Metadata'!G$1,'2. Metadata'!G$6,IF(B95='2. Metadata'!H$1,'2. Metadata'!H$6, IF(B95='2. Metadata'!I$1,'2. Metadata'!I$6, IF(B95='2. Metadata'!J$1,'2. Metadata'!J$6, IF(B95='2. Metadata'!K$1,'2. Metadata'!K$6, IF(B95='2. Metadata'!L$1,'2. Metadata'!L$6, IF(B95='2. Metadata'!M$1,'2. Metadata'!M$6, IF(B95='2. Metadata'!N$1,'2. Metadata'!N$6))))))))))))))</f>
        <v>-117.359572</v>
      </c>
      <c r="E95" s="25" t="s">
        <v>237</v>
      </c>
      <c r="F95" s="13" t="s">
        <v>237</v>
      </c>
      <c r="G95" s="14" t="str">
        <f>IF(ISBLANK(F95)=TRUE," ",'2. Metadata'!B$14)</f>
        <v>observation</v>
      </c>
      <c r="H95" s="13">
        <v>8</v>
      </c>
      <c r="I95" s="23" t="str">
        <f>IF(ISBLANK(H95)=TRUE," ",'2. Metadata'!B$26)</f>
        <v>degrees Celsius</v>
      </c>
      <c r="J95" s="13">
        <v>4</v>
      </c>
      <c r="K95" s="23" t="str">
        <f>IF(ISBLANK(J94)=TRUE," ",'2. Metadata'!B$38)</f>
        <v>degrees Celsius</v>
      </c>
      <c r="L95" s="25" t="s">
        <v>237</v>
      </c>
      <c r="M95" s="18" t="str">
        <f>IF(ISBLANK(L94)=TRUE," ",'2. Metadata'!B$50)</f>
        <v>milligrams per litre</v>
      </c>
      <c r="N95" s="25" t="s">
        <v>237</v>
      </c>
      <c r="O95" s="18" t="str">
        <f>IF(ISBLANK(N94)=TRUE," ",'2. Metadata'!B$62)</f>
        <v>microSiemens per centimetre</v>
      </c>
      <c r="P95" s="25" t="s">
        <v>237</v>
      </c>
      <c r="Q95" s="18" t="str">
        <f>IF(ISBLANK(P94)=TRUE," ",'2. Metadata'!B$74)</f>
        <v>NTU</v>
      </c>
      <c r="R95" s="25" t="s">
        <v>237</v>
      </c>
      <c r="S95" s="18" t="str">
        <f>IF(ISBLANK(R94)=TRUE," ",'2. Metadata'!B$86)</f>
        <v>most probable number per 100 mL</v>
      </c>
      <c r="T95" s="25" t="s">
        <v>237</v>
      </c>
      <c r="U95" s="18" t="str">
        <f>IF(ISBLANK(T94)=TRUE," ",'2. Metadata'!B$98)</f>
        <v>most probable number per 100 mL</v>
      </c>
      <c r="V95" s="21">
        <v>0.13800000000000001</v>
      </c>
      <c r="W95" s="18" t="str">
        <f>IF(ISBLANK(V95)=TRUE," ",'2. Metadata'!B$110)</f>
        <v>metres</v>
      </c>
      <c r="X95" s="25" t="s">
        <v>237</v>
      </c>
      <c r="Y95" s="18" t="str">
        <f>IF(ISBLANK(X94)=TRUE," ",'2. Metadata'!B$122)</f>
        <v>pH units</v>
      </c>
      <c r="Z95" s="20">
        <v>8.4000000000000005E-2</v>
      </c>
      <c r="AA95" s="18" t="str">
        <f>IF(ISBLANK(Z95)=TRUE," ",'2. Metadata'!B$134)</f>
        <v>metres3/second</v>
      </c>
      <c r="AB95" s="25" t="s">
        <v>237</v>
      </c>
      <c r="AC95" s="18" t="str">
        <f>IF(ISBLANK(AB95)=TRUE," ",'2. Metadata'!B$146)</f>
        <v>millimetres</v>
      </c>
      <c r="AD95" s="25" t="s">
        <v>237</v>
      </c>
      <c r="AE95" s="26" t="s">
        <v>237</v>
      </c>
      <c r="AF95" s="9"/>
      <c r="AG95" s="10"/>
      <c r="AH95" s="10"/>
      <c r="AI95" s="10"/>
      <c r="AJ95" s="10"/>
      <c r="AK95" s="10"/>
      <c r="AL95" s="10"/>
      <c r="AM95" s="10"/>
      <c r="AN95" s="10"/>
      <c r="AO95" s="10"/>
      <c r="AP95" s="10"/>
    </row>
    <row r="96" spans="1:42" ht="15" x14ac:dyDescent="0.2">
      <c r="A96" s="144" t="s">
        <v>333</v>
      </c>
      <c r="B96" s="11" t="s">
        <v>232</v>
      </c>
      <c r="C96" s="4">
        <f>IF(ISBLANK(B96)=TRUE," ", IF(B96='2. Metadata'!B$1,'2. Metadata'!B$5, IF(B96='2. Metadata'!C$1,'2. Metadata'!C$5,IF(B96='2. Metadata'!D$1,'2. Metadata'!D$5, IF(B96='2. Metadata'!E$1,'2. Metadata'!E$5,IF( B96='2. Metadata'!F$1,'2. Metadata'!F$5,IF(B96='2. Metadata'!G$1,'2. Metadata'!G$5,IF(B96='2. Metadata'!H$1,'2. Metadata'!H$5, IF(B96='2. Metadata'!I$1,'2. Metadata'!I$5, IF(B96='2. Metadata'!J$1,'2. Metadata'!J$5, IF(B96='2. Metadata'!K$1,'2. Metadata'!K$5, IF(B96='2. Metadata'!L$1,'2. Metadata'!L$5, IF(B96='2. Metadata'!M$1,'2. Metadata'!M$5, IF(B96='2. Metadata'!N$1,'2. Metadata'!N$5))))))))))))))</f>
        <v>49.967694000000002</v>
      </c>
      <c r="D96" s="12">
        <f>IF(ISBLANK(B96)=TRUE," ", IF(B96='2. Metadata'!B$1,'2. Metadata'!B$6, IF(B96='2. Metadata'!C$1,'2. Metadata'!C$6,IF(B96='2. Metadata'!D$1,'2. Metadata'!D$6, IF(B96='2. Metadata'!E$1,'2. Metadata'!E$6,IF( B96='2. Metadata'!F$1,'2. Metadata'!F$6,IF(B96='2. Metadata'!G$1,'2. Metadata'!G$6,IF(B96='2. Metadata'!H$1,'2. Metadata'!H$6, IF(B96='2. Metadata'!I$1,'2. Metadata'!I$6, IF(B96='2. Metadata'!J$1,'2. Metadata'!J$6, IF(B96='2. Metadata'!K$1,'2. Metadata'!K$6, IF(B96='2. Metadata'!L$1,'2. Metadata'!L$6, IF(B96='2. Metadata'!M$1,'2. Metadata'!M$6, IF(B96='2. Metadata'!N$1,'2. Metadata'!N$6))))))))))))))</f>
        <v>-117.359572</v>
      </c>
      <c r="E96" s="25" t="s">
        <v>237</v>
      </c>
      <c r="F96" s="13" t="s">
        <v>1349</v>
      </c>
      <c r="G96" s="14" t="str">
        <f>IF(ISBLANK(F96)=TRUE," ",'2. Metadata'!B$14)</f>
        <v>observation</v>
      </c>
      <c r="H96" s="25" t="s">
        <v>237</v>
      </c>
      <c r="I96" s="23" t="str">
        <f>IF(ISBLANK(H96)=TRUE," ",'2. Metadata'!B$26)</f>
        <v>degrees Celsius</v>
      </c>
      <c r="J96" s="16" t="s">
        <v>237</v>
      </c>
      <c r="K96" s="23" t="str">
        <f>IF(ISBLANK(J95)=TRUE," ",'2. Metadata'!B$38)</f>
        <v>degrees Celsius</v>
      </c>
      <c r="L96" s="25" t="s">
        <v>237</v>
      </c>
      <c r="M96" s="18" t="str">
        <f>IF(ISBLANK(L95)=TRUE," ",'2. Metadata'!B$50)</f>
        <v>milligrams per litre</v>
      </c>
      <c r="N96" s="25" t="s">
        <v>237</v>
      </c>
      <c r="O96" s="18" t="str">
        <f>IF(ISBLANK(N95)=TRUE," ",'2. Metadata'!B$62)</f>
        <v>microSiemens per centimetre</v>
      </c>
      <c r="P96" s="25" t="s">
        <v>237</v>
      </c>
      <c r="Q96" s="18" t="str">
        <f>IF(ISBLANK(P95)=TRUE," ",'2. Metadata'!B$74)</f>
        <v>NTU</v>
      </c>
      <c r="R96" s="25" t="s">
        <v>237</v>
      </c>
      <c r="S96" s="18" t="str">
        <f>IF(ISBLANK(R95)=TRUE," ",'2. Metadata'!B$86)</f>
        <v>most probable number per 100 mL</v>
      </c>
      <c r="T96" s="25" t="s">
        <v>237</v>
      </c>
      <c r="U96" s="18" t="str">
        <f>IF(ISBLANK(T95)=TRUE," ",'2. Metadata'!B$98)</f>
        <v>most probable number per 100 mL</v>
      </c>
      <c r="V96" s="25" t="s">
        <v>237</v>
      </c>
      <c r="W96" s="18" t="str">
        <f>IF(ISBLANK(V96)=TRUE," ",'2. Metadata'!B$110)</f>
        <v>metres</v>
      </c>
      <c r="X96" s="25" t="s">
        <v>237</v>
      </c>
      <c r="Y96" s="18" t="str">
        <f>IF(ISBLANK(X95)=TRUE," ",'2. Metadata'!B$122)</f>
        <v>pH units</v>
      </c>
      <c r="Z96" s="25" t="s">
        <v>237</v>
      </c>
      <c r="AA96" s="18" t="str">
        <f>IF(ISBLANK(Z96)=TRUE," ",'2. Metadata'!B$134)</f>
        <v>metres3/second</v>
      </c>
      <c r="AB96" s="25" t="s">
        <v>237</v>
      </c>
      <c r="AC96" s="18" t="str">
        <f>IF(ISBLANK(AB96)=TRUE," ",'2. Metadata'!B$146)</f>
        <v>millimetres</v>
      </c>
      <c r="AD96" s="25" t="s">
        <v>1831</v>
      </c>
      <c r="AE96" s="26" t="s">
        <v>237</v>
      </c>
      <c r="AF96" s="9"/>
      <c r="AG96" s="10"/>
      <c r="AH96" s="10"/>
      <c r="AI96" s="10"/>
      <c r="AJ96" s="10"/>
      <c r="AK96" s="10"/>
      <c r="AL96" s="10"/>
      <c r="AM96" s="10"/>
      <c r="AN96" s="10"/>
      <c r="AO96" s="10"/>
      <c r="AP96" s="10"/>
    </row>
    <row r="97" spans="1:42" ht="15" x14ac:dyDescent="0.2">
      <c r="A97" s="144" t="s">
        <v>334</v>
      </c>
      <c r="B97" s="11" t="s">
        <v>232</v>
      </c>
      <c r="C97" s="4">
        <f>IF(ISBLANK(B97)=TRUE," ", IF(B97='2. Metadata'!B$1,'2. Metadata'!B$5, IF(B97='2. Metadata'!C$1,'2. Metadata'!C$5,IF(B97='2. Metadata'!D$1,'2. Metadata'!D$5, IF(B97='2. Metadata'!E$1,'2. Metadata'!E$5,IF( B97='2. Metadata'!F$1,'2. Metadata'!F$5,IF(B97='2. Metadata'!G$1,'2. Metadata'!G$5,IF(B97='2. Metadata'!H$1,'2. Metadata'!H$5, IF(B97='2. Metadata'!I$1,'2. Metadata'!I$5, IF(B97='2. Metadata'!J$1,'2. Metadata'!J$5, IF(B97='2. Metadata'!K$1,'2. Metadata'!K$5, IF(B97='2. Metadata'!L$1,'2. Metadata'!L$5, IF(B97='2. Metadata'!M$1,'2. Metadata'!M$5, IF(B97='2. Metadata'!N$1,'2. Metadata'!N$5))))))))))))))</f>
        <v>49.967694000000002</v>
      </c>
      <c r="D97" s="12">
        <f>IF(ISBLANK(B97)=TRUE," ", IF(B97='2. Metadata'!B$1,'2. Metadata'!B$6, IF(B97='2. Metadata'!C$1,'2. Metadata'!C$6,IF(B97='2. Metadata'!D$1,'2. Metadata'!D$6, IF(B97='2. Metadata'!E$1,'2. Metadata'!E$6,IF( B97='2. Metadata'!F$1,'2. Metadata'!F$6,IF(B97='2. Metadata'!G$1,'2. Metadata'!G$6,IF(B97='2. Metadata'!H$1,'2. Metadata'!H$6, IF(B97='2. Metadata'!I$1,'2. Metadata'!I$6, IF(B97='2. Metadata'!J$1,'2. Metadata'!J$6, IF(B97='2. Metadata'!K$1,'2. Metadata'!K$6, IF(B97='2. Metadata'!L$1,'2. Metadata'!L$6, IF(B97='2. Metadata'!M$1,'2. Metadata'!M$6, IF(B97='2. Metadata'!N$1,'2. Metadata'!N$6))))))))))))))</f>
        <v>-117.359572</v>
      </c>
      <c r="E97" s="25" t="s">
        <v>237</v>
      </c>
      <c r="F97" s="13" t="s">
        <v>1350</v>
      </c>
      <c r="G97" s="14" t="str">
        <f>IF(ISBLANK(F97)=TRUE," ",'2. Metadata'!B$14)</f>
        <v>observation</v>
      </c>
      <c r="H97" s="13">
        <v>11</v>
      </c>
      <c r="I97" s="23" t="str">
        <f>IF(ISBLANK(H97)=TRUE," ",'2. Metadata'!B$26)</f>
        <v>degrees Celsius</v>
      </c>
      <c r="J97" s="13">
        <v>4</v>
      </c>
      <c r="K97" s="23" t="str">
        <f>IF(ISBLANK(J96)=TRUE," ",'2. Metadata'!B$38)</f>
        <v>degrees Celsius</v>
      </c>
      <c r="L97" s="21">
        <v>8.3000000000000007</v>
      </c>
      <c r="M97" s="18" t="str">
        <f>IF(ISBLANK(L96)=TRUE," ",'2. Metadata'!B$50)</f>
        <v>milligrams per litre</v>
      </c>
      <c r="N97" s="21">
        <v>214</v>
      </c>
      <c r="O97" s="18" t="str">
        <f>IF(ISBLANK(N96)=TRUE," ",'2. Metadata'!B$62)</f>
        <v>microSiemens per centimetre</v>
      </c>
      <c r="P97" s="21">
        <v>1.1000000000000001</v>
      </c>
      <c r="Q97" s="18" t="str">
        <f>IF(ISBLANK(P96)=TRUE," ",'2. Metadata'!B$74)</f>
        <v>NTU</v>
      </c>
      <c r="R97" s="25" t="s">
        <v>237</v>
      </c>
      <c r="S97" s="18" t="str">
        <f>IF(ISBLANK(R96)=TRUE," ",'2. Metadata'!B$86)</f>
        <v>most probable number per 100 mL</v>
      </c>
      <c r="T97" s="25" t="s">
        <v>237</v>
      </c>
      <c r="U97" s="18" t="str">
        <f>IF(ISBLANK(T96)=TRUE," ",'2. Metadata'!B$98)</f>
        <v>most probable number per 100 mL</v>
      </c>
      <c r="V97" s="21">
        <v>0.14000000000000001</v>
      </c>
      <c r="W97" s="18" t="str">
        <f>IF(ISBLANK(V97)=TRUE," ",'2. Metadata'!B$110)</f>
        <v>metres</v>
      </c>
      <c r="X97" s="25" t="s">
        <v>237</v>
      </c>
      <c r="Y97" s="18" t="str">
        <f>IF(ISBLANK(X96)=TRUE," ",'2. Metadata'!B$122)</f>
        <v>pH units</v>
      </c>
      <c r="Z97" s="20">
        <v>8.5999999999999993E-2</v>
      </c>
      <c r="AA97" s="18" t="str">
        <f>IF(ISBLANK(Z97)=TRUE," ",'2. Metadata'!B$134)</f>
        <v>metres3/second</v>
      </c>
      <c r="AB97" s="25" t="s">
        <v>237</v>
      </c>
      <c r="AC97" s="18" t="str">
        <f>IF(ISBLANK(AB97)=TRUE," ",'2. Metadata'!B$146)</f>
        <v>millimetres</v>
      </c>
      <c r="AD97" s="25" t="s">
        <v>237</v>
      </c>
      <c r="AE97" s="26" t="s">
        <v>237</v>
      </c>
      <c r="AF97" s="9"/>
      <c r="AG97" s="10"/>
      <c r="AH97" s="10"/>
      <c r="AI97" s="10"/>
      <c r="AJ97" s="10"/>
      <c r="AK97" s="10"/>
      <c r="AL97" s="10"/>
      <c r="AM97" s="10"/>
      <c r="AN97" s="10"/>
      <c r="AO97" s="10"/>
      <c r="AP97" s="10"/>
    </row>
    <row r="98" spans="1:42" ht="15" x14ac:dyDescent="0.2">
      <c r="A98" s="144" t="s">
        <v>335</v>
      </c>
      <c r="B98" s="11" t="s">
        <v>232</v>
      </c>
      <c r="C98" s="4">
        <f>IF(ISBLANK(B98)=TRUE," ", IF(B98='2. Metadata'!B$1,'2. Metadata'!B$5, IF(B98='2. Metadata'!C$1,'2. Metadata'!C$5,IF(B98='2. Metadata'!D$1,'2. Metadata'!D$5, IF(B98='2. Metadata'!E$1,'2. Metadata'!E$5,IF( B98='2. Metadata'!F$1,'2. Metadata'!F$5,IF(B98='2. Metadata'!G$1,'2. Metadata'!G$5,IF(B98='2. Metadata'!H$1,'2. Metadata'!H$5, IF(B98='2. Metadata'!I$1,'2. Metadata'!I$5, IF(B98='2. Metadata'!J$1,'2. Metadata'!J$5, IF(B98='2. Metadata'!K$1,'2. Metadata'!K$5, IF(B98='2. Metadata'!L$1,'2. Metadata'!L$5, IF(B98='2. Metadata'!M$1,'2. Metadata'!M$5, IF(B98='2. Metadata'!N$1,'2. Metadata'!N$5))))))))))))))</f>
        <v>49.967694000000002</v>
      </c>
      <c r="D98" s="12">
        <f>IF(ISBLANK(B98)=TRUE," ", IF(B98='2. Metadata'!B$1,'2. Metadata'!B$6, IF(B98='2. Metadata'!C$1,'2. Metadata'!C$6,IF(B98='2. Metadata'!D$1,'2. Metadata'!D$6, IF(B98='2. Metadata'!E$1,'2. Metadata'!E$6,IF( B98='2. Metadata'!F$1,'2. Metadata'!F$6,IF(B98='2. Metadata'!G$1,'2. Metadata'!G$6,IF(B98='2. Metadata'!H$1,'2. Metadata'!H$6, IF(B98='2. Metadata'!I$1,'2. Metadata'!I$6, IF(B98='2. Metadata'!J$1,'2. Metadata'!J$6, IF(B98='2. Metadata'!K$1,'2. Metadata'!K$6, IF(B98='2. Metadata'!L$1,'2. Metadata'!L$6, IF(B98='2. Metadata'!M$1,'2. Metadata'!M$6, IF(B98='2. Metadata'!N$1,'2. Metadata'!N$6))))))))))))))</f>
        <v>-117.359572</v>
      </c>
      <c r="E98" s="25" t="s">
        <v>237</v>
      </c>
      <c r="F98" s="13" t="s">
        <v>1351</v>
      </c>
      <c r="G98" s="14" t="str">
        <f>IF(ISBLANK(F98)=TRUE," ",'2. Metadata'!B$14)</f>
        <v>observation</v>
      </c>
      <c r="H98" s="13">
        <v>8</v>
      </c>
      <c r="I98" s="23" t="str">
        <f>IF(ISBLANK(H98)=TRUE," ",'2. Metadata'!B$26)</f>
        <v>degrees Celsius</v>
      </c>
      <c r="J98" s="13">
        <v>3</v>
      </c>
      <c r="K98" s="23" t="str">
        <f>IF(ISBLANK(J97)=TRUE," ",'2. Metadata'!B$38)</f>
        <v>degrees Celsius</v>
      </c>
      <c r="L98" s="21">
        <v>11.3</v>
      </c>
      <c r="M98" s="18" t="str">
        <f>IF(ISBLANK(L97)=TRUE," ",'2. Metadata'!B$50)</f>
        <v>milligrams per litre</v>
      </c>
      <c r="N98" s="25" t="s">
        <v>237</v>
      </c>
      <c r="O98" s="18" t="str">
        <f>IF(ISBLANK(N97)=TRUE," ",'2. Metadata'!B$62)</f>
        <v>microSiemens per centimetre</v>
      </c>
      <c r="P98" s="25" t="s">
        <v>237</v>
      </c>
      <c r="Q98" s="18" t="str">
        <f>IF(ISBLANK(P97)=TRUE," ",'2. Metadata'!B$74)</f>
        <v>NTU</v>
      </c>
      <c r="R98" s="25" t="s">
        <v>237</v>
      </c>
      <c r="S98" s="18" t="str">
        <f>IF(ISBLANK(R97)=TRUE," ",'2. Metadata'!B$86)</f>
        <v>most probable number per 100 mL</v>
      </c>
      <c r="T98" s="25" t="s">
        <v>237</v>
      </c>
      <c r="U98" s="18" t="str">
        <f>IF(ISBLANK(T97)=TRUE," ",'2. Metadata'!B$98)</f>
        <v>most probable number per 100 mL</v>
      </c>
      <c r="V98" s="21">
        <v>0.152</v>
      </c>
      <c r="W98" s="18" t="str">
        <f>IF(ISBLANK(V98)=TRUE," ",'2. Metadata'!B$110)</f>
        <v>metres</v>
      </c>
      <c r="X98" s="25" t="s">
        <v>237</v>
      </c>
      <c r="Y98" s="18" t="str">
        <f>IF(ISBLANK(X97)=TRUE," ",'2. Metadata'!B$122)</f>
        <v>pH units</v>
      </c>
      <c r="Z98" s="20">
        <v>9.7000000000000003E-2</v>
      </c>
      <c r="AA98" s="18" t="str">
        <f>IF(ISBLANK(Z98)=TRUE," ",'2. Metadata'!B$134)</f>
        <v>metres3/second</v>
      </c>
      <c r="AB98" s="25" t="s">
        <v>237</v>
      </c>
      <c r="AC98" s="18" t="str">
        <f>IF(ISBLANK(AB98)=TRUE," ",'2. Metadata'!B$146)</f>
        <v>millimetres</v>
      </c>
      <c r="AD98" s="25" t="s">
        <v>1831</v>
      </c>
      <c r="AE98" s="26" t="s">
        <v>237</v>
      </c>
      <c r="AF98" s="9"/>
      <c r="AG98" s="10"/>
      <c r="AH98" s="10"/>
      <c r="AI98" s="10"/>
      <c r="AJ98" s="10"/>
      <c r="AK98" s="10"/>
      <c r="AL98" s="10"/>
      <c r="AM98" s="10"/>
      <c r="AN98" s="10"/>
      <c r="AO98" s="10"/>
      <c r="AP98" s="10"/>
    </row>
    <row r="99" spans="1:42" ht="15" x14ac:dyDescent="0.2">
      <c r="A99" s="144" t="s">
        <v>336</v>
      </c>
      <c r="B99" s="11" t="s">
        <v>232</v>
      </c>
      <c r="C99" s="4">
        <f>IF(ISBLANK(B99)=TRUE," ", IF(B99='2. Metadata'!B$1,'2. Metadata'!B$5, IF(B99='2. Metadata'!C$1,'2. Metadata'!C$5,IF(B99='2. Metadata'!D$1,'2. Metadata'!D$5, IF(B99='2. Metadata'!E$1,'2. Metadata'!E$5,IF( B99='2. Metadata'!F$1,'2. Metadata'!F$5,IF(B99='2. Metadata'!G$1,'2. Metadata'!G$5,IF(B99='2. Metadata'!H$1,'2. Metadata'!H$5, IF(B99='2. Metadata'!I$1,'2. Metadata'!I$5, IF(B99='2. Metadata'!J$1,'2. Metadata'!J$5, IF(B99='2. Metadata'!K$1,'2. Metadata'!K$5, IF(B99='2. Metadata'!L$1,'2. Metadata'!L$5, IF(B99='2. Metadata'!M$1,'2. Metadata'!M$5, IF(B99='2. Metadata'!N$1,'2. Metadata'!N$5))))))))))))))</f>
        <v>49.967694000000002</v>
      </c>
      <c r="D99" s="12">
        <f>IF(ISBLANK(B99)=TRUE," ", IF(B99='2. Metadata'!B$1,'2. Metadata'!B$6, IF(B99='2. Metadata'!C$1,'2. Metadata'!C$6,IF(B99='2. Metadata'!D$1,'2. Metadata'!D$6, IF(B99='2. Metadata'!E$1,'2. Metadata'!E$6,IF( B99='2. Metadata'!F$1,'2. Metadata'!F$6,IF(B99='2. Metadata'!G$1,'2. Metadata'!G$6,IF(B99='2. Metadata'!H$1,'2. Metadata'!H$6, IF(B99='2. Metadata'!I$1,'2. Metadata'!I$6, IF(B99='2. Metadata'!J$1,'2. Metadata'!J$6, IF(B99='2. Metadata'!K$1,'2. Metadata'!K$6, IF(B99='2. Metadata'!L$1,'2. Metadata'!L$6, IF(B99='2. Metadata'!M$1,'2. Metadata'!M$6, IF(B99='2. Metadata'!N$1,'2. Metadata'!N$6))))))))))))))</f>
        <v>-117.359572</v>
      </c>
      <c r="E99" s="25" t="s">
        <v>237</v>
      </c>
      <c r="F99" s="13" t="s">
        <v>237</v>
      </c>
      <c r="G99" s="14" t="str">
        <f>IF(ISBLANK(F99)=TRUE," ",'2. Metadata'!B$14)</f>
        <v>observation</v>
      </c>
      <c r="H99" s="25" t="s">
        <v>237</v>
      </c>
      <c r="I99" s="23" t="str">
        <f>IF(ISBLANK(H99)=TRUE," ",'2. Metadata'!B$26)</f>
        <v>degrees Celsius</v>
      </c>
      <c r="J99" s="16" t="s">
        <v>237</v>
      </c>
      <c r="K99" s="23" t="str">
        <f>IF(ISBLANK(J98)=TRUE," ",'2. Metadata'!B$38)</f>
        <v>degrees Celsius</v>
      </c>
      <c r="L99" s="25" t="s">
        <v>237</v>
      </c>
      <c r="M99" s="18" t="str">
        <f>IF(ISBLANK(L98)=TRUE," ",'2. Metadata'!B$50)</f>
        <v>milligrams per litre</v>
      </c>
      <c r="N99" s="25" t="s">
        <v>237</v>
      </c>
      <c r="O99" s="18" t="str">
        <f>IF(ISBLANK(N98)=TRUE," ",'2. Metadata'!B$62)</f>
        <v>microSiemens per centimetre</v>
      </c>
      <c r="P99" s="25" t="s">
        <v>237</v>
      </c>
      <c r="Q99" s="18" t="str">
        <f>IF(ISBLANK(P98)=TRUE," ",'2. Metadata'!B$74)</f>
        <v>NTU</v>
      </c>
      <c r="R99" s="25" t="s">
        <v>237</v>
      </c>
      <c r="S99" s="18" t="str">
        <f>IF(ISBLANK(R98)=TRUE," ",'2. Metadata'!B$86)</f>
        <v>most probable number per 100 mL</v>
      </c>
      <c r="T99" s="25" t="s">
        <v>237</v>
      </c>
      <c r="U99" s="18" t="str">
        <f>IF(ISBLANK(T98)=TRUE," ",'2. Metadata'!B$98)</f>
        <v>most probable number per 100 mL</v>
      </c>
      <c r="V99" s="25" t="s">
        <v>237</v>
      </c>
      <c r="W99" s="18" t="str">
        <f>IF(ISBLANK(V99)=TRUE," ",'2. Metadata'!B$110)</f>
        <v>metres</v>
      </c>
      <c r="X99" s="25" t="s">
        <v>237</v>
      </c>
      <c r="Y99" s="18" t="str">
        <f>IF(ISBLANK(X98)=TRUE," ",'2. Metadata'!B$122)</f>
        <v>pH units</v>
      </c>
      <c r="Z99" s="25" t="s">
        <v>237</v>
      </c>
      <c r="AA99" s="18" t="str">
        <f>IF(ISBLANK(Z99)=TRUE," ",'2. Metadata'!B$134)</f>
        <v>metres3/second</v>
      </c>
      <c r="AB99" s="25" t="s">
        <v>237</v>
      </c>
      <c r="AC99" s="18" t="str">
        <f>IF(ISBLANK(AB99)=TRUE," ",'2. Metadata'!B$146)</f>
        <v>millimetres</v>
      </c>
      <c r="AD99" s="25" t="s">
        <v>1831</v>
      </c>
      <c r="AE99" s="26" t="s">
        <v>237</v>
      </c>
      <c r="AF99" s="9"/>
      <c r="AG99" s="10"/>
      <c r="AH99" s="10"/>
      <c r="AI99" s="10"/>
      <c r="AJ99" s="10"/>
      <c r="AK99" s="10"/>
      <c r="AL99" s="10"/>
      <c r="AM99" s="10"/>
      <c r="AN99" s="10"/>
      <c r="AO99" s="10"/>
      <c r="AP99" s="10"/>
    </row>
    <row r="100" spans="1:42" ht="15" x14ac:dyDescent="0.2">
      <c r="A100" s="144" t="s">
        <v>337</v>
      </c>
      <c r="B100" s="11" t="s">
        <v>232</v>
      </c>
      <c r="C100" s="4">
        <f>IF(ISBLANK(B100)=TRUE," ", IF(B100='2. Metadata'!B$1,'2. Metadata'!B$5, IF(B100='2. Metadata'!C$1,'2. Metadata'!C$5,IF(B100='2. Metadata'!D$1,'2. Metadata'!D$5, IF(B100='2. Metadata'!E$1,'2. Metadata'!E$5,IF( B100='2. Metadata'!F$1,'2. Metadata'!F$5,IF(B100='2. Metadata'!G$1,'2. Metadata'!G$5,IF(B100='2. Metadata'!H$1,'2. Metadata'!H$5, IF(B100='2. Metadata'!I$1,'2. Metadata'!I$5, IF(B100='2. Metadata'!J$1,'2. Metadata'!J$5, IF(B100='2. Metadata'!K$1,'2. Metadata'!K$5, IF(B100='2. Metadata'!L$1,'2. Metadata'!L$5, IF(B100='2. Metadata'!M$1,'2. Metadata'!M$5, IF(B100='2. Metadata'!N$1,'2. Metadata'!N$5))))))))))))))</f>
        <v>49.967694000000002</v>
      </c>
      <c r="D100" s="12">
        <f>IF(ISBLANK(B100)=TRUE," ", IF(B100='2. Metadata'!B$1,'2. Metadata'!B$6, IF(B100='2. Metadata'!C$1,'2. Metadata'!C$6,IF(B100='2. Metadata'!D$1,'2. Metadata'!D$6, IF(B100='2. Metadata'!E$1,'2. Metadata'!E$6,IF( B100='2. Metadata'!F$1,'2. Metadata'!F$6,IF(B100='2. Metadata'!G$1,'2. Metadata'!G$6,IF(B100='2. Metadata'!H$1,'2. Metadata'!H$6, IF(B100='2. Metadata'!I$1,'2. Metadata'!I$6, IF(B100='2. Metadata'!J$1,'2. Metadata'!J$6, IF(B100='2. Metadata'!K$1,'2. Metadata'!K$6, IF(B100='2. Metadata'!L$1,'2. Metadata'!L$6, IF(B100='2. Metadata'!M$1,'2. Metadata'!M$6, IF(B100='2. Metadata'!N$1,'2. Metadata'!N$6))))))))))))))</f>
        <v>-117.359572</v>
      </c>
      <c r="E100" s="25" t="s">
        <v>237</v>
      </c>
      <c r="F100" s="13" t="s">
        <v>1352</v>
      </c>
      <c r="G100" s="14" t="str">
        <f>IF(ISBLANK(F100)=TRUE," ",'2. Metadata'!B$14)</f>
        <v>observation</v>
      </c>
      <c r="H100" s="25" t="s">
        <v>237</v>
      </c>
      <c r="I100" s="23" t="str">
        <f>IF(ISBLANK(H100)=TRUE," ",'2. Metadata'!B$26)</f>
        <v>degrees Celsius</v>
      </c>
      <c r="J100" s="16" t="s">
        <v>237</v>
      </c>
      <c r="K100" s="23" t="str">
        <f>IF(ISBLANK(J99)=TRUE," ",'2. Metadata'!B$38)</f>
        <v>degrees Celsius</v>
      </c>
      <c r="L100" s="21">
        <v>2.8</v>
      </c>
      <c r="M100" s="18" t="str">
        <f>IF(ISBLANK(L99)=TRUE," ",'2. Metadata'!B$50)</f>
        <v>milligrams per litre</v>
      </c>
      <c r="N100" s="21">
        <v>218</v>
      </c>
      <c r="O100" s="18" t="str">
        <f>IF(ISBLANK(N99)=TRUE," ",'2. Metadata'!B$62)</f>
        <v>microSiemens per centimetre</v>
      </c>
      <c r="P100" s="21">
        <v>0.8</v>
      </c>
      <c r="Q100" s="18" t="str">
        <f>IF(ISBLANK(P99)=TRUE," ",'2. Metadata'!B$74)</f>
        <v>NTU</v>
      </c>
      <c r="R100" s="25" t="s">
        <v>237</v>
      </c>
      <c r="S100" s="18" t="str">
        <f>IF(ISBLANK(R99)=TRUE," ",'2. Metadata'!B$86)</f>
        <v>most probable number per 100 mL</v>
      </c>
      <c r="T100" s="25" t="s">
        <v>237</v>
      </c>
      <c r="U100" s="18" t="str">
        <f>IF(ISBLANK(T99)=TRUE," ",'2. Metadata'!B$98)</f>
        <v>most probable number per 100 mL</v>
      </c>
      <c r="V100" s="25" t="s">
        <v>237</v>
      </c>
      <c r="W100" s="18" t="str">
        <f>IF(ISBLANK(V100)=TRUE," ",'2. Metadata'!B$110)</f>
        <v>metres</v>
      </c>
      <c r="X100" s="25" t="s">
        <v>237</v>
      </c>
      <c r="Y100" s="18" t="str">
        <f>IF(ISBLANK(X99)=TRUE," ",'2. Metadata'!B$122)</f>
        <v>pH units</v>
      </c>
      <c r="Z100" s="25" t="s">
        <v>237</v>
      </c>
      <c r="AA100" s="18" t="str">
        <f>IF(ISBLANK(Z100)=TRUE," ",'2. Metadata'!B$134)</f>
        <v>metres3/second</v>
      </c>
      <c r="AB100" s="25" t="s">
        <v>237</v>
      </c>
      <c r="AC100" s="18" t="str">
        <f>IF(ISBLANK(AB100)=TRUE," ",'2. Metadata'!B$146)</f>
        <v>millimetres</v>
      </c>
      <c r="AD100" s="25" t="s">
        <v>237</v>
      </c>
      <c r="AE100" s="26" t="s">
        <v>237</v>
      </c>
      <c r="AF100" s="9"/>
      <c r="AG100" s="10"/>
      <c r="AH100" s="10"/>
      <c r="AI100" s="10"/>
      <c r="AJ100" s="10"/>
      <c r="AK100" s="10"/>
      <c r="AL100" s="10"/>
      <c r="AM100" s="10"/>
      <c r="AN100" s="10"/>
      <c r="AO100" s="10"/>
      <c r="AP100" s="10"/>
    </row>
    <row r="101" spans="1:42" ht="15" x14ac:dyDescent="0.2">
      <c r="A101" s="144" t="s">
        <v>338</v>
      </c>
      <c r="B101" s="11" t="s">
        <v>232</v>
      </c>
      <c r="C101" s="4">
        <f>IF(ISBLANK(B101)=TRUE," ", IF(B101='2. Metadata'!B$1,'2. Metadata'!B$5, IF(B101='2. Metadata'!C$1,'2. Metadata'!C$5,IF(B101='2. Metadata'!D$1,'2. Metadata'!D$5, IF(B101='2. Metadata'!E$1,'2. Metadata'!E$5,IF( B101='2. Metadata'!F$1,'2. Metadata'!F$5,IF(B101='2. Metadata'!G$1,'2. Metadata'!G$5,IF(B101='2. Metadata'!H$1,'2. Metadata'!H$5, IF(B101='2. Metadata'!I$1,'2. Metadata'!I$5, IF(B101='2. Metadata'!J$1,'2. Metadata'!J$5, IF(B101='2. Metadata'!K$1,'2. Metadata'!K$5, IF(B101='2. Metadata'!L$1,'2. Metadata'!L$5, IF(B101='2. Metadata'!M$1,'2. Metadata'!M$5, IF(B101='2. Metadata'!N$1,'2. Metadata'!N$5))))))))))))))</f>
        <v>49.967694000000002</v>
      </c>
      <c r="D101" s="12">
        <f>IF(ISBLANK(B101)=TRUE," ", IF(B101='2. Metadata'!B$1,'2. Metadata'!B$6, IF(B101='2. Metadata'!C$1,'2. Metadata'!C$6,IF(B101='2. Metadata'!D$1,'2. Metadata'!D$6, IF(B101='2. Metadata'!E$1,'2. Metadata'!E$6,IF( B101='2. Metadata'!F$1,'2. Metadata'!F$6,IF(B101='2. Metadata'!G$1,'2. Metadata'!G$6,IF(B101='2. Metadata'!H$1,'2. Metadata'!H$6, IF(B101='2. Metadata'!I$1,'2. Metadata'!I$6, IF(B101='2. Metadata'!J$1,'2. Metadata'!J$6, IF(B101='2. Metadata'!K$1,'2. Metadata'!K$6, IF(B101='2. Metadata'!L$1,'2. Metadata'!L$6, IF(B101='2. Metadata'!M$1,'2. Metadata'!M$6, IF(B101='2. Metadata'!N$1,'2. Metadata'!N$6))))))))))))))</f>
        <v>-117.359572</v>
      </c>
      <c r="E101" s="25" t="s">
        <v>237</v>
      </c>
      <c r="F101" s="13" t="s">
        <v>1353</v>
      </c>
      <c r="G101" s="14" t="str">
        <f>IF(ISBLANK(F101)=TRUE," ",'2. Metadata'!B$14)</f>
        <v>observation</v>
      </c>
      <c r="H101" s="13">
        <v>6</v>
      </c>
      <c r="I101" s="23" t="str">
        <f>IF(ISBLANK(H101)=TRUE," ",'2. Metadata'!B$26)</f>
        <v>degrees Celsius</v>
      </c>
      <c r="J101" s="13">
        <v>3.5</v>
      </c>
      <c r="K101" s="23" t="str">
        <f>IF(ISBLANK(J100)=TRUE," ",'2. Metadata'!B$38)</f>
        <v>degrees Celsius</v>
      </c>
      <c r="L101" s="21">
        <v>1</v>
      </c>
      <c r="M101" s="18" t="str">
        <f>IF(ISBLANK(L100)=TRUE," ",'2. Metadata'!B$50)</f>
        <v>milligrams per litre</v>
      </c>
      <c r="N101" s="21">
        <v>221</v>
      </c>
      <c r="O101" s="18" t="str">
        <f>IF(ISBLANK(N100)=TRUE," ",'2. Metadata'!B$62)</f>
        <v>microSiemens per centimetre</v>
      </c>
      <c r="P101" s="21">
        <v>0.5</v>
      </c>
      <c r="Q101" s="18" t="str">
        <f>IF(ISBLANK(P100)=TRUE," ",'2. Metadata'!B$74)</f>
        <v>NTU</v>
      </c>
      <c r="R101" s="25" t="s">
        <v>237</v>
      </c>
      <c r="S101" s="18" t="str">
        <f>IF(ISBLANK(R100)=TRUE," ",'2. Metadata'!B$86)</f>
        <v>most probable number per 100 mL</v>
      </c>
      <c r="T101" s="25" t="s">
        <v>237</v>
      </c>
      <c r="U101" s="18" t="str">
        <f>IF(ISBLANK(T100)=TRUE," ",'2. Metadata'!B$98)</f>
        <v>most probable number per 100 mL</v>
      </c>
      <c r="V101" s="21">
        <v>0.152</v>
      </c>
      <c r="W101" s="18" t="str">
        <f>IF(ISBLANK(V101)=TRUE," ",'2. Metadata'!B$110)</f>
        <v>metres</v>
      </c>
      <c r="X101" s="25" t="s">
        <v>237</v>
      </c>
      <c r="Y101" s="18" t="str">
        <f>IF(ISBLANK(X100)=TRUE," ",'2. Metadata'!B$122)</f>
        <v>pH units</v>
      </c>
      <c r="Z101" s="20">
        <v>9.7000000000000003E-2</v>
      </c>
      <c r="AA101" s="18" t="str">
        <f>IF(ISBLANK(Z101)=TRUE," ",'2. Metadata'!B$134)</f>
        <v>metres3/second</v>
      </c>
      <c r="AB101" s="25" t="s">
        <v>237</v>
      </c>
      <c r="AC101" s="18" t="str">
        <f>IF(ISBLANK(AB101)=TRUE," ",'2. Metadata'!B$146)</f>
        <v>millimetres</v>
      </c>
      <c r="AD101" s="25" t="s">
        <v>237</v>
      </c>
      <c r="AE101" s="26" t="s">
        <v>237</v>
      </c>
      <c r="AF101" s="9"/>
      <c r="AG101" s="10"/>
      <c r="AH101" s="10"/>
      <c r="AI101" s="10"/>
      <c r="AJ101" s="10"/>
      <c r="AK101" s="10"/>
      <c r="AL101" s="10"/>
      <c r="AM101" s="10"/>
      <c r="AN101" s="10"/>
      <c r="AO101" s="10"/>
      <c r="AP101" s="10"/>
    </row>
    <row r="102" spans="1:42" ht="15" x14ac:dyDescent="0.2">
      <c r="A102" s="144" t="s">
        <v>339</v>
      </c>
      <c r="B102" s="11" t="s">
        <v>232</v>
      </c>
      <c r="C102" s="4">
        <f>IF(ISBLANK(B102)=TRUE," ", IF(B102='2. Metadata'!B$1,'2. Metadata'!B$5, IF(B102='2. Metadata'!C$1,'2. Metadata'!C$5,IF(B102='2. Metadata'!D$1,'2. Metadata'!D$5, IF(B102='2. Metadata'!E$1,'2. Metadata'!E$5,IF( B102='2. Metadata'!F$1,'2. Metadata'!F$5,IF(B102='2. Metadata'!G$1,'2. Metadata'!G$5,IF(B102='2. Metadata'!H$1,'2. Metadata'!H$5, IF(B102='2. Metadata'!I$1,'2. Metadata'!I$5, IF(B102='2. Metadata'!J$1,'2. Metadata'!J$5, IF(B102='2. Metadata'!K$1,'2. Metadata'!K$5, IF(B102='2. Metadata'!L$1,'2. Metadata'!L$5, IF(B102='2. Metadata'!M$1,'2. Metadata'!M$5, IF(B102='2. Metadata'!N$1,'2. Metadata'!N$5))))))))))))))</f>
        <v>49.967694000000002</v>
      </c>
      <c r="D102" s="12">
        <f>IF(ISBLANK(B102)=TRUE," ", IF(B102='2. Metadata'!B$1,'2. Metadata'!B$6, IF(B102='2. Metadata'!C$1,'2. Metadata'!C$6,IF(B102='2. Metadata'!D$1,'2. Metadata'!D$6, IF(B102='2. Metadata'!E$1,'2. Metadata'!E$6,IF( B102='2. Metadata'!F$1,'2. Metadata'!F$6,IF(B102='2. Metadata'!G$1,'2. Metadata'!G$6,IF(B102='2. Metadata'!H$1,'2. Metadata'!H$6, IF(B102='2. Metadata'!I$1,'2. Metadata'!I$6, IF(B102='2. Metadata'!J$1,'2. Metadata'!J$6, IF(B102='2. Metadata'!K$1,'2. Metadata'!K$6, IF(B102='2. Metadata'!L$1,'2. Metadata'!L$6, IF(B102='2. Metadata'!M$1,'2. Metadata'!M$6, IF(B102='2. Metadata'!N$1,'2. Metadata'!N$6))))))))))))))</f>
        <v>-117.359572</v>
      </c>
      <c r="E102" s="25" t="s">
        <v>237</v>
      </c>
      <c r="F102" s="13" t="s">
        <v>237</v>
      </c>
      <c r="G102" s="14" t="str">
        <f>IF(ISBLANK(F102)=TRUE," ",'2. Metadata'!B$14)</f>
        <v>observation</v>
      </c>
      <c r="H102" s="13">
        <v>10</v>
      </c>
      <c r="I102" s="23" t="str">
        <f>IF(ISBLANK(H102)=TRUE," ",'2. Metadata'!B$26)</f>
        <v>degrees Celsius</v>
      </c>
      <c r="J102" s="13">
        <v>4</v>
      </c>
      <c r="K102" s="23" t="str">
        <f>IF(ISBLANK(J101)=TRUE," ",'2. Metadata'!B$38)</f>
        <v>degrees Celsius</v>
      </c>
      <c r="L102" s="25" t="s">
        <v>237</v>
      </c>
      <c r="M102" s="18" t="str">
        <f>IF(ISBLANK(L101)=TRUE," ",'2. Metadata'!B$50)</f>
        <v>milligrams per litre</v>
      </c>
      <c r="N102" s="25" t="s">
        <v>237</v>
      </c>
      <c r="O102" s="18" t="str">
        <f>IF(ISBLANK(N101)=TRUE," ",'2. Metadata'!B$62)</f>
        <v>microSiemens per centimetre</v>
      </c>
      <c r="P102" s="25" t="s">
        <v>237</v>
      </c>
      <c r="Q102" s="18" t="str">
        <f>IF(ISBLANK(P101)=TRUE," ",'2. Metadata'!B$74)</f>
        <v>NTU</v>
      </c>
      <c r="R102" s="25" t="s">
        <v>237</v>
      </c>
      <c r="S102" s="18" t="str">
        <f>IF(ISBLANK(R101)=TRUE," ",'2. Metadata'!B$86)</f>
        <v>most probable number per 100 mL</v>
      </c>
      <c r="T102" s="25" t="s">
        <v>237</v>
      </c>
      <c r="U102" s="18" t="str">
        <f>IF(ISBLANK(T101)=TRUE," ",'2. Metadata'!B$98)</f>
        <v>most probable number per 100 mL</v>
      </c>
      <c r="V102" s="21">
        <v>0.14399999999999999</v>
      </c>
      <c r="W102" s="18" t="str">
        <f>IF(ISBLANK(V102)=TRUE," ",'2. Metadata'!B$110)</f>
        <v>metres</v>
      </c>
      <c r="X102" s="25" t="s">
        <v>237</v>
      </c>
      <c r="Y102" s="18" t="str">
        <f>IF(ISBLANK(X101)=TRUE," ",'2. Metadata'!B$122)</f>
        <v>pH units</v>
      </c>
      <c r="Z102" s="20">
        <v>8.8999999999999996E-2</v>
      </c>
      <c r="AA102" s="18" t="str">
        <f>IF(ISBLANK(Z102)=TRUE," ",'2. Metadata'!B$134)</f>
        <v>metres3/second</v>
      </c>
      <c r="AB102" s="25" t="s">
        <v>237</v>
      </c>
      <c r="AC102" s="18" t="str">
        <f>IF(ISBLANK(AB102)=TRUE," ",'2. Metadata'!B$146)</f>
        <v>millimetres</v>
      </c>
      <c r="AD102" s="25" t="s">
        <v>1831</v>
      </c>
      <c r="AE102" s="26" t="s">
        <v>237</v>
      </c>
      <c r="AF102" s="9"/>
      <c r="AG102" s="10"/>
      <c r="AH102" s="10"/>
      <c r="AI102" s="10"/>
      <c r="AJ102" s="10"/>
      <c r="AK102" s="10"/>
      <c r="AL102" s="10"/>
      <c r="AM102" s="10"/>
      <c r="AN102" s="10"/>
      <c r="AO102" s="10"/>
      <c r="AP102" s="10"/>
    </row>
    <row r="103" spans="1:42" ht="15" x14ac:dyDescent="0.2">
      <c r="A103" s="144" t="s">
        <v>340</v>
      </c>
      <c r="B103" s="11" t="s">
        <v>232</v>
      </c>
      <c r="C103" s="4">
        <f>IF(ISBLANK(B103)=TRUE," ", IF(B103='2. Metadata'!B$1,'2. Metadata'!B$5, IF(B103='2. Metadata'!C$1,'2. Metadata'!C$5,IF(B103='2. Metadata'!D$1,'2. Metadata'!D$5, IF(B103='2. Metadata'!E$1,'2. Metadata'!E$5,IF( B103='2. Metadata'!F$1,'2. Metadata'!F$5,IF(B103='2. Metadata'!G$1,'2. Metadata'!G$5,IF(B103='2. Metadata'!H$1,'2. Metadata'!H$5, IF(B103='2. Metadata'!I$1,'2. Metadata'!I$5, IF(B103='2. Metadata'!J$1,'2. Metadata'!J$5, IF(B103='2. Metadata'!K$1,'2. Metadata'!K$5, IF(B103='2. Metadata'!L$1,'2. Metadata'!L$5, IF(B103='2. Metadata'!M$1,'2. Metadata'!M$5, IF(B103='2. Metadata'!N$1,'2. Metadata'!N$5))))))))))))))</f>
        <v>49.967694000000002</v>
      </c>
      <c r="D103" s="12">
        <f>IF(ISBLANK(B103)=TRUE," ", IF(B103='2. Metadata'!B$1,'2. Metadata'!B$6, IF(B103='2. Metadata'!C$1,'2. Metadata'!C$6,IF(B103='2. Metadata'!D$1,'2. Metadata'!D$6, IF(B103='2. Metadata'!E$1,'2. Metadata'!E$6,IF( B103='2. Metadata'!F$1,'2. Metadata'!F$6,IF(B103='2. Metadata'!G$1,'2. Metadata'!G$6,IF(B103='2. Metadata'!H$1,'2. Metadata'!H$6, IF(B103='2. Metadata'!I$1,'2. Metadata'!I$6, IF(B103='2. Metadata'!J$1,'2. Metadata'!J$6, IF(B103='2. Metadata'!K$1,'2. Metadata'!K$6, IF(B103='2. Metadata'!L$1,'2. Metadata'!L$6, IF(B103='2. Metadata'!M$1,'2. Metadata'!M$6, IF(B103='2. Metadata'!N$1,'2. Metadata'!N$6))))))))))))))</f>
        <v>-117.359572</v>
      </c>
      <c r="E103" s="25" t="s">
        <v>237</v>
      </c>
      <c r="F103" s="25" t="s">
        <v>237</v>
      </c>
      <c r="G103" s="14" t="str">
        <f>IF(ISBLANK(F103)=TRUE," ",'2. Metadata'!B$14)</f>
        <v>observation</v>
      </c>
      <c r="H103" s="25" t="s">
        <v>237</v>
      </c>
      <c r="I103" s="23" t="str">
        <f>IF(ISBLANK(H103)=TRUE," ",'2. Metadata'!B$26)</f>
        <v>degrees Celsius</v>
      </c>
      <c r="J103" s="16" t="s">
        <v>237</v>
      </c>
      <c r="K103" s="23" t="str">
        <f>IF(ISBLANK(J102)=TRUE," ",'2. Metadata'!B$38)</f>
        <v>degrees Celsius</v>
      </c>
      <c r="L103" s="25" t="s">
        <v>237</v>
      </c>
      <c r="M103" s="18" t="str">
        <f>IF(ISBLANK(L102)=TRUE," ",'2. Metadata'!B$50)</f>
        <v>milligrams per litre</v>
      </c>
      <c r="N103" s="25" t="s">
        <v>237</v>
      </c>
      <c r="O103" s="18" t="str">
        <f>IF(ISBLANK(N102)=TRUE," ",'2. Metadata'!B$62)</f>
        <v>microSiemens per centimetre</v>
      </c>
      <c r="P103" s="25" t="s">
        <v>237</v>
      </c>
      <c r="Q103" s="18" t="str">
        <f>IF(ISBLANK(P102)=TRUE," ",'2. Metadata'!B$74)</f>
        <v>NTU</v>
      </c>
      <c r="R103" s="25" t="s">
        <v>237</v>
      </c>
      <c r="S103" s="18" t="str">
        <f>IF(ISBLANK(R102)=TRUE," ",'2. Metadata'!B$86)</f>
        <v>most probable number per 100 mL</v>
      </c>
      <c r="T103" s="25" t="s">
        <v>237</v>
      </c>
      <c r="U103" s="18" t="str">
        <f>IF(ISBLANK(T102)=TRUE," ",'2. Metadata'!B$98)</f>
        <v>most probable number per 100 mL</v>
      </c>
      <c r="V103" s="25" t="s">
        <v>237</v>
      </c>
      <c r="W103" s="18" t="str">
        <f>IF(ISBLANK(V103)=TRUE," ",'2. Metadata'!B$110)</f>
        <v>metres</v>
      </c>
      <c r="X103" s="25" t="s">
        <v>237</v>
      </c>
      <c r="Y103" s="18" t="str">
        <f>IF(ISBLANK(X102)=TRUE," ",'2. Metadata'!B$122)</f>
        <v>pH units</v>
      </c>
      <c r="Z103" s="25" t="s">
        <v>237</v>
      </c>
      <c r="AA103" s="18" t="str">
        <f>IF(ISBLANK(Z103)=TRUE," ",'2. Metadata'!B$134)</f>
        <v>metres3/second</v>
      </c>
      <c r="AB103" s="25" t="s">
        <v>237</v>
      </c>
      <c r="AC103" s="18" t="str">
        <f>IF(ISBLANK(AB103)=TRUE," ",'2. Metadata'!B$146)</f>
        <v>millimetres</v>
      </c>
      <c r="AD103" s="25" t="s">
        <v>1831</v>
      </c>
      <c r="AE103" s="26" t="s">
        <v>237</v>
      </c>
      <c r="AF103" s="9"/>
      <c r="AG103" s="10"/>
      <c r="AH103" s="10"/>
      <c r="AI103" s="10"/>
      <c r="AJ103" s="10"/>
      <c r="AK103" s="10"/>
      <c r="AL103" s="10"/>
      <c r="AM103" s="10"/>
      <c r="AN103" s="10"/>
      <c r="AO103" s="10"/>
      <c r="AP103" s="10"/>
    </row>
    <row r="104" spans="1:42" ht="15" x14ac:dyDescent="0.2">
      <c r="A104" s="144" t="s">
        <v>341</v>
      </c>
      <c r="B104" s="11" t="s">
        <v>232</v>
      </c>
      <c r="C104" s="4">
        <f>IF(ISBLANK(B104)=TRUE," ", IF(B104='2. Metadata'!B$1,'2. Metadata'!B$5, IF(B104='2. Metadata'!C$1,'2. Metadata'!C$5,IF(B104='2. Metadata'!D$1,'2. Metadata'!D$5, IF(B104='2. Metadata'!E$1,'2. Metadata'!E$5,IF( B104='2. Metadata'!F$1,'2. Metadata'!F$5,IF(B104='2. Metadata'!G$1,'2. Metadata'!G$5,IF(B104='2. Metadata'!H$1,'2. Metadata'!H$5, IF(B104='2. Metadata'!I$1,'2. Metadata'!I$5, IF(B104='2. Metadata'!J$1,'2. Metadata'!J$5, IF(B104='2. Metadata'!K$1,'2. Metadata'!K$5, IF(B104='2. Metadata'!L$1,'2. Metadata'!L$5, IF(B104='2. Metadata'!M$1,'2. Metadata'!M$5, IF(B104='2. Metadata'!N$1,'2. Metadata'!N$5))))))))))))))</f>
        <v>49.967694000000002</v>
      </c>
      <c r="D104" s="12">
        <f>IF(ISBLANK(B104)=TRUE," ", IF(B104='2. Metadata'!B$1,'2. Metadata'!B$6, IF(B104='2. Metadata'!C$1,'2. Metadata'!C$6,IF(B104='2. Metadata'!D$1,'2. Metadata'!D$6, IF(B104='2. Metadata'!E$1,'2. Metadata'!E$6,IF( B104='2. Metadata'!F$1,'2. Metadata'!F$6,IF(B104='2. Metadata'!G$1,'2. Metadata'!G$6,IF(B104='2. Metadata'!H$1,'2. Metadata'!H$6, IF(B104='2. Metadata'!I$1,'2. Metadata'!I$6, IF(B104='2. Metadata'!J$1,'2. Metadata'!J$6, IF(B104='2. Metadata'!K$1,'2. Metadata'!K$6, IF(B104='2. Metadata'!L$1,'2. Metadata'!L$6, IF(B104='2. Metadata'!M$1,'2. Metadata'!M$6, IF(B104='2. Metadata'!N$1,'2. Metadata'!N$6))))))))))))))</f>
        <v>-117.359572</v>
      </c>
      <c r="E104" s="25" t="s">
        <v>237</v>
      </c>
      <c r="F104" s="25" t="s">
        <v>237</v>
      </c>
      <c r="G104" s="14" t="str">
        <f>IF(ISBLANK(F104)=TRUE," ",'2. Metadata'!B$14)</f>
        <v>observation</v>
      </c>
      <c r="H104" s="25" t="s">
        <v>237</v>
      </c>
      <c r="I104" s="23" t="str">
        <f>IF(ISBLANK(H104)=TRUE," ",'2. Metadata'!B$26)</f>
        <v>degrees Celsius</v>
      </c>
      <c r="J104" s="16" t="s">
        <v>237</v>
      </c>
      <c r="K104" s="23" t="str">
        <f>IF(ISBLANK(J103)=TRUE," ",'2. Metadata'!B$38)</f>
        <v>degrees Celsius</v>
      </c>
      <c r="L104" s="25" t="s">
        <v>237</v>
      </c>
      <c r="M104" s="18" t="str">
        <f>IF(ISBLANK(L103)=TRUE," ",'2. Metadata'!B$50)</f>
        <v>milligrams per litre</v>
      </c>
      <c r="N104" s="25" t="s">
        <v>237</v>
      </c>
      <c r="O104" s="18" t="str">
        <f>IF(ISBLANK(N103)=TRUE," ",'2. Metadata'!B$62)</f>
        <v>microSiemens per centimetre</v>
      </c>
      <c r="P104" s="25" t="s">
        <v>237</v>
      </c>
      <c r="Q104" s="18" t="str">
        <f>IF(ISBLANK(P103)=TRUE," ",'2. Metadata'!B$74)</f>
        <v>NTU</v>
      </c>
      <c r="R104" s="25" t="s">
        <v>237</v>
      </c>
      <c r="S104" s="18" t="str">
        <f>IF(ISBLANK(R103)=TRUE," ",'2. Metadata'!B$86)</f>
        <v>most probable number per 100 mL</v>
      </c>
      <c r="T104" s="25" t="s">
        <v>237</v>
      </c>
      <c r="U104" s="18" t="str">
        <f>IF(ISBLANK(T103)=TRUE," ",'2. Metadata'!B$98)</f>
        <v>most probable number per 100 mL</v>
      </c>
      <c r="V104" s="25" t="s">
        <v>237</v>
      </c>
      <c r="W104" s="18" t="str">
        <f>IF(ISBLANK(V104)=TRUE," ",'2. Metadata'!B$110)</f>
        <v>metres</v>
      </c>
      <c r="X104" s="25" t="s">
        <v>237</v>
      </c>
      <c r="Y104" s="18" t="str">
        <f>IF(ISBLANK(X103)=TRUE," ",'2. Metadata'!B$122)</f>
        <v>pH units</v>
      </c>
      <c r="Z104" s="25" t="s">
        <v>237</v>
      </c>
      <c r="AA104" s="18" t="str">
        <f>IF(ISBLANK(Z104)=TRUE," ",'2. Metadata'!B$134)</f>
        <v>metres3/second</v>
      </c>
      <c r="AB104" s="25" t="s">
        <v>237</v>
      </c>
      <c r="AC104" s="18" t="str">
        <f>IF(ISBLANK(AB104)=TRUE," ",'2. Metadata'!B$146)</f>
        <v>millimetres</v>
      </c>
      <c r="AD104" s="25" t="s">
        <v>237</v>
      </c>
      <c r="AE104" s="26" t="s">
        <v>237</v>
      </c>
      <c r="AF104" s="9"/>
      <c r="AG104" s="10"/>
      <c r="AH104" s="10"/>
      <c r="AI104" s="10"/>
      <c r="AJ104" s="10"/>
      <c r="AK104" s="10"/>
      <c r="AL104" s="10"/>
      <c r="AM104" s="10"/>
      <c r="AN104" s="10"/>
      <c r="AO104" s="10"/>
      <c r="AP104" s="10"/>
    </row>
    <row r="105" spans="1:42" ht="15" x14ac:dyDescent="0.2">
      <c r="A105" s="144" t="s">
        <v>342</v>
      </c>
      <c r="B105" s="11" t="s">
        <v>232</v>
      </c>
      <c r="C105" s="4">
        <f>IF(ISBLANK(B105)=TRUE," ", IF(B105='2. Metadata'!B$1,'2. Metadata'!B$5, IF(B105='2. Metadata'!C$1,'2. Metadata'!C$5,IF(B105='2. Metadata'!D$1,'2. Metadata'!D$5, IF(B105='2. Metadata'!E$1,'2. Metadata'!E$5,IF( B105='2. Metadata'!F$1,'2. Metadata'!F$5,IF(B105='2. Metadata'!G$1,'2. Metadata'!G$5,IF(B105='2. Metadata'!H$1,'2. Metadata'!H$5, IF(B105='2. Metadata'!I$1,'2. Metadata'!I$5, IF(B105='2. Metadata'!J$1,'2. Metadata'!J$5, IF(B105='2. Metadata'!K$1,'2. Metadata'!K$5, IF(B105='2. Metadata'!L$1,'2. Metadata'!L$5, IF(B105='2. Metadata'!M$1,'2. Metadata'!M$5, IF(B105='2. Metadata'!N$1,'2. Metadata'!N$5))))))))))))))</f>
        <v>49.967694000000002</v>
      </c>
      <c r="D105" s="12">
        <f>IF(ISBLANK(B105)=TRUE," ", IF(B105='2. Metadata'!B$1,'2. Metadata'!B$6, IF(B105='2. Metadata'!C$1,'2. Metadata'!C$6,IF(B105='2. Metadata'!D$1,'2. Metadata'!D$6, IF(B105='2. Metadata'!E$1,'2. Metadata'!E$6,IF( B105='2. Metadata'!F$1,'2. Metadata'!F$6,IF(B105='2. Metadata'!G$1,'2. Metadata'!G$6,IF(B105='2. Metadata'!H$1,'2. Metadata'!H$6, IF(B105='2. Metadata'!I$1,'2. Metadata'!I$6, IF(B105='2. Metadata'!J$1,'2. Metadata'!J$6, IF(B105='2. Metadata'!K$1,'2. Metadata'!K$6, IF(B105='2. Metadata'!L$1,'2. Metadata'!L$6, IF(B105='2. Metadata'!M$1,'2. Metadata'!M$6, IF(B105='2. Metadata'!N$1,'2. Metadata'!N$6))))))))))))))</f>
        <v>-117.359572</v>
      </c>
      <c r="E105" s="25" t="s">
        <v>237</v>
      </c>
      <c r="F105" s="13" t="s">
        <v>1354</v>
      </c>
      <c r="G105" s="14" t="str">
        <f>IF(ISBLANK(F105)=TRUE," ",'2. Metadata'!B$14)</f>
        <v>observation</v>
      </c>
      <c r="H105" s="25" t="s">
        <v>237</v>
      </c>
      <c r="I105" s="23" t="str">
        <f>IF(ISBLANK(H105)=TRUE," ",'2. Metadata'!B$26)</f>
        <v>degrees Celsius</v>
      </c>
      <c r="J105" s="16" t="s">
        <v>237</v>
      </c>
      <c r="K105" s="23" t="str">
        <f>IF(ISBLANK(J104)=TRUE," ",'2. Metadata'!B$38)</f>
        <v>degrees Celsius</v>
      </c>
      <c r="L105" s="21">
        <v>0.8</v>
      </c>
      <c r="M105" s="18" t="str">
        <f>IF(ISBLANK(L104)=TRUE," ",'2. Metadata'!B$50)</f>
        <v>milligrams per litre</v>
      </c>
      <c r="N105" s="21">
        <v>230</v>
      </c>
      <c r="O105" s="18" t="str">
        <f>IF(ISBLANK(N104)=TRUE," ",'2. Metadata'!B$62)</f>
        <v>microSiemens per centimetre</v>
      </c>
      <c r="P105" s="21">
        <v>0.45</v>
      </c>
      <c r="Q105" s="18" t="str">
        <f>IF(ISBLANK(P104)=TRUE," ",'2. Metadata'!B$74)</f>
        <v>NTU</v>
      </c>
      <c r="R105" s="25" t="s">
        <v>237</v>
      </c>
      <c r="S105" s="18" t="str">
        <f>IF(ISBLANK(R104)=TRUE," ",'2. Metadata'!B$86)</f>
        <v>most probable number per 100 mL</v>
      </c>
      <c r="T105" s="25" t="s">
        <v>237</v>
      </c>
      <c r="U105" s="18" t="str">
        <f>IF(ISBLANK(T104)=TRUE," ",'2. Metadata'!B$98)</f>
        <v>most probable number per 100 mL</v>
      </c>
      <c r="V105" s="25" t="s">
        <v>237</v>
      </c>
      <c r="W105" s="18" t="str">
        <f>IF(ISBLANK(V105)=TRUE," ",'2. Metadata'!B$110)</f>
        <v>metres</v>
      </c>
      <c r="X105" s="25" t="s">
        <v>237</v>
      </c>
      <c r="Y105" s="18" t="str">
        <f>IF(ISBLANK(X104)=TRUE," ",'2. Metadata'!B$122)</f>
        <v>pH units</v>
      </c>
      <c r="Z105" s="25" t="s">
        <v>237</v>
      </c>
      <c r="AA105" s="18" t="str">
        <f>IF(ISBLANK(Z105)=TRUE," ",'2. Metadata'!B$134)</f>
        <v>metres3/second</v>
      </c>
      <c r="AB105" s="25" t="s">
        <v>237</v>
      </c>
      <c r="AC105" s="18" t="str">
        <f>IF(ISBLANK(AB105)=TRUE," ",'2. Metadata'!B$146)</f>
        <v>millimetres</v>
      </c>
      <c r="AD105" s="25" t="s">
        <v>237</v>
      </c>
      <c r="AE105" s="26" t="s">
        <v>237</v>
      </c>
      <c r="AF105" s="9"/>
      <c r="AG105" s="10"/>
      <c r="AH105" s="10"/>
      <c r="AI105" s="10"/>
      <c r="AJ105" s="10"/>
      <c r="AK105" s="10"/>
      <c r="AL105" s="10"/>
      <c r="AM105" s="10"/>
      <c r="AN105" s="10"/>
      <c r="AO105" s="10"/>
      <c r="AP105" s="10"/>
    </row>
    <row r="106" spans="1:42" ht="15" x14ac:dyDescent="0.2">
      <c r="A106" s="144" t="s">
        <v>343</v>
      </c>
      <c r="B106" s="11" t="s">
        <v>232</v>
      </c>
      <c r="C106" s="4">
        <f>IF(ISBLANK(B106)=TRUE," ", IF(B106='2. Metadata'!B$1,'2. Metadata'!B$5, IF(B106='2. Metadata'!C$1,'2. Metadata'!C$5,IF(B106='2. Metadata'!D$1,'2. Metadata'!D$5, IF(B106='2. Metadata'!E$1,'2. Metadata'!E$5,IF( B106='2. Metadata'!F$1,'2. Metadata'!F$5,IF(B106='2. Metadata'!G$1,'2. Metadata'!G$5,IF(B106='2. Metadata'!H$1,'2. Metadata'!H$5, IF(B106='2. Metadata'!I$1,'2. Metadata'!I$5, IF(B106='2. Metadata'!J$1,'2. Metadata'!J$5, IF(B106='2. Metadata'!K$1,'2. Metadata'!K$5, IF(B106='2. Metadata'!L$1,'2. Metadata'!L$5, IF(B106='2. Metadata'!M$1,'2. Metadata'!M$5, IF(B106='2. Metadata'!N$1,'2. Metadata'!N$5))))))))))))))</f>
        <v>49.967694000000002</v>
      </c>
      <c r="D106" s="12">
        <f>IF(ISBLANK(B106)=TRUE," ", IF(B106='2. Metadata'!B$1,'2. Metadata'!B$6, IF(B106='2. Metadata'!C$1,'2. Metadata'!C$6,IF(B106='2. Metadata'!D$1,'2. Metadata'!D$6, IF(B106='2. Metadata'!E$1,'2. Metadata'!E$6,IF( B106='2. Metadata'!F$1,'2. Metadata'!F$6,IF(B106='2. Metadata'!G$1,'2. Metadata'!G$6,IF(B106='2. Metadata'!H$1,'2. Metadata'!H$6, IF(B106='2. Metadata'!I$1,'2. Metadata'!I$6, IF(B106='2. Metadata'!J$1,'2. Metadata'!J$6, IF(B106='2. Metadata'!K$1,'2. Metadata'!K$6, IF(B106='2. Metadata'!L$1,'2. Metadata'!L$6, IF(B106='2. Metadata'!M$1,'2. Metadata'!M$6, IF(B106='2. Metadata'!N$1,'2. Metadata'!N$6))))))))))))))</f>
        <v>-117.359572</v>
      </c>
      <c r="E106" s="25" t="s">
        <v>237</v>
      </c>
      <c r="F106" s="13" t="s">
        <v>237</v>
      </c>
      <c r="G106" s="14" t="str">
        <f>IF(ISBLANK(F106)=TRUE," ",'2. Metadata'!B$14)</f>
        <v>observation</v>
      </c>
      <c r="H106" s="13">
        <v>9</v>
      </c>
      <c r="I106" s="23" t="str">
        <f>IF(ISBLANK(H106)=TRUE," ",'2. Metadata'!B$26)</f>
        <v>degrees Celsius</v>
      </c>
      <c r="J106" s="13">
        <v>4</v>
      </c>
      <c r="K106" s="23" t="str">
        <f>IF(ISBLANK(J105)=TRUE," ",'2. Metadata'!B$38)</f>
        <v>degrees Celsius</v>
      </c>
      <c r="L106" s="25" t="s">
        <v>237</v>
      </c>
      <c r="M106" s="18" t="str">
        <f>IF(ISBLANK(L105)=TRUE," ",'2. Metadata'!B$50)</f>
        <v>milligrams per litre</v>
      </c>
      <c r="N106" s="25" t="s">
        <v>237</v>
      </c>
      <c r="O106" s="18" t="str">
        <f>IF(ISBLANK(N105)=TRUE," ",'2. Metadata'!B$62)</f>
        <v>microSiemens per centimetre</v>
      </c>
      <c r="P106" s="25" t="s">
        <v>237</v>
      </c>
      <c r="Q106" s="18" t="str">
        <f>IF(ISBLANK(P105)=TRUE," ",'2. Metadata'!B$74)</f>
        <v>NTU</v>
      </c>
      <c r="R106" s="25" t="s">
        <v>237</v>
      </c>
      <c r="S106" s="18" t="str">
        <f>IF(ISBLANK(R105)=TRUE," ",'2. Metadata'!B$86)</f>
        <v>most probable number per 100 mL</v>
      </c>
      <c r="T106" s="25" t="s">
        <v>237</v>
      </c>
      <c r="U106" s="18" t="str">
        <f>IF(ISBLANK(T105)=TRUE," ",'2. Metadata'!B$98)</f>
        <v>most probable number per 100 mL</v>
      </c>
      <c r="V106" s="21">
        <v>0.126</v>
      </c>
      <c r="W106" s="18" t="str">
        <f>IF(ISBLANK(V106)=TRUE," ",'2. Metadata'!B$110)</f>
        <v>metres</v>
      </c>
      <c r="X106" s="25" t="s">
        <v>237</v>
      </c>
      <c r="Y106" s="18" t="str">
        <f>IF(ISBLANK(X105)=TRUE," ",'2. Metadata'!B$122)</f>
        <v>pH units</v>
      </c>
      <c r="Z106" s="20">
        <v>7.2999999999999995E-2</v>
      </c>
      <c r="AA106" s="18" t="str">
        <f>IF(ISBLANK(Z106)=TRUE," ",'2. Metadata'!B$134)</f>
        <v>metres3/second</v>
      </c>
      <c r="AB106" s="25" t="s">
        <v>237</v>
      </c>
      <c r="AC106" s="18" t="str">
        <f>IF(ISBLANK(AB106)=TRUE," ",'2. Metadata'!B$146)</f>
        <v>millimetres</v>
      </c>
      <c r="AD106" s="25" t="s">
        <v>237</v>
      </c>
      <c r="AE106" s="26" t="s">
        <v>237</v>
      </c>
      <c r="AF106" s="9"/>
      <c r="AG106" s="10"/>
      <c r="AH106" s="10"/>
      <c r="AI106" s="10"/>
      <c r="AJ106" s="10"/>
      <c r="AK106" s="10"/>
      <c r="AL106" s="10"/>
      <c r="AM106" s="10"/>
      <c r="AN106" s="10"/>
      <c r="AO106" s="10"/>
      <c r="AP106" s="10"/>
    </row>
    <row r="107" spans="1:42" ht="15" x14ac:dyDescent="0.2">
      <c r="A107" s="144" t="s">
        <v>344</v>
      </c>
      <c r="B107" s="11" t="s">
        <v>232</v>
      </c>
      <c r="C107" s="4">
        <f>IF(ISBLANK(B107)=TRUE," ", IF(B107='2. Metadata'!B$1,'2. Metadata'!B$5, IF(B107='2. Metadata'!C$1,'2. Metadata'!C$5,IF(B107='2. Metadata'!D$1,'2. Metadata'!D$5, IF(B107='2. Metadata'!E$1,'2. Metadata'!E$5,IF( B107='2. Metadata'!F$1,'2. Metadata'!F$5,IF(B107='2. Metadata'!G$1,'2. Metadata'!G$5,IF(B107='2. Metadata'!H$1,'2. Metadata'!H$5, IF(B107='2. Metadata'!I$1,'2. Metadata'!I$5, IF(B107='2. Metadata'!J$1,'2. Metadata'!J$5, IF(B107='2. Metadata'!K$1,'2. Metadata'!K$5, IF(B107='2. Metadata'!L$1,'2. Metadata'!L$5, IF(B107='2. Metadata'!M$1,'2. Metadata'!M$5, IF(B107='2. Metadata'!N$1,'2. Metadata'!N$5))))))))))))))</f>
        <v>49.967694000000002</v>
      </c>
      <c r="D107" s="12">
        <f>IF(ISBLANK(B107)=TRUE," ", IF(B107='2. Metadata'!B$1,'2. Metadata'!B$6, IF(B107='2. Metadata'!C$1,'2. Metadata'!C$6,IF(B107='2. Metadata'!D$1,'2. Metadata'!D$6, IF(B107='2. Metadata'!E$1,'2. Metadata'!E$6,IF( B107='2. Metadata'!F$1,'2. Metadata'!F$6,IF(B107='2. Metadata'!G$1,'2. Metadata'!G$6,IF(B107='2. Metadata'!H$1,'2. Metadata'!H$6, IF(B107='2. Metadata'!I$1,'2. Metadata'!I$6, IF(B107='2. Metadata'!J$1,'2. Metadata'!J$6, IF(B107='2. Metadata'!K$1,'2. Metadata'!K$6, IF(B107='2. Metadata'!L$1,'2. Metadata'!L$6, IF(B107='2. Metadata'!M$1,'2. Metadata'!M$6, IF(B107='2. Metadata'!N$1,'2. Metadata'!N$6))))))))))))))</f>
        <v>-117.359572</v>
      </c>
      <c r="E107" s="25" t="s">
        <v>237</v>
      </c>
      <c r="F107" s="13" t="s">
        <v>1355</v>
      </c>
      <c r="G107" s="14" t="str">
        <f>IF(ISBLANK(F107)=TRUE," ",'2. Metadata'!B$14)</f>
        <v>observation</v>
      </c>
      <c r="H107" s="25" t="s">
        <v>237</v>
      </c>
      <c r="I107" s="23" t="str">
        <f>IF(ISBLANK(H107)=TRUE," ",'2. Metadata'!B$26)</f>
        <v>degrees Celsius</v>
      </c>
      <c r="J107" s="16" t="s">
        <v>237</v>
      </c>
      <c r="K107" s="23" t="str">
        <f>IF(ISBLANK(J106)=TRUE," ",'2. Metadata'!B$38)</f>
        <v>degrees Celsius</v>
      </c>
      <c r="L107" s="21">
        <v>0.8</v>
      </c>
      <c r="M107" s="18" t="str">
        <f>IF(ISBLANK(L106)=TRUE," ",'2. Metadata'!B$50)</f>
        <v>milligrams per litre</v>
      </c>
      <c r="N107" s="21">
        <v>229</v>
      </c>
      <c r="O107" s="18" t="str">
        <f>IF(ISBLANK(N106)=TRUE," ",'2. Metadata'!B$62)</f>
        <v>microSiemens per centimetre</v>
      </c>
      <c r="P107" s="21">
        <v>0.5</v>
      </c>
      <c r="Q107" s="18" t="str">
        <f>IF(ISBLANK(P106)=TRUE," ",'2. Metadata'!B$74)</f>
        <v>NTU</v>
      </c>
      <c r="R107" s="25" t="s">
        <v>237</v>
      </c>
      <c r="S107" s="18" t="str">
        <f>IF(ISBLANK(R106)=TRUE," ",'2. Metadata'!B$86)</f>
        <v>most probable number per 100 mL</v>
      </c>
      <c r="T107" s="25" t="s">
        <v>237</v>
      </c>
      <c r="U107" s="18" t="str">
        <f>IF(ISBLANK(T106)=TRUE," ",'2. Metadata'!B$98)</f>
        <v>most probable number per 100 mL</v>
      </c>
      <c r="V107" s="25" t="s">
        <v>237</v>
      </c>
      <c r="W107" s="18" t="str">
        <f>IF(ISBLANK(V107)=TRUE," ",'2. Metadata'!B$110)</f>
        <v>metres</v>
      </c>
      <c r="X107" s="25" t="s">
        <v>237</v>
      </c>
      <c r="Y107" s="18" t="str">
        <f>IF(ISBLANK(X106)=TRUE," ",'2. Metadata'!B$122)</f>
        <v>pH units</v>
      </c>
      <c r="Z107" s="25" t="s">
        <v>237</v>
      </c>
      <c r="AA107" s="18" t="str">
        <f>IF(ISBLANK(Z107)=TRUE," ",'2. Metadata'!B$134)</f>
        <v>metres3/second</v>
      </c>
      <c r="AB107" s="25" t="s">
        <v>237</v>
      </c>
      <c r="AC107" s="18" t="str">
        <f>IF(ISBLANK(AB107)=TRUE," ",'2. Metadata'!B$146)</f>
        <v>millimetres</v>
      </c>
      <c r="AD107" s="25" t="s">
        <v>1831</v>
      </c>
      <c r="AE107" s="26" t="s">
        <v>237</v>
      </c>
      <c r="AF107" s="9"/>
      <c r="AG107" s="10"/>
      <c r="AH107" s="10"/>
      <c r="AI107" s="10"/>
      <c r="AJ107" s="10"/>
      <c r="AK107" s="10"/>
      <c r="AL107" s="10"/>
      <c r="AM107" s="10"/>
      <c r="AN107" s="10"/>
      <c r="AO107" s="10"/>
      <c r="AP107" s="10"/>
    </row>
    <row r="108" spans="1:42" ht="15" x14ac:dyDescent="0.2">
      <c r="A108" s="144" t="s">
        <v>345</v>
      </c>
      <c r="B108" s="11" t="s">
        <v>232</v>
      </c>
      <c r="C108" s="4">
        <f>IF(ISBLANK(B108)=TRUE," ", IF(B108='2. Metadata'!B$1,'2. Metadata'!B$5, IF(B108='2. Metadata'!C$1,'2. Metadata'!C$5,IF(B108='2. Metadata'!D$1,'2. Metadata'!D$5, IF(B108='2. Metadata'!E$1,'2. Metadata'!E$5,IF( B108='2. Metadata'!F$1,'2. Metadata'!F$5,IF(B108='2. Metadata'!G$1,'2. Metadata'!G$5,IF(B108='2. Metadata'!H$1,'2. Metadata'!H$5, IF(B108='2. Metadata'!I$1,'2. Metadata'!I$5, IF(B108='2. Metadata'!J$1,'2. Metadata'!J$5, IF(B108='2. Metadata'!K$1,'2. Metadata'!K$5, IF(B108='2. Metadata'!L$1,'2. Metadata'!L$5, IF(B108='2. Metadata'!M$1,'2. Metadata'!M$5, IF(B108='2. Metadata'!N$1,'2. Metadata'!N$5))))))))))))))</f>
        <v>49.967694000000002</v>
      </c>
      <c r="D108" s="12">
        <f>IF(ISBLANK(B108)=TRUE," ", IF(B108='2. Metadata'!B$1,'2. Metadata'!B$6, IF(B108='2. Metadata'!C$1,'2. Metadata'!C$6,IF(B108='2. Metadata'!D$1,'2. Metadata'!D$6, IF(B108='2. Metadata'!E$1,'2. Metadata'!E$6,IF( B108='2. Metadata'!F$1,'2. Metadata'!F$6,IF(B108='2. Metadata'!G$1,'2. Metadata'!G$6,IF(B108='2. Metadata'!H$1,'2. Metadata'!H$6, IF(B108='2. Metadata'!I$1,'2. Metadata'!I$6, IF(B108='2. Metadata'!J$1,'2. Metadata'!J$6, IF(B108='2. Metadata'!K$1,'2. Metadata'!K$6, IF(B108='2. Metadata'!L$1,'2. Metadata'!L$6, IF(B108='2. Metadata'!M$1,'2. Metadata'!M$6, IF(B108='2. Metadata'!N$1,'2. Metadata'!N$6))))))))))))))</f>
        <v>-117.359572</v>
      </c>
      <c r="E108" s="25" t="s">
        <v>237</v>
      </c>
      <c r="F108" s="13" t="s">
        <v>1356</v>
      </c>
      <c r="G108" s="14" t="str">
        <f>IF(ISBLANK(F108)=TRUE," ",'2. Metadata'!B$14)</f>
        <v>observation</v>
      </c>
      <c r="H108" s="13">
        <v>8</v>
      </c>
      <c r="I108" s="23" t="str">
        <f>IF(ISBLANK(H108)=TRUE," ",'2. Metadata'!B$26)</f>
        <v>degrees Celsius</v>
      </c>
      <c r="J108" s="13">
        <v>4</v>
      </c>
      <c r="K108" s="23" t="str">
        <f>IF(ISBLANK(J107)=TRUE," ",'2. Metadata'!B$38)</f>
        <v>degrees Celsius</v>
      </c>
      <c r="L108" s="21">
        <v>2</v>
      </c>
      <c r="M108" s="18" t="str">
        <f>IF(ISBLANK(L107)=TRUE," ",'2. Metadata'!B$50)</f>
        <v>milligrams per litre</v>
      </c>
      <c r="N108" s="21">
        <v>226</v>
      </c>
      <c r="O108" s="18" t="str">
        <f>IF(ISBLANK(N107)=TRUE," ",'2. Metadata'!B$62)</f>
        <v>microSiemens per centimetre</v>
      </c>
      <c r="P108" s="21">
        <v>0.45</v>
      </c>
      <c r="Q108" s="18" t="str">
        <f>IF(ISBLANK(P107)=TRUE," ",'2. Metadata'!B$74)</f>
        <v>NTU</v>
      </c>
      <c r="R108" s="25" t="s">
        <v>237</v>
      </c>
      <c r="S108" s="18" t="str">
        <f>IF(ISBLANK(R107)=TRUE," ",'2. Metadata'!B$86)</f>
        <v>most probable number per 100 mL</v>
      </c>
      <c r="T108" s="25" t="s">
        <v>237</v>
      </c>
      <c r="U108" s="18" t="str">
        <f>IF(ISBLANK(T107)=TRUE," ",'2. Metadata'!B$98)</f>
        <v>most probable number per 100 mL</v>
      </c>
      <c r="V108" s="21">
        <v>0.124</v>
      </c>
      <c r="W108" s="18" t="str">
        <f>IF(ISBLANK(V108)=TRUE," ",'2. Metadata'!B$110)</f>
        <v>metres</v>
      </c>
      <c r="X108" s="25" t="s">
        <v>237</v>
      </c>
      <c r="Y108" s="18" t="str">
        <f>IF(ISBLANK(X107)=TRUE," ",'2. Metadata'!B$122)</f>
        <v>pH units</v>
      </c>
      <c r="Z108" s="20">
        <v>7.1999999999999995E-2</v>
      </c>
      <c r="AA108" s="18" t="str">
        <f>IF(ISBLANK(Z108)=TRUE," ",'2. Metadata'!B$134)</f>
        <v>metres3/second</v>
      </c>
      <c r="AB108" s="25" t="s">
        <v>237</v>
      </c>
      <c r="AC108" s="18" t="str">
        <f>IF(ISBLANK(AB108)=TRUE," ",'2. Metadata'!B$146)</f>
        <v>millimetres</v>
      </c>
      <c r="AD108" s="25" t="s">
        <v>237</v>
      </c>
      <c r="AE108" s="26" t="s">
        <v>237</v>
      </c>
      <c r="AF108" s="9"/>
      <c r="AG108" s="10"/>
      <c r="AH108" s="10"/>
      <c r="AI108" s="10"/>
      <c r="AJ108" s="10"/>
      <c r="AK108" s="10"/>
      <c r="AL108" s="10"/>
      <c r="AM108" s="10"/>
      <c r="AN108" s="10"/>
      <c r="AO108" s="10"/>
      <c r="AP108" s="10"/>
    </row>
    <row r="109" spans="1:42" ht="15" x14ac:dyDescent="0.2">
      <c r="A109" s="144" t="s">
        <v>346</v>
      </c>
      <c r="B109" s="11" t="s">
        <v>232</v>
      </c>
      <c r="C109" s="4">
        <f>IF(ISBLANK(B109)=TRUE," ", IF(B109='2. Metadata'!B$1,'2. Metadata'!B$5, IF(B109='2. Metadata'!C$1,'2. Metadata'!C$5,IF(B109='2. Metadata'!D$1,'2. Metadata'!D$5, IF(B109='2. Metadata'!E$1,'2. Metadata'!E$5,IF( B109='2. Metadata'!F$1,'2. Metadata'!F$5,IF(B109='2. Metadata'!G$1,'2. Metadata'!G$5,IF(B109='2. Metadata'!H$1,'2. Metadata'!H$5, IF(B109='2. Metadata'!I$1,'2. Metadata'!I$5, IF(B109='2. Metadata'!J$1,'2. Metadata'!J$5, IF(B109='2. Metadata'!K$1,'2. Metadata'!K$5, IF(B109='2. Metadata'!L$1,'2. Metadata'!L$5, IF(B109='2. Metadata'!M$1,'2. Metadata'!M$5, IF(B109='2. Metadata'!N$1,'2. Metadata'!N$5))))))))))))))</f>
        <v>49.967694000000002</v>
      </c>
      <c r="D109" s="12">
        <f>IF(ISBLANK(B109)=TRUE," ", IF(B109='2. Metadata'!B$1,'2. Metadata'!B$6, IF(B109='2. Metadata'!C$1,'2. Metadata'!C$6,IF(B109='2. Metadata'!D$1,'2. Metadata'!D$6, IF(B109='2. Metadata'!E$1,'2. Metadata'!E$6,IF( B109='2. Metadata'!F$1,'2. Metadata'!F$6,IF(B109='2. Metadata'!G$1,'2. Metadata'!G$6,IF(B109='2. Metadata'!H$1,'2. Metadata'!H$6, IF(B109='2. Metadata'!I$1,'2. Metadata'!I$6, IF(B109='2. Metadata'!J$1,'2. Metadata'!J$6, IF(B109='2. Metadata'!K$1,'2. Metadata'!K$6, IF(B109='2. Metadata'!L$1,'2. Metadata'!L$6, IF(B109='2. Metadata'!M$1,'2. Metadata'!M$6, IF(B109='2. Metadata'!N$1,'2. Metadata'!N$6))))))))))))))</f>
        <v>-117.359572</v>
      </c>
      <c r="E109" s="25" t="s">
        <v>237</v>
      </c>
      <c r="F109" s="13" t="s">
        <v>237</v>
      </c>
      <c r="G109" s="14" t="str">
        <f>IF(ISBLANK(F109)=TRUE," ",'2. Metadata'!B$14)</f>
        <v>observation</v>
      </c>
      <c r="H109" s="13">
        <v>7</v>
      </c>
      <c r="I109" s="23" t="str">
        <f>IF(ISBLANK(H109)=TRUE," ",'2. Metadata'!B$26)</f>
        <v>degrees Celsius</v>
      </c>
      <c r="J109" s="13">
        <v>4</v>
      </c>
      <c r="K109" s="23" t="str">
        <f>IF(ISBLANK(J108)=TRUE," ",'2. Metadata'!B$38)</f>
        <v>degrees Celsius</v>
      </c>
      <c r="L109" s="25" t="s">
        <v>237</v>
      </c>
      <c r="M109" s="18" t="str">
        <f>IF(ISBLANK(L108)=TRUE," ",'2. Metadata'!B$50)</f>
        <v>milligrams per litre</v>
      </c>
      <c r="N109" s="25" t="s">
        <v>237</v>
      </c>
      <c r="O109" s="18" t="str">
        <f>IF(ISBLANK(N108)=TRUE," ",'2. Metadata'!B$62)</f>
        <v>microSiemens per centimetre</v>
      </c>
      <c r="P109" s="25" t="s">
        <v>237</v>
      </c>
      <c r="Q109" s="18" t="str">
        <f>IF(ISBLANK(P108)=TRUE," ",'2. Metadata'!B$74)</f>
        <v>NTU</v>
      </c>
      <c r="R109" s="25" t="s">
        <v>237</v>
      </c>
      <c r="S109" s="18" t="str">
        <f>IF(ISBLANK(R108)=TRUE," ",'2. Metadata'!B$86)</f>
        <v>most probable number per 100 mL</v>
      </c>
      <c r="T109" s="25" t="s">
        <v>237</v>
      </c>
      <c r="U109" s="18" t="str">
        <f>IF(ISBLANK(T108)=TRUE," ",'2. Metadata'!B$98)</f>
        <v>most probable number per 100 mL</v>
      </c>
      <c r="V109" s="21">
        <v>0.13</v>
      </c>
      <c r="W109" s="18" t="str">
        <f>IF(ISBLANK(V109)=TRUE," ",'2. Metadata'!B$110)</f>
        <v>metres</v>
      </c>
      <c r="X109" s="25" t="s">
        <v>237</v>
      </c>
      <c r="Y109" s="18" t="str">
        <f>IF(ISBLANK(X108)=TRUE," ",'2. Metadata'!B$122)</f>
        <v>pH units</v>
      </c>
      <c r="Z109" s="20">
        <v>7.6999999999999999E-2</v>
      </c>
      <c r="AA109" s="18" t="str">
        <f>IF(ISBLANK(Z109)=TRUE," ",'2. Metadata'!B$134)</f>
        <v>metres3/second</v>
      </c>
      <c r="AB109" s="25" t="s">
        <v>237</v>
      </c>
      <c r="AC109" s="18" t="str">
        <f>IF(ISBLANK(AB109)=TRUE," ",'2. Metadata'!B$146)</f>
        <v>millimetres</v>
      </c>
      <c r="AD109" s="25" t="s">
        <v>1831</v>
      </c>
      <c r="AE109" s="26" t="s">
        <v>237</v>
      </c>
      <c r="AF109" s="9"/>
      <c r="AG109" s="10"/>
      <c r="AH109" s="10"/>
      <c r="AI109" s="10"/>
      <c r="AJ109" s="10"/>
      <c r="AK109" s="10"/>
      <c r="AL109" s="10"/>
      <c r="AM109" s="10"/>
      <c r="AN109" s="10"/>
      <c r="AO109" s="10"/>
      <c r="AP109" s="10"/>
    </row>
    <row r="110" spans="1:42" ht="15" x14ac:dyDescent="0.2">
      <c r="A110" s="144" t="s">
        <v>347</v>
      </c>
      <c r="B110" s="11" t="s">
        <v>232</v>
      </c>
      <c r="C110" s="4">
        <f>IF(ISBLANK(B110)=TRUE," ", IF(B110='2. Metadata'!B$1,'2. Metadata'!B$5, IF(B110='2. Metadata'!C$1,'2. Metadata'!C$5,IF(B110='2. Metadata'!D$1,'2. Metadata'!D$5, IF(B110='2. Metadata'!E$1,'2. Metadata'!E$5,IF( B110='2. Metadata'!F$1,'2. Metadata'!F$5,IF(B110='2. Metadata'!G$1,'2. Metadata'!G$5,IF(B110='2. Metadata'!H$1,'2. Metadata'!H$5, IF(B110='2. Metadata'!I$1,'2. Metadata'!I$5, IF(B110='2. Metadata'!J$1,'2. Metadata'!J$5, IF(B110='2. Metadata'!K$1,'2. Metadata'!K$5, IF(B110='2. Metadata'!L$1,'2. Metadata'!L$5, IF(B110='2. Metadata'!M$1,'2. Metadata'!M$5, IF(B110='2. Metadata'!N$1,'2. Metadata'!N$5))))))))))))))</f>
        <v>49.967694000000002</v>
      </c>
      <c r="D110" s="12">
        <f>IF(ISBLANK(B110)=TRUE," ", IF(B110='2. Metadata'!B$1,'2. Metadata'!B$6, IF(B110='2. Metadata'!C$1,'2. Metadata'!C$6,IF(B110='2. Metadata'!D$1,'2. Metadata'!D$6, IF(B110='2. Metadata'!E$1,'2. Metadata'!E$6,IF( B110='2. Metadata'!F$1,'2. Metadata'!F$6,IF(B110='2. Metadata'!G$1,'2. Metadata'!G$6,IF(B110='2. Metadata'!H$1,'2. Metadata'!H$6, IF(B110='2. Metadata'!I$1,'2. Metadata'!I$6, IF(B110='2. Metadata'!J$1,'2. Metadata'!J$6, IF(B110='2. Metadata'!K$1,'2. Metadata'!K$6, IF(B110='2. Metadata'!L$1,'2. Metadata'!L$6, IF(B110='2. Metadata'!M$1,'2. Metadata'!M$6, IF(B110='2. Metadata'!N$1,'2. Metadata'!N$6))))))))))))))</f>
        <v>-117.359572</v>
      </c>
      <c r="E110" s="25" t="s">
        <v>237</v>
      </c>
      <c r="F110" s="25" t="s">
        <v>237</v>
      </c>
      <c r="G110" s="14" t="str">
        <f>IF(ISBLANK(F110)=TRUE," ",'2. Metadata'!B$14)</f>
        <v>observation</v>
      </c>
      <c r="H110" s="25" t="s">
        <v>237</v>
      </c>
      <c r="I110" s="23" t="str">
        <f>IF(ISBLANK(H110)=TRUE," ",'2. Metadata'!B$26)</f>
        <v>degrees Celsius</v>
      </c>
      <c r="J110" s="16" t="s">
        <v>237</v>
      </c>
      <c r="K110" s="23" t="str">
        <f>IF(ISBLANK(J109)=TRUE," ",'2. Metadata'!B$38)</f>
        <v>degrees Celsius</v>
      </c>
      <c r="L110" s="25" t="s">
        <v>237</v>
      </c>
      <c r="M110" s="18" t="str">
        <f>IF(ISBLANK(L109)=TRUE," ",'2. Metadata'!B$50)</f>
        <v>milligrams per litre</v>
      </c>
      <c r="N110" s="25" t="s">
        <v>237</v>
      </c>
      <c r="O110" s="18" t="str">
        <f>IF(ISBLANK(N109)=TRUE," ",'2. Metadata'!B$62)</f>
        <v>microSiemens per centimetre</v>
      </c>
      <c r="P110" s="25" t="s">
        <v>237</v>
      </c>
      <c r="Q110" s="18" t="str">
        <f>IF(ISBLANK(P109)=TRUE," ",'2. Metadata'!B$74)</f>
        <v>NTU</v>
      </c>
      <c r="R110" s="25" t="s">
        <v>237</v>
      </c>
      <c r="S110" s="18" t="str">
        <f>IF(ISBLANK(R109)=TRUE," ",'2. Metadata'!B$86)</f>
        <v>most probable number per 100 mL</v>
      </c>
      <c r="T110" s="25" t="s">
        <v>237</v>
      </c>
      <c r="U110" s="18" t="str">
        <f>IF(ISBLANK(T109)=TRUE," ",'2. Metadata'!B$98)</f>
        <v>most probable number per 100 mL</v>
      </c>
      <c r="V110" s="25" t="s">
        <v>237</v>
      </c>
      <c r="W110" s="18" t="str">
        <f>IF(ISBLANK(V110)=TRUE," ",'2. Metadata'!B$110)</f>
        <v>metres</v>
      </c>
      <c r="X110" s="25" t="s">
        <v>237</v>
      </c>
      <c r="Y110" s="18" t="str">
        <f>IF(ISBLANK(X109)=TRUE," ",'2. Metadata'!B$122)</f>
        <v>pH units</v>
      </c>
      <c r="Z110" s="25" t="s">
        <v>237</v>
      </c>
      <c r="AA110" s="18" t="str">
        <f>IF(ISBLANK(Z110)=TRUE," ",'2. Metadata'!B$134)</f>
        <v>metres3/second</v>
      </c>
      <c r="AB110" s="25" t="s">
        <v>237</v>
      </c>
      <c r="AC110" s="18" t="str">
        <f>IF(ISBLANK(AB110)=TRUE," ",'2. Metadata'!B$146)</f>
        <v>millimetres</v>
      </c>
      <c r="AD110" s="25" t="s">
        <v>1831</v>
      </c>
      <c r="AE110" s="26" t="s">
        <v>237</v>
      </c>
      <c r="AF110" s="9"/>
      <c r="AG110" s="10"/>
      <c r="AH110" s="10"/>
      <c r="AI110" s="10"/>
      <c r="AJ110" s="10"/>
      <c r="AK110" s="10"/>
      <c r="AL110" s="10"/>
      <c r="AM110" s="10"/>
      <c r="AN110" s="10"/>
      <c r="AO110" s="10"/>
      <c r="AP110" s="10"/>
    </row>
    <row r="111" spans="1:42" ht="15" x14ac:dyDescent="0.2">
      <c r="A111" s="144" t="s">
        <v>348</v>
      </c>
      <c r="B111" s="11" t="s">
        <v>232</v>
      </c>
      <c r="C111" s="4">
        <f>IF(ISBLANK(B111)=TRUE," ", IF(B111='2. Metadata'!B$1,'2. Metadata'!B$5, IF(B111='2. Metadata'!C$1,'2. Metadata'!C$5,IF(B111='2. Metadata'!D$1,'2. Metadata'!D$5, IF(B111='2. Metadata'!E$1,'2. Metadata'!E$5,IF( B111='2. Metadata'!F$1,'2. Metadata'!F$5,IF(B111='2. Metadata'!G$1,'2. Metadata'!G$5,IF(B111='2. Metadata'!H$1,'2. Metadata'!H$5, IF(B111='2. Metadata'!I$1,'2. Metadata'!I$5, IF(B111='2. Metadata'!J$1,'2. Metadata'!J$5, IF(B111='2. Metadata'!K$1,'2. Metadata'!K$5, IF(B111='2. Metadata'!L$1,'2. Metadata'!L$5, IF(B111='2. Metadata'!M$1,'2. Metadata'!M$5, IF(B111='2. Metadata'!N$1,'2. Metadata'!N$5))))))))))))))</f>
        <v>49.967694000000002</v>
      </c>
      <c r="D111" s="12">
        <f>IF(ISBLANK(B111)=TRUE," ", IF(B111='2. Metadata'!B$1,'2. Metadata'!B$6, IF(B111='2. Metadata'!C$1,'2. Metadata'!C$6,IF(B111='2. Metadata'!D$1,'2. Metadata'!D$6, IF(B111='2. Metadata'!E$1,'2. Metadata'!E$6,IF( B111='2. Metadata'!F$1,'2. Metadata'!F$6,IF(B111='2. Metadata'!G$1,'2. Metadata'!G$6,IF(B111='2. Metadata'!H$1,'2. Metadata'!H$6, IF(B111='2. Metadata'!I$1,'2. Metadata'!I$6, IF(B111='2. Metadata'!J$1,'2. Metadata'!J$6, IF(B111='2. Metadata'!K$1,'2. Metadata'!K$6, IF(B111='2. Metadata'!L$1,'2. Metadata'!L$6, IF(B111='2. Metadata'!M$1,'2. Metadata'!M$6, IF(B111='2. Metadata'!N$1,'2. Metadata'!N$6))))))))))))))</f>
        <v>-117.359572</v>
      </c>
      <c r="E111" s="25" t="s">
        <v>237</v>
      </c>
      <c r="F111" s="13" t="s">
        <v>1357</v>
      </c>
      <c r="G111" s="14" t="str">
        <f>IF(ISBLANK(F111)=TRUE," ",'2. Metadata'!B$14)</f>
        <v>observation</v>
      </c>
      <c r="H111" s="25" t="s">
        <v>237</v>
      </c>
      <c r="I111" s="23" t="str">
        <f>IF(ISBLANK(H111)=TRUE," ",'2. Metadata'!B$26)</f>
        <v>degrees Celsius</v>
      </c>
      <c r="J111" s="16" t="s">
        <v>237</v>
      </c>
      <c r="K111" s="23" t="str">
        <f>IF(ISBLANK(J110)=TRUE," ",'2. Metadata'!B$38)</f>
        <v>degrees Celsius</v>
      </c>
      <c r="L111" s="25" t="s">
        <v>237</v>
      </c>
      <c r="M111" s="18" t="str">
        <f>IF(ISBLANK(L110)=TRUE," ",'2. Metadata'!B$50)</f>
        <v>milligrams per litre</v>
      </c>
      <c r="N111" s="25" t="s">
        <v>237</v>
      </c>
      <c r="O111" s="18" t="str">
        <f>IF(ISBLANK(N110)=TRUE," ",'2. Metadata'!B$62)</f>
        <v>microSiemens per centimetre</v>
      </c>
      <c r="P111" s="25" t="s">
        <v>237</v>
      </c>
      <c r="Q111" s="18" t="str">
        <f>IF(ISBLANK(P110)=TRUE," ",'2. Metadata'!B$74)</f>
        <v>NTU</v>
      </c>
      <c r="R111" s="25" t="s">
        <v>237</v>
      </c>
      <c r="S111" s="18" t="str">
        <f>IF(ISBLANK(R110)=TRUE," ",'2. Metadata'!B$86)</f>
        <v>most probable number per 100 mL</v>
      </c>
      <c r="T111" s="25" t="s">
        <v>237</v>
      </c>
      <c r="U111" s="18" t="str">
        <f>IF(ISBLANK(T110)=TRUE," ",'2. Metadata'!B$98)</f>
        <v>most probable number per 100 mL</v>
      </c>
      <c r="V111" s="25" t="s">
        <v>237</v>
      </c>
      <c r="W111" s="18" t="str">
        <f>IF(ISBLANK(V111)=TRUE," ",'2. Metadata'!B$110)</f>
        <v>metres</v>
      </c>
      <c r="X111" s="25" t="s">
        <v>237</v>
      </c>
      <c r="Y111" s="18" t="str">
        <f>IF(ISBLANK(X110)=TRUE," ",'2. Metadata'!B$122)</f>
        <v>pH units</v>
      </c>
      <c r="Z111" s="25" t="s">
        <v>237</v>
      </c>
      <c r="AA111" s="18" t="str">
        <f>IF(ISBLANK(Z111)=TRUE," ",'2. Metadata'!B$134)</f>
        <v>metres3/second</v>
      </c>
      <c r="AB111" s="25" t="s">
        <v>237</v>
      </c>
      <c r="AC111" s="18" t="str">
        <f>IF(ISBLANK(AB111)=TRUE," ",'2. Metadata'!B$146)</f>
        <v>millimetres</v>
      </c>
      <c r="AD111" s="25" t="s">
        <v>237</v>
      </c>
      <c r="AE111" s="26" t="s">
        <v>237</v>
      </c>
      <c r="AF111" s="9"/>
      <c r="AG111" s="10"/>
      <c r="AH111" s="10"/>
      <c r="AI111" s="10"/>
      <c r="AJ111" s="10"/>
      <c r="AK111" s="10"/>
      <c r="AL111" s="10"/>
      <c r="AM111" s="10"/>
      <c r="AN111" s="10"/>
      <c r="AO111" s="10"/>
      <c r="AP111" s="10"/>
    </row>
    <row r="112" spans="1:42" ht="15" x14ac:dyDescent="0.2">
      <c r="A112" s="144" t="s">
        <v>349</v>
      </c>
      <c r="B112" s="11" t="s">
        <v>232</v>
      </c>
      <c r="C112" s="4">
        <f>IF(ISBLANK(B112)=TRUE," ", IF(B112='2. Metadata'!B$1,'2. Metadata'!B$5, IF(B112='2. Metadata'!C$1,'2. Metadata'!C$5,IF(B112='2. Metadata'!D$1,'2. Metadata'!D$5, IF(B112='2. Metadata'!E$1,'2. Metadata'!E$5,IF( B112='2. Metadata'!F$1,'2. Metadata'!F$5,IF(B112='2. Metadata'!G$1,'2. Metadata'!G$5,IF(B112='2. Metadata'!H$1,'2. Metadata'!H$5, IF(B112='2. Metadata'!I$1,'2. Metadata'!I$5, IF(B112='2. Metadata'!J$1,'2. Metadata'!J$5, IF(B112='2. Metadata'!K$1,'2. Metadata'!K$5, IF(B112='2. Metadata'!L$1,'2. Metadata'!L$5, IF(B112='2. Metadata'!M$1,'2. Metadata'!M$5, IF(B112='2. Metadata'!N$1,'2. Metadata'!N$5))))))))))))))</f>
        <v>49.967694000000002</v>
      </c>
      <c r="D112" s="12">
        <f>IF(ISBLANK(B112)=TRUE," ", IF(B112='2. Metadata'!B$1,'2. Metadata'!B$6, IF(B112='2. Metadata'!C$1,'2. Metadata'!C$6,IF(B112='2. Metadata'!D$1,'2. Metadata'!D$6, IF(B112='2. Metadata'!E$1,'2. Metadata'!E$6,IF( B112='2. Metadata'!F$1,'2. Metadata'!F$6,IF(B112='2. Metadata'!G$1,'2. Metadata'!G$6,IF(B112='2. Metadata'!H$1,'2. Metadata'!H$6, IF(B112='2. Metadata'!I$1,'2. Metadata'!I$6, IF(B112='2. Metadata'!J$1,'2. Metadata'!J$6, IF(B112='2. Metadata'!K$1,'2. Metadata'!K$6, IF(B112='2. Metadata'!L$1,'2. Metadata'!L$6, IF(B112='2. Metadata'!M$1,'2. Metadata'!M$6, IF(B112='2. Metadata'!N$1,'2. Metadata'!N$6))))))))))))))</f>
        <v>-117.359572</v>
      </c>
      <c r="E112" s="25" t="s">
        <v>237</v>
      </c>
      <c r="F112" s="13" t="s">
        <v>237</v>
      </c>
      <c r="G112" s="14" t="str">
        <f>IF(ISBLANK(F112)=TRUE," ",'2. Metadata'!B$14)</f>
        <v>observation</v>
      </c>
      <c r="H112" s="13">
        <v>16</v>
      </c>
      <c r="I112" s="23" t="str">
        <f>IF(ISBLANK(H112)=TRUE," ",'2. Metadata'!B$26)</f>
        <v>degrees Celsius</v>
      </c>
      <c r="J112" s="13">
        <v>5.5</v>
      </c>
      <c r="K112" s="23" t="str">
        <f>IF(ISBLANK(J111)=TRUE," ",'2. Metadata'!B$38)</f>
        <v>degrees Celsius</v>
      </c>
      <c r="L112" s="25" t="s">
        <v>237</v>
      </c>
      <c r="M112" s="18" t="str">
        <f>IF(ISBLANK(L111)=TRUE," ",'2. Metadata'!B$50)</f>
        <v>milligrams per litre</v>
      </c>
      <c r="N112" s="25" t="s">
        <v>237</v>
      </c>
      <c r="O112" s="18" t="str">
        <f>IF(ISBLANK(N111)=TRUE," ",'2. Metadata'!B$62)</f>
        <v>microSiemens per centimetre</v>
      </c>
      <c r="P112" s="25" t="s">
        <v>237</v>
      </c>
      <c r="Q112" s="18" t="str">
        <f>IF(ISBLANK(P111)=TRUE," ",'2. Metadata'!B$74)</f>
        <v>NTU</v>
      </c>
      <c r="R112" s="25" t="s">
        <v>237</v>
      </c>
      <c r="S112" s="18" t="str">
        <f>IF(ISBLANK(R111)=TRUE," ",'2. Metadata'!B$86)</f>
        <v>most probable number per 100 mL</v>
      </c>
      <c r="T112" s="25" t="s">
        <v>237</v>
      </c>
      <c r="U112" s="18" t="str">
        <f>IF(ISBLANK(T111)=TRUE," ",'2. Metadata'!B$98)</f>
        <v>most probable number per 100 mL</v>
      </c>
      <c r="V112" s="21">
        <v>0.14000000000000001</v>
      </c>
      <c r="W112" s="18" t="str">
        <f>IF(ISBLANK(V112)=TRUE," ",'2. Metadata'!B$110)</f>
        <v>metres</v>
      </c>
      <c r="X112" s="25" t="s">
        <v>237</v>
      </c>
      <c r="Y112" s="18" t="str">
        <f>IF(ISBLANK(X111)=TRUE," ",'2. Metadata'!B$122)</f>
        <v>pH units</v>
      </c>
      <c r="Z112" s="20">
        <v>8.5999999999999993E-2</v>
      </c>
      <c r="AA112" s="18" t="str">
        <f>IF(ISBLANK(Z112)=TRUE," ",'2. Metadata'!B$134)</f>
        <v>metres3/second</v>
      </c>
      <c r="AB112" s="25" t="s">
        <v>237</v>
      </c>
      <c r="AC112" s="18" t="str">
        <f>IF(ISBLANK(AB112)=TRUE," ",'2. Metadata'!B$146)</f>
        <v>millimetres</v>
      </c>
      <c r="AD112" s="25" t="s">
        <v>237</v>
      </c>
      <c r="AE112" s="26" t="s">
        <v>237</v>
      </c>
      <c r="AF112" s="9"/>
      <c r="AG112" s="10"/>
      <c r="AH112" s="10"/>
      <c r="AI112" s="10"/>
      <c r="AJ112" s="10"/>
      <c r="AK112" s="10"/>
      <c r="AL112" s="10"/>
      <c r="AM112" s="10"/>
      <c r="AN112" s="10"/>
      <c r="AO112" s="10"/>
      <c r="AP112" s="10"/>
    </row>
    <row r="113" spans="1:42" ht="15" x14ac:dyDescent="0.2">
      <c r="A113" s="144" t="s">
        <v>350</v>
      </c>
      <c r="B113" s="11" t="s">
        <v>232</v>
      </c>
      <c r="C113" s="4">
        <f>IF(ISBLANK(B113)=TRUE," ", IF(B113='2. Metadata'!B$1,'2. Metadata'!B$5, IF(B113='2. Metadata'!C$1,'2. Metadata'!C$5,IF(B113='2. Metadata'!D$1,'2. Metadata'!D$5, IF(B113='2. Metadata'!E$1,'2. Metadata'!E$5,IF( B113='2. Metadata'!F$1,'2. Metadata'!F$5,IF(B113='2. Metadata'!G$1,'2. Metadata'!G$5,IF(B113='2. Metadata'!H$1,'2. Metadata'!H$5, IF(B113='2. Metadata'!I$1,'2. Metadata'!I$5, IF(B113='2. Metadata'!J$1,'2. Metadata'!J$5, IF(B113='2. Metadata'!K$1,'2. Metadata'!K$5, IF(B113='2. Metadata'!L$1,'2. Metadata'!L$5, IF(B113='2. Metadata'!M$1,'2. Metadata'!M$5, IF(B113='2. Metadata'!N$1,'2. Metadata'!N$5))))))))))))))</f>
        <v>49.967694000000002</v>
      </c>
      <c r="D113" s="12">
        <f>IF(ISBLANK(B113)=TRUE," ", IF(B113='2. Metadata'!B$1,'2. Metadata'!B$6, IF(B113='2. Metadata'!C$1,'2. Metadata'!C$6,IF(B113='2. Metadata'!D$1,'2. Metadata'!D$6, IF(B113='2. Metadata'!E$1,'2. Metadata'!E$6,IF( B113='2. Metadata'!F$1,'2. Metadata'!F$6,IF(B113='2. Metadata'!G$1,'2. Metadata'!G$6,IF(B113='2. Metadata'!H$1,'2. Metadata'!H$6, IF(B113='2. Metadata'!I$1,'2. Metadata'!I$6, IF(B113='2. Metadata'!J$1,'2. Metadata'!J$6, IF(B113='2. Metadata'!K$1,'2. Metadata'!K$6, IF(B113='2. Metadata'!L$1,'2. Metadata'!L$6, IF(B113='2. Metadata'!M$1,'2. Metadata'!M$6, IF(B113='2. Metadata'!N$1,'2. Metadata'!N$6))))))))))))))</f>
        <v>-117.359572</v>
      </c>
      <c r="E113" s="25" t="s">
        <v>237</v>
      </c>
      <c r="F113" s="25" t="s">
        <v>237</v>
      </c>
      <c r="G113" s="14" t="str">
        <f>IF(ISBLANK(F113)=TRUE," ",'2. Metadata'!B$14)</f>
        <v>observation</v>
      </c>
      <c r="H113" s="25" t="s">
        <v>237</v>
      </c>
      <c r="I113" s="23" t="str">
        <f>IF(ISBLANK(H113)=TRUE," ",'2. Metadata'!B$26)</f>
        <v>degrees Celsius</v>
      </c>
      <c r="J113" s="16" t="s">
        <v>237</v>
      </c>
      <c r="K113" s="23" t="str">
        <f>IF(ISBLANK(J112)=TRUE," ",'2. Metadata'!B$38)</f>
        <v>degrees Celsius</v>
      </c>
      <c r="L113" s="25" t="s">
        <v>237</v>
      </c>
      <c r="M113" s="18" t="str">
        <f>IF(ISBLANK(L112)=TRUE," ",'2. Metadata'!B$50)</f>
        <v>milligrams per litre</v>
      </c>
      <c r="N113" s="25" t="s">
        <v>237</v>
      </c>
      <c r="O113" s="18" t="str">
        <f>IF(ISBLANK(N112)=TRUE," ",'2. Metadata'!B$62)</f>
        <v>microSiemens per centimetre</v>
      </c>
      <c r="P113" s="25" t="s">
        <v>237</v>
      </c>
      <c r="Q113" s="18" t="str">
        <f>IF(ISBLANK(P112)=TRUE," ",'2. Metadata'!B$74)</f>
        <v>NTU</v>
      </c>
      <c r="R113" s="25" t="s">
        <v>237</v>
      </c>
      <c r="S113" s="18" t="str">
        <f>IF(ISBLANK(R112)=TRUE," ",'2. Metadata'!B$86)</f>
        <v>most probable number per 100 mL</v>
      </c>
      <c r="T113" s="25" t="s">
        <v>237</v>
      </c>
      <c r="U113" s="18" t="str">
        <f>IF(ISBLANK(T112)=TRUE," ",'2. Metadata'!B$98)</f>
        <v>most probable number per 100 mL</v>
      </c>
      <c r="V113" s="25" t="s">
        <v>237</v>
      </c>
      <c r="W113" s="18" t="str">
        <f>IF(ISBLANK(V113)=TRUE," ",'2. Metadata'!B$110)</f>
        <v>metres</v>
      </c>
      <c r="X113" s="25" t="s">
        <v>237</v>
      </c>
      <c r="Y113" s="18" t="str">
        <f>IF(ISBLANK(X112)=TRUE," ",'2. Metadata'!B$122)</f>
        <v>pH units</v>
      </c>
      <c r="Z113" s="25" t="s">
        <v>237</v>
      </c>
      <c r="AA113" s="18" t="str">
        <f>IF(ISBLANK(Z113)=TRUE," ",'2. Metadata'!B$134)</f>
        <v>metres3/second</v>
      </c>
      <c r="AB113" s="25" t="s">
        <v>237</v>
      </c>
      <c r="AC113" s="18" t="str">
        <f>IF(ISBLANK(AB113)=TRUE," ",'2. Metadata'!B$146)</f>
        <v>millimetres</v>
      </c>
      <c r="AD113" s="25" t="s">
        <v>1831</v>
      </c>
      <c r="AE113" s="26" t="s">
        <v>237</v>
      </c>
      <c r="AF113" s="9"/>
      <c r="AG113" s="10"/>
      <c r="AH113" s="10"/>
      <c r="AI113" s="10"/>
      <c r="AJ113" s="10"/>
      <c r="AK113" s="10"/>
      <c r="AL113" s="10"/>
      <c r="AM113" s="10"/>
      <c r="AN113" s="10"/>
      <c r="AO113" s="10"/>
      <c r="AP113" s="10"/>
    </row>
    <row r="114" spans="1:42" ht="15" x14ac:dyDescent="0.2">
      <c r="A114" s="144" t="s">
        <v>351</v>
      </c>
      <c r="B114" s="11" t="s">
        <v>232</v>
      </c>
      <c r="C114" s="4">
        <f>IF(ISBLANK(B114)=TRUE," ", IF(B114='2. Metadata'!B$1,'2. Metadata'!B$5, IF(B114='2. Metadata'!C$1,'2. Metadata'!C$5,IF(B114='2. Metadata'!D$1,'2. Metadata'!D$5, IF(B114='2. Metadata'!E$1,'2. Metadata'!E$5,IF( B114='2. Metadata'!F$1,'2. Metadata'!F$5,IF(B114='2. Metadata'!G$1,'2. Metadata'!G$5,IF(B114='2. Metadata'!H$1,'2. Metadata'!H$5, IF(B114='2. Metadata'!I$1,'2. Metadata'!I$5, IF(B114='2. Metadata'!J$1,'2. Metadata'!J$5, IF(B114='2. Metadata'!K$1,'2. Metadata'!K$5, IF(B114='2. Metadata'!L$1,'2. Metadata'!L$5, IF(B114='2. Metadata'!M$1,'2. Metadata'!M$5, IF(B114='2. Metadata'!N$1,'2. Metadata'!N$5))))))))))))))</f>
        <v>49.967694000000002</v>
      </c>
      <c r="D114" s="12">
        <f>IF(ISBLANK(B114)=TRUE," ", IF(B114='2. Metadata'!B$1,'2. Metadata'!B$6, IF(B114='2. Metadata'!C$1,'2. Metadata'!C$6,IF(B114='2. Metadata'!D$1,'2. Metadata'!D$6, IF(B114='2. Metadata'!E$1,'2. Metadata'!E$6,IF( B114='2. Metadata'!F$1,'2. Metadata'!F$6,IF(B114='2. Metadata'!G$1,'2. Metadata'!G$6,IF(B114='2. Metadata'!H$1,'2. Metadata'!H$6, IF(B114='2. Metadata'!I$1,'2. Metadata'!I$6, IF(B114='2. Metadata'!J$1,'2. Metadata'!J$6, IF(B114='2. Metadata'!K$1,'2. Metadata'!K$6, IF(B114='2. Metadata'!L$1,'2. Metadata'!L$6, IF(B114='2. Metadata'!M$1,'2. Metadata'!M$6, IF(B114='2. Metadata'!N$1,'2. Metadata'!N$6))))))))))))))</f>
        <v>-117.359572</v>
      </c>
      <c r="E114" s="25" t="s">
        <v>237</v>
      </c>
      <c r="F114" s="13" t="s">
        <v>1358</v>
      </c>
      <c r="G114" s="14" t="str">
        <f>IF(ISBLANK(F114)=TRUE," ",'2. Metadata'!B$14)</f>
        <v>observation</v>
      </c>
      <c r="H114" s="25" t="s">
        <v>237</v>
      </c>
      <c r="I114" s="23" t="str">
        <f>IF(ISBLANK(H114)=TRUE," ",'2. Metadata'!B$26)</f>
        <v>degrees Celsius</v>
      </c>
      <c r="J114" s="16" t="s">
        <v>237</v>
      </c>
      <c r="K114" s="23" t="str">
        <f>IF(ISBLANK(J113)=TRUE," ",'2. Metadata'!B$38)</f>
        <v>degrees Celsius</v>
      </c>
      <c r="L114" s="21">
        <v>10.3</v>
      </c>
      <c r="M114" s="18" t="str">
        <f>IF(ISBLANK(L113)=TRUE," ",'2. Metadata'!B$50)</f>
        <v>milligrams per litre</v>
      </c>
      <c r="N114" s="21">
        <v>211</v>
      </c>
      <c r="O114" s="18" t="str">
        <f>IF(ISBLANK(N113)=TRUE," ",'2. Metadata'!B$62)</f>
        <v>microSiemens per centimetre</v>
      </c>
      <c r="P114" s="21">
        <v>1.2</v>
      </c>
      <c r="Q114" s="18" t="str">
        <f>IF(ISBLANK(P113)=TRUE," ",'2. Metadata'!B$74)</f>
        <v>NTU</v>
      </c>
      <c r="R114" s="25" t="s">
        <v>237</v>
      </c>
      <c r="S114" s="18" t="str">
        <f>IF(ISBLANK(R113)=TRUE," ",'2. Metadata'!B$86)</f>
        <v>most probable number per 100 mL</v>
      </c>
      <c r="T114" s="25" t="s">
        <v>237</v>
      </c>
      <c r="U114" s="18" t="str">
        <f>IF(ISBLANK(T113)=TRUE," ",'2. Metadata'!B$98)</f>
        <v>most probable number per 100 mL</v>
      </c>
      <c r="V114" s="25" t="s">
        <v>237</v>
      </c>
      <c r="W114" s="18" t="str">
        <f>IF(ISBLANK(V114)=TRUE," ",'2. Metadata'!B$110)</f>
        <v>metres</v>
      </c>
      <c r="X114" s="25" t="s">
        <v>237</v>
      </c>
      <c r="Y114" s="18" t="str">
        <f>IF(ISBLANK(X113)=TRUE," ",'2. Metadata'!B$122)</f>
        <v>pH units</v>
      </c>
      <c r="Z114" s="25" t="s">
        <v>237</v>
      </c>
      <c r="AA114" s="18" t="str">
        <f>IF(ISBLANK(Z114)=TRUE," ",'2. Metadata'!B$134)</f>
        <v>metres3/second</v>
      </c>
      <c r="AB114" s="25" t="s">
        <v>237</v>
      </c>
      <c r="AC114" s="18" t="str">
        <f>IF(ISBLANK(AB114)=TRUE," ",'2. Metadata'!B$146)</f>
        <v>millimetres</v>
      </c>
      <c r="AD114" s="25" t="s">
        <v>237</v>
      </c>
      <c r="AE114" s="26" t="s">
        <v>237</v>
      </c>
      <c r="AF114" s="9"/>
      <c r="AG114" s="10"/>
      <c r="AH114" s="10"/>
      <c r="AI114" s="10"/>
      <c r="AJ114" s="10"/>
      <c r="AK114" s="10"/>
      <c r="AL114" s="10"/>
      <c r="AM114" s="10"/>
      <c r="AN114" s="10"/>
      <c r="AO114" s="10"/>
      <c r="AP114" s="10"/>
    </row>
    <row r="115" spans="1:42" ht="15" x14ac:dyDescent="0.2">
      <c r="A115" s="144" t="s">
        <v>352</v>
      </c>
      <c r="B115" s="11" t="s">
        <v>232</v>
      </c>
      <c r="C115" s="4">
        <f>IF(ISBLANK(B115)=TRUE," ", IF(B115='2. Metadata'!B$1,'2. Metadata'!B$5, IF(B115='2. Metadata'!C$1,'2. Metadata'!C$5,IF(B115='2. Metadata'!D$1,'2. Metadata'!D$5, IF(B115='2. Metadata'!E$1,'2. Metadata'!E$5,IF( B115='2. Metadata'!F$1,'2. Metadata'!F$5,IF(B115='2. Metadata'!G$1,'2. Metadata'!G$5,IF(B115='2. Metadata'!H$1,'2. Metadata'!H$5, IF(B115='2. Metadata'!I$1,'2. Metadata'!I$5, IF(B115='2. Metadata'!J$1,'2. Metadata'!J$5, IF(B115='2. Metadata'!K$1,'2. Metadata'!K$5, IF(B115='2. Metadata'!L$1,'2. Metadata'!L$5, IF(B115='2. Metadata'!M$1,'2. Metadata'!M$5, IF(B115='2. Metadata'!N$1,'2. Metadata'!N$5))))))))))))))</f>
        <v>49.967694000000002</v>
      </c>
      <c r="D115" s="12">
        <f>IF(ISBLANK(B115)=TRUE," ", IF(B115='2. Metadata'!B$1,'2. Metadata'!B$6, IF(B115='2. Metadata'!C$1,'2. Metadata'!C$6,IF(B115='2. Metadata'!D$1,'2. Metadata'!D$6, IF(B115='2. Metadata'!E$1,'2. Metadata'!E$6,IF( B115='2. Metadata'!F$1,'2. Metadata'!F$6,IF(B115='2. Metadata'!G$1,'2. Metadata'!G$6,IF(B115='2. Metadata'!H$1,'2. Metadata'!H$6, IF(B115='2. Metadata'!I$1,'2. Metadata'!I$6, IF(B115='2. Metadata'!J$1,'2. Metadata'!J$6, IF(B115='2. Metadata'!K$1,'2. Metadata'!K$6, IF(B115='2. Metadata'!L$1,'2. Metadata'!L$6, IF(B115='2. Metadata'!M$1,'2. Metadata'!M$6, IF(B115='2. Metadata'!N$1,'2. Metadata'!N$6))))))))))))))</f>
        <v>-117.359572</v>
      </c>
      <c r="E115" s="25" t="s">
        <v>237</v>
      </c>
      <c r="F115" s="13" t="s">
        <v>1351</v>
      </c>
      <c r="G115" s="14" t="str">
        <f>IF(ISBLANK(F115)=TRUE," ",'2. Metadata'!B$14)</f>
        <v>observation</v>
      </c>
      <c r="H115" s="13">
        <v>19</v>
      </c>
      <c r="I115" s="23" t="str">
        <f>IF(ISBLANK(H115)=TRUE," ",'2. Metadata'!B$26)</f>
        <v>degrees Celsius</v>
      </c>
      <c r="J115" s="13">
        <v>6</v>
      </c>
      <c r="K115" s="23" t="str">
        <f>IF(ISBLANK(J114)=TRUE," ",'2. Metadata'!B$38)</f>
        <v>degrees Celsius</v>
      </c>
      <c r="L115" s="21">
        <v>8.3000000000000007</v>
      </c>
      <c r="M115" s="18" t="str">
        <f>IF(ISBLANK(L114)=TRUE," ",'2. Metadata'!B$50)</f>
        <v>milligrams per litre</v>
      </c>
      <c r="N115" s="25" t="s">
        <v>237</v>
      </c>
      <c r="O115" s="18" t="str">
        <f>IF(ISBLANK(N114)=TRUE," ",'2. Metadata'!B$62)</f>
        <v>microSiemens per centimetre</v>
      </c>
      <c r="P115" s="25" t="s">
        <v>237</v>
      </c>
      <c r="Q115" s="18" t="str">
        <f>IF(ISBLANK(P114)=TRUE," ",'2. Metadata'!B$74)</f>
        <v>NTU</v>
      </c>
      <c r="R115" s="25" t="s">
        <v>237</v>
      </c>
      <c r="S115" s="18" t="str">
        <f>IF(ISBLANK(R114)=TRUE," ",'2. Metadata'!B$86)</f>
        <v>most probable number per 100 mL</v>
      </c>
      <c r="T115" s="25" t="s">
        <v>237</v>
      </c>
      <c r="U115" s="18" t="str">
        <f>IF(ISBLANK(T114)=TRUE," ",'2. Metadata'!B$98)</f>
        <v>most probable number per 100 mL</v>
      </c>
      <c r="V115" s="21">
        <v>0.17199999999999999</v>
      </c>
      <c r="W115" s="18" t="str">
        <f>IF(ISBLANK(V115)=TRUE," ",'2. Metadata'!B$110)</f>
        <v>metres</v>
      </c>
      <c r="X115" s="25" t="s">
        <v>237</v>
      </c>
      <c r="Y115" s="18" t="str">
        <f>IF(ISBLANK(X114)=TRUE," ",'2. Metadata'!B$122)</f>
        <v>pH units</v>
      </c>
      <c r="Z115" s="20">
        <v>0.11600000000000001</v>
      </c>
      <c r="AA115" s="18" t="str">
        <f>IF(ISBLANK(Z115)=TRUE," ",'2. Metadata'!B$134)</f>
        <v>metres3/second</v>
      </c>
      <c r="AB115" s="25" t="s">
        <v>237</v>
      </c>
      <c r="AC115" s="18" t="str">
        <f>IF(ISBLANK(AB115)=TRUE," ",'2. Metadata'!B$146)</f>
        <v>millimetres</v>
      </c>
      <c r="AD115" s="25" t="s">
        <v>237</v>
      </c>
      <c r="AE115" s="26" t="s">
        <v>237</v>
      </c>
      <c r="AF115" s="9"/>
      <c r="AG115" s="10"/>
      <c r="AH115" s="10"/>
      <c r="AI115" s="10"/>
      <c r="AJ115" s="10"/>
      <c r="AK115" s="10"/>
      <c r="AL115" s="10"/>
      <c r="AM115" s="10"/>
      <c r="AN115" s="10"/>
      <c r="AO115" s="10"/>
      <c r="AP115" s="10"/>
    </row>
    <row r="116" spans="1:42" ht="15" x14ac:dyDescent="0.2">
      <c r="A116" s="144" t="s">
        <v>353</v>
      </c>
      <c r="B116" s="11" t="s">
        <v>232</v>
      </c>
      <c r="C116" s="4">
        <f>IF(ISBLANK(B116)=TRUE," ", IF(B116='2. Metadata'!B$1,'2. Metadata'!B$5, IF(B116='2. Metadata'!C$1,'2. Metadata'!C$5,IF(B116='2. Metadata'!D$1,'2. Metadata'!D$5, IF(B116='2. Metadata'!E$1,'2. Metadata'!E$5,IF( B116='2. Metadata'!F$1,'2. Metadata'!F$5,IF(B116='2. Metadata'!G$1,'2. Metadata'!G$5,IF(B116='2. Metadata'!H$1,'2. Metadata'!H$5, IF(B116='2. Metadata'!I$1,'2. Metadata'!I$5, IF(B116='2. Metadata'!J$1,'2. Metadata'!J$5, IF(B116='2. Metadata'!K$1,'2. Metadata'!K$5, IF(B116='2. Metadata'!L$1,'2. Metadata'!L$5, IF(B116='2. Metadata'!M$1,'2. Metadata'!M$5, IF(B116='2. Metadata'!N$1,'2. Metadata'!N$5))))))))))))))</f>
        <v>49.967694000000002</v>
      </c>
      <c r="D116" s="12">
        <f>IF(ISBLANK(B116)=TRUE," ", IF(B116='2. Metadata'!B$1,'2. Metadata'!B$6, IF(B116='2. Metadata'!C$1,'2. Metadata'!C$6,IF(B116='2. Metadata'!D$1,'2. Metadata'!D$6, IF(B116='2. Metadata'!E$1,'2. Metadata'!E$6,IF( B116='2. Metadata'!F$1,'2. Metadata'!F$6,IF(B116='2. Metadata'!G$1,'2. Metadata'!G$6,IF(B116='2. Metadata'!H$1,'2. Metadata'!H$6, IF(B116='2. Metadata'!I$1,'2. Metadata'!I$6, IF(B116='2. Metadata'!J$1,'2. Metadata'!J$6, IF(B116='2. Metadata'!K$1,'2. Metadata'!K$6, IF(B116='2. Metadata'!L$1,'2. Metadata'!L$6, IF(B116='2. Metadata'!M$1,'2. Metadata'!M$6, IF(B116='2. Metadata'!N$1,'2. Metadata'!N$6))))))))))))))</f>
        <v>-117.359572</v>
      </c>
      <c r="E116" s="25" t="s">
        <v>237</v>
      </c>
      <c r="F116" s="13" t="s">
        <v>1359</v>
      </c>
      <c r="G116" s="14" t="str">
        <f>IF(ISBLANK(F116)=TRUE," ",'2. Metadata'!B$14)</f>
        <v>observation</v>
      </c>
      <c r="H116" s="25" t="s">
        <v>237</v>
      </c>
      <c r="I116" s="23" t="str">
        <f>IF(ISBLANK(H116)=TRUE," ",'2. Metadata'!B$26)</f>
        <v>degrees Celsius</v>
      </c>
      <c r="J116" s="16" t="s">
        <v>237</v>
      </c>
      <c r="K116" s="23" t="str">
        <f>IF(ISBLANK(J115)=TRUE," ",'2. Metadata'!B$38)</f>
        <v>degrees Celsius</v>
      </c>
      <c r="L116" s="21">
        <v>116</v>
      </c>
      <c r="M116" s="18" t="str">
        <f>IF(ISBLANK(L115)=TRUE," ",'2. Metadata'!B$50)</f>
        <v>milligrams per litre</v>
      </c>
      <c r="N116" s="21">
        <v>205</v>
      </c>
      <c r="O116" s="18" t="str">
        <f>IF(ISBLANK(N115)=TRUE," ",'2. Metadata'!B$62)</f>
        <v>microSiemens per centimetre</v>
      </c>
      <c r="P116" s="21">
        <v>7.5</v>
      </c>
      <c r="Q116" s="18" t="str">
        <f>IF(ISBLANK(P115)=TRUE," ",'2. Metadata'!B$74)</f>
        <v>NTU</v>
      </c>
      <c r="R116" s="25" t="s">
        <v>237</v>
      </c>
      <c r="S116" s="18" t="str">
        <f>IF(ISBLANK(R115)=TRUE," ",'2. Metadata'!B$86)</f>
        <v>most probable number per 100 mL</v>
      </c>
      <c r="T116" s="25" t="s">
        <v>237</v>
      </c>
      <c r="U116" s="18" t="str">
        <f>IF(ISBLANK(T115)=TRUE," ",'2. Metadata'!B$98)</f>
        <v>most probable number per 100 mL</v>
      </c>
      <c r="V116" s="25" t="s">
        <v>237</v>
      </c>
      <c r="W116" s="18" t="str">
        <f>IF(ISBLANK(V116)=TRUE," ",'2. Metadata'!B$110)</f>
        <v>metres</v>
      </c>
      <c r="X116" s="25" t="s">
        <v>237</v>
      </c>
      <c r="Y116" s="18" t="str">
        <f>IF(ISBLANK(X115)=TRUE," ",'2. Metadata'!B$122)</f>
        <v>pH units</v>
      </c>
      <c r="Z116" s="25" t="s">
        <v>237</v>
      </c>
      <c r="AA116" s="18" t="str">
        <f>IF(ISBLANK(Z116)=TRUE," ",'2. Metadata'!B$134)</f>
        <v>metres3/second</v>
      </c>
      <c r="AB116" s="25" t="s">
        <v>237</v>
      </c>
      <c r="AC116" s="18" t="str">
        <f>IF(ISBLANK(AB116)=TRUE," ",'2. Metadata'!B$146)</f>
        <v>millimetres</v>
      </c>
      <c r="AD116" s="25" t="s">
        <v>1831</v>
      </c>
      <c r="AE116" s="26" t="s">
        <v>237</v>
      </c>
      <c r="AF116" s="9"/>
      <c r="AG116" s="10"/>
      <c r="AH116" s="10"/>
      <c r="AI116" s="10"/>
      <c r="AJ116" s="10"/>
      <c r="AK116" s="10"/>
      <c r="AL116" s="10"/>
      <c r="AM116" s="10"/>
      <c r="AN116" s="10"/>
      <c r="AO116" s="10"/>
      <c r="AP116" s="10"/>
    </row>
    <row r="117" spans="1:42" ht="15" x14ac:dyDescent="0.2">
      <c r="A117" s="144" t="s">
        <v>354</v>
      </c>
      <c r="B117" s="11" t="s">
        <v>232</v>
      </c>
      <c r="C117" s="4">
        <f>IF(ISBLANK(B117)=TRUE," ", IF(B117='2. Metadata'!B$1,'2. Metadata'!B$5, IF(B117='2. Metadata'!C$1,'2. Metadata'!C$5,IF(B117='2. Metadata'!D$1,'2. Metadata'!D$5, IF(B117='2. Metadata'!E$1,'2. Metadata'!E$5,IF( B117='2. Metadata'!F$1,'2. Metadata'!F$5,IF(B117='2. Metadata'!G$1,'2. Metadata'!G$5,IF(B117='2. Metadata'!H$1,'2. Metadata'!H$5, IF(B117='2. Metadata'!I$1,'2. Metadata'!I$5, IF(B117='2. Metadata'!J$1,'2. Metadata'!J$5, IF(B117='2. Metadata'!K$1,'2. Metadata'!K$5, IF(B117='2. Metadata'!L$1,'2. Metadata'!L$5, IF(B117='2. Metadata'!M$1,'2. Metadata'!M$5, IF(B117='2. Metadata'!N$1,'2. Metadata'!N$5))))))))))))))</f>
        <v>49.967694000000002</v>
      </c>
      <c r="D117" s="12">
        <f>IF(ISBLANK(B117)=TRUE," ", IF(B117='2. Metadata'!B$1,'2. Metadata'!B$6, IF(B117='2. Metadata'!C$1,'2. Metadata'!C$6,IF(B117='2. Metadata'!D$1,'2. Metadata'!D$6, IF(B117='2. Metadata'!E$1,'2. Metadata'!E$6,IF( B117='2. Metadata'!F$1,'2. Metadata'!F$6,IF(B117='2. Metadata'!G$1,'2. Metadata'!G$6,IF(B117='2. Metadata'!H$1,'2. Metadata'!H$6, IF(B117='2. Metadata'!I$1,'2. Metadata'!I$6, IF(B117='2. Metadata'!J$1,'2. Metadata'!J$6, IF(B117='2. Metadata'!K$1,'2. Metadata'!K$6, IF(B117='2. Metadata'!L$1,'2. Metadata'!L$6, IF(B117='2. Metadata'!M$1,'2. Metadata'!M$6, IF(B117='2. Metadata'!N$1,'2. Metadata'!N$6))))))))))))))</f>
        <v>-117.359572</v>
      </c>
      <c r="E117" s="25" t="s">
        <v>237</v>
      </c>
      <c r="F117" s="13" t="s">
        <v>1360</v>
      </c>
      <c r="G117" s="14" t="str">
        <f>IF(ISBLANK(F117)=TRUE," ",'2. Metadata'!B$14)</f>
        <v>observation</v>
      </c>
      <c r="H117" s="13">
        <v>20</v>
      </c>
      <c r="I117" s="23" t="str">
        <f>IF(ISBLANK(H117)=TRUE," ",'2. Metadata'!B$26)</f>
        <v>degrees Celsius</v>
      </c>
      <c r="J117" s="13">
        <v>6</v>
      </c>
      <c r="K117" s="23" t="str">
        <f>IF(ISBLANK(J116)=TRUE," ",'2. Metadata'!B$38)</f>
        <v>degrees Celsius</v>
      </c>
      <c r="L117" s="21">
        <v>268</v>
      </c>
      <c r="M117" s="18" t="str">
        <f>IF(ISBLANK(L116)=TRUE," ",'2. Metadata'!B$50)</f>
        <v>milligrams per litre</v>
      </c>
      <c r="N117" s="21">
        <v>193</v>
      </c>
      <c r="O117" s="18" t="str">
        <f>IF(ISBLANK(N116)=TRUE," ",'2. Metadata'!B$62)</f>
        <v>microSiemens per centimetre</v>
      </c>
      <c r="P117" s="21">
        <v>22</v>
      </c>
      <c r="Q117" s="18" t="str">
        <f>IF(ISBLANK(P116)=TRUE," ",'2. Metadata'!B$74)</f>
        <v>NTU</v>
      </c>
      <c r="R117" s="25" t="s">
        <v>237</v>
      </c>
      <c r="S117" s="18" t="str">
        <f>IF(ISBLANK(R116)=TRUE," ",'2. Metadata'!B$86)</f>
        <v>most probable number per 100 mL</v>
      </c>
      <c r="T117" s="25" t="s">
        <v>237</v>
      </c>
      <c r="U117" s="18" t="str">
        <f>IF(ISBLANK(T116)=TRUE," ",'2. Metadata'!B$98)</f>
        <v>most probable number per 100 mL</v>
      </c>
      <c r="V117" s="21">
        <v>0.252</v>
      </c>
      <c r="W117" s="18" t="str">
        <f>IF(ISBLANK(V117)=TRUE," ",'2. Metadata'!B$110)</f>
        <v>metres</v>
      </c>
      <c r="X117" s="25" t="s">
        <v>237</v>
      </c>
      <c r="Y117" s="18" t="str">
        <f>IF(ISBLANK(X116)=TRUE," ",'2. Metadata'!B$122)</f>
        <v>pH units</v>
      </c>
      <c r="Z117" s="20">
        <v>0.20300000000000001</v>
      </c>
      <c r="AA117" s="18" t="str">
        <f>IF(ISBLANK(Z117)=TRUE," ",'2. Metadata'!B$134)</f>
        <v>metres3/second</v>
      </c>
      <c r="AB117" s="25" t="s">
        <v>237</v>
      </c>
      <c r="AC117" s="18" t="str">
        <f>IF(ISBLANK(AB117)=TRUE," ",'2. Metadata'!B$146)</f>
        <v>millimetres</v>
      </c>
      <c r="AD117" s="25" t="s">
        <v>237</v>
      </c>
      <c r="AE117" s="26" t="s">
        <v>237</v>
      </c>
      <c r="AF117" s="9"/>
      <c r="AG117" s="10"/>
      <c r="AH117" s="10"/>
      <c r="AI117" s="10"/>
      <c r="AJ117" s="10"/>
      <c r="AK117" s="10"/>
      <c r="AL117" s="10"/>
      <c r="AM117" s="10"/>
      <c r="AN117" s="10"/>
      <c r="AO117" s="10"/>
      <c r="AP117" s="10"/>
    </row>
    <row r="118" spans="1:42" ht="15" x14ac:dyDescent="0.2">
      <c r="A118" s="144" t="s">
        <v>355</v>
      </c>
      <c r="B118" s="11" t="s">
        <v>232</v>
      </c>
      <c r="C118" s="4">
        <f>IF(ISBLANK(B118)=TRUE," ", IF(B118='2. Metadata'!B$1,'2. Metadata'!B$5, IF(B118='2. Metadata'!C$1,'2. Metadata'!C$5,IF(B118='2. Metadata'!D$1,'2. Metadata'!D$5, IF(B118='2. Metadata'!E$1,'2. Metadata'!E$5,IF( B118='2. Metadata'!F$1,'2. Metadata'!F$5,IF(B118='2. Metadata'!G$1,'2. Metadata'!G$5,IF(B118='2. Metadata'!H$1,'2. Metadata'!H$5, IF(B118='2. Metadata'!I$1,'2. Metadata'!I$5, IF(B118='2. Metadata'!J$1,'2. Metadata'!J$5, IF(B118='2. Metadata'!K$1,'2. Metadata'!K$5, IF(B118='2. Metadata'!L$1,'2. Metadata'!L$5, IF(B118='2. Metadata'!M$1,'2. Metadata'!M$5, IF(B118='2. Metadata'!N$1,'2. Metadata'!N$5))))))))))))))</f>
        <v>49.967694000000002</v>
      </c>
      <c r="D118" s="12">
        <f>IF(ISBLANK(B118)=TRUE," ", IF(B118='2. Metadata'!B$1,'2. Metadata'!B$6, IF(B118='2. Metadata'!C$1,'2. Metadata'!C$6,IF(B118='2. Metadata'!D$1,'2. Metadata'!D$6, IF(B118='2. Metadata'!E$1,'2. Metadata'!E$6,IF( B118='2. Metadata'!F$1,'2. Metadata'!F$6,IF(B118='2. Metadata'!G$1,'2. Metadata'!G$6,IF(B118='2. Metadata'!H$1,'2. Metadata'!H$6, IF(B118='2. Metadata'!I$1,'2. Metadata'!I$6, IF(B118='2. Metadata'!J$1,'2. Metadata'!J$6, IF(B118='2. Metadata'!K$1,'2. Metadata'!K$6, IF(B118='2. Metadata'!L$1,'2. Metadata'!L$6, IF(B118='2. Metadata'!M$1,'2. Metadata'!M$6, IF(B118='2. Metadata'!N$1,'2. Metadata'!N$6))))))))))))))</f>
        <v>-117.359572</v>
      </c>
      <c r="E118" s="25" t="s">
        <v>237</v>
      </c>
      <c r="F118" s="13" t="s">
        <v>1361</v>
      </c>
      <c r="G118" s="14" t="str">
        <f>IF(ISBLANK(F118)=TRUE," ",'2. Metadata'!B$14)</f>
        <v>observation</v>
      </c>
      <c r="H118" s="25" t="s">
        <v>237</v>
      </c>
      <c r="I118" s="23" t="str">
        <f>IF(ISBLANK(H118)=TRUE," ",'2. Metadata'!B$26)</f>
        <v>degrees Celsius</v>
      </c>
      <c r="J118" s="16" t="s">
        <v>237</v>
      </c>
      <c r="K118" s="23" t="str">
        <f>IF(ISBLANK(J117)=TRUE," ",'2. Metadata'!B$38)</f>
        <v>degrees Celsius</v>
      </c>
      <c r="L118" s="21">
        <v>478</v>
      </c>
      <c r="M118" s="18" t="str">
        <f>IF(ISBLANK(L117)=TRUE," ",'2. Metadata'!B$50)</f>
        <v>milligrams per litre</v>
      </c>
      <c r="N118" s="21">
        <v>184</v>
      </c>
      <c r="O118" s="18" t="str">
        <f>IF(ISBLANK(N117)=TRUE," ",'2. Metadata'!B$62)</f>
        <v>microSiemens per centimetre</v>
      </c>
      <c r="P118" s="21">
        <v>34</v>
      </c>
      <c r="Q118" s="18" t="str">
        <f>IF(ISBLANK(P117)=TRUE," ",'2. Metadata'!B$74)</f>
        <v>NTU</v>
      </c>
      <c r="R118" s="25" t="s">
        <v>237</v>
      </c>
      <c r="S118" s="18" t="str">
        <f>IF(ISBLANK(R117)=TRUE," ",'2. Metadata'!B$86)</f>
        <v>most probable number per 100 mL</v>
      </c>
      <c r="T118" s="25" t="s">
        <v>237</v>
      </c>
      <c r="U118" s="18" t="str">
        <f>IF(ISBLANK(T117)=TRUE," ",'2. Metadata'!B$98)</f>
        <v>most probable number per 100 mL</v>
      </c>
      <c r="V118" s="21">
        <v>0.32</v>
      </c>
      <c r="W118" s="18" t="str">
        <f>IF(ISBLANK(V118)=TRUE," ",'2. Metadata'!B$110)</f>
        <v>metres</v>
      </c>
      <c r="X118" s="25" t="s">
        <v>237</v>
      </c>
      <c r="Y118" s="18" t="str">
        <f>IF(ISBLANK(X117)=TRUE," ",'2. Metadata'!B$122)</f>
        <v>pH units</v>
      </c>
      <c r="Z118" s="20">
        <v>0.28799999999999998</v>
      </c>
      <c r="AA118" s="18" t="str">
        <f>IF(ISBLANK(Z118)=TRUE," ",'2. Metadata'!B$134)</f>
        <v>metres3/second</v>
      </c>
      <c r="AB118" s="25" t="s">
        <v>237</v>
      </c>
      <c r="AC118" s="18" t="str">
        <f>IF(ISBLANK(AB118)=TRUE," ",'2. Metadata'!B$146)</f>
        <v>millimetres</v>
      </c>
      <c r="AD118" s="25" t="s">
        <v>1831</v>
      </c>
      <c r="AE118" s="26" t="s">
        <v>237</v>
      </c>
      <c r="AF118" s="9"/>
      <c r="AG118" s="10"/>
      <c r="AH118" s="10"/>
      <c r="AI118" s="10"/>
      <c r="AJ118" s="10"/>
      <c r="AK118" s="10"/>
      <c r="AL118" s="10"/>
      <c r="AM118" s="10"/>
      <c r="AN118" s="10"/>
      <c r="AO118" s="10"/>
      <c r="AP118" s="10"/>
    </row>
    <row r="119" spans="1:42" ht="15" x14ac:dyDescent="0.2">
      <c r="A119" s="144" t="s">
        <v>356</v>
      </c>
      <c r="B119" s="11" t="s">
        <v>232</v>
      </c>
      <c r="C119" s="4">
        <f>IF(ISBLANK(B119)=TRUE," ", IF(B119='2. Metadata'!B$1,'2. Metadata'!B$5, IF(B119='2. Metadata'!C$1,'2. Metadata'!C$5,IF(B119='2. Metadata'!D$1,'2. Metadata'!D$5, IF(B119='2. Metadata'!E$1,'2. Metadata'!E$5,IF( B119='2. Metadata'!F$1,'2. Metadata'!F$5,IF(B119='2. Metadata'!G$1,'2. Metadata'!G$5,IF(B119='2. Metadata'!H$1,'2. Metadata'!H$5, IF(B119='2. Metadata'!I$1,'2. Metadata'!I$5, IF(B119='2. Metadata'!J$1,'2. Metadata'!J$5, IF(B119='2. Metadata'!K$1,'2. Metadata'!K$5, IF(B119='2. Metadata'!L$1,'2. Metadata'!L$5, IF(B119='2. Metadata'!M$1,'2. Metadata'!M$5, IF(B119='2. Metadata'!N$1,'2. Metadata'!N$5))))))))))))))</f>
        <v>49.967694000000002</v>
      </c>
      <c r="D119" s="12">
        <f>IF(ISBLANK(B119)=TRUE," ", IF(B119='2. Metadata'!B$1,'2. Metadata'!B$6, IF(B119='2. Metadata'!C$1,'2. Metadata'!C$6,IF(B119='2. Metadata'!D$1,'2. Metadata'!D$6, IF(B119='2. Metadata'!E$1,'2. Metadata'!E$6,IF( B119='2. Metadata'!F$1,'2. Metadata'!F$6,IF(B119='2. Metadata'!G$1,'2. Metadata'!G$6,IF(B119='2. Metadata'!H$1,'2. Metadata'!H$6, IF(B119='2. Metadata'!I$1,'2. Metadata'!I$6, IF(B119='2. Metadata'!J$1,'2. Metadata'!J$6, IF(B119='2. Metadata'!K$1,'2. Metadata'!K$6, IF(B119='2. Metadata'!L$1,'2. Metadata'!L$6, IF(B119='2. Metadata'!M$1,'2. Metadata'!M$6, IF(B119='2. Metadata'!N$1,'2. Metadata'!N$6))))))))))))))</f>
        <v>-117.359572</v>
      </c>
      <c r="E119" s="25" t="s">
        <v>237</v>
      </c>
      <c r="F119" s="13" t="s">
        <v>1361</v>
      </c>
      <c r="G119" s="14" t="str">
        <f>IF(ISBLANK(F119)=TRUE," ",'2. Metadata'!B$14)</f>
        <v>observation</v>
      </c>
      <c r="H119" s="13">
        <v>20</v>
      </c>
      <c r="I119" s="23" t="str">
        <f>IF(ISBLANK(H119)=TRUE," ",'2. Metadata'!B$26)</f>
        <v>degrees Celsius</v>
      </c>
      <c r="J119" s="13">
        <v>7</v>
      </c>
      <c r="K119" s="23" t="str">
        <f>IF(ISBLANK(J118)=TRUE," ",'2. Metadata'!B$38)</f>
        <v>degrees Celsius</v>
      </c>
      <c r="L119" s="21">
        <v>520</v>
      </c>
      <c r="M119" s="18" t="str">
        <f>IF(ISBLANK(L118)=TRUE," ",'2. Metadata'!B$50)</f>
        <v>milligrams per litre</v>
      </c>
      <c r="N119" s="21">
        <v>173</v>
      </c>
      <c r="O119" s="18" t="str">
        <f>IF(ISBLANK(N118)=TRUE," ",'2. Metadata'!B$62)</f>
        <v>microSiemens per centimetre</v>
      </c>
      <c r="P119" s="21">
        <v>33</v>
      </c>
      <c r="Q119" s="18" t="str">
        <f>IF(ISBLANK(P118)=TRUE," ",'2. Metadata'!B$74)</f>
        <v>NTU</v>
      </c>
      <c r="R119" s="25" t="s">
        <v>237</v>
      </c>
      <c r="S119" s="18" t="str">
        <f>IF(ISBLANK(R118)=TRUE," ",'2. Metadata'!B$86)</f>
        <v>most probable number per 100 mL</v>
      </c>
      <c r="T119" s="25" t="s">
        <v>237</v>
      </c>
      <c r="U119" s="18" t="str">
        <f>IF(ISBLANK(T118)=TRUE," ",'2. Metadata'!B$98)</f>
        <v>most probable number per 100 mL</v>
      </c>
      <c r="V119" s="21">
        <v>0.36</v>
      </c>
      <c r="W119" s="18" t="str">
        <f>IF(ISBLANK(V119)=TRUE," ",'2. Metadata'!B$110)</f>
        <v>metres</v>
      </c>
      <c r="X119" s="25" t="s">
        <v>237</v>
      </c>
      <c r="Y119" s="18" t="str">
        <f>IF(ISBLANK(X118)=TRUE," ",'2. Metadata'!B$122)</f>
        <v>pH units</v>
      </c>
      <c r="Z119" s="20">
        <v>0.34300000000000003</v>
      </c>
      <c r="AA119" s="18" t="str">
        <f>IF(ISBLANK(Z119)=TRUE," ",'2. Metadata'!B$134)</f>
        <v>metres3/second</v>
      </c>
      <c r="AB119" s="25" t="s">
        <v>237</v>
      </c>
      <c r="AC119" s="18" t="str">
        <f>IF(ISBLANK(AB119)=TRUE," ",'2. Metadata'!B$146)</f>
        <v>millimetres</v>
      </c>
      <c r="AD119" s="25" t="s">
        <v>1831</v>
      </c>
      <c r="AE119" s="26" t="s">
        <v>237</v>
      </c>
      <c r="AF119" s="9"/>
      <c r="AG119" s="10"/>
      <c r="AH119" s="10"/>
      <c r="AI119" s="10"/>
      <c r="AJ119" s="10"/>
      <c r="AK119" s="10"/>
      <c r="AL119" s="10"/>
      <c r="AM119" s="10"/>
      <c r="AN119" s="10"/>
      <c r="AO119" s="10"/>
      <c r="AP119" s="10"/>
    </row>
    <row r="120" spans="1:42" ht="15" x14ac:dyDescent="0.2">
      <c r="A120" s="144" t="s">
        <v>357</v>
      </c>
      <c r="B120" s="11" t="s">
        <v>232</v>
      </c>
      <c r="C120" s="4">
        <f>IF(ISBLANK(B120)=TRUE," ", IF(B120='2. Metadata'!B$1,'2. Metadata'!B$5, IF(B120='2. Metadata'!C$1,'2. Metadata'!C$5,IF(B120='2. Metadata'!D$1,'2. Metadata'!D$5, IF(B120='2. Metadata'!E$1,'2. Metadata'!E$5,IF( B120='2. Metadata'!F$1,'2. Metadata'!F$5,IF(B120='2. Metadata'!G$1,'2. Metadata'!G$5,IF(B120='2. Metadata'!H$1,'2. Metadata'!H$5, IF(B120='2. Metadata'!I$1,'2. Metadata'!I$5, IF(B120='2. Metadata'!J$1,'2. Metadata'!J$5, IF(B120='2. Metadata'!K$1,'2. Metadata'!K$5, IF(B120='2. Metadata'!L$1,'2. Metadata'!L$5, IF(B120='2. Metadata'!M$1,'2. Metadata'!M$5, IF(B120='2. Metadata'!N$1,'2. Metadata'!N$5))))))))))))))</f>
        <v>49.967694000000002</v>
      </c>
      <c r="D120" s="12">
        <f>IF(ISBLANK(B120)=TRUE," ", IF(B120='2. Metadata'!B$1,'2. Metadata'!B$6, IF(B120='2. Metadata'!C$1,'2. Metadata'!C$6,IF(B120='2. Metadata'!D$1,'2. Metadata'!D$6, IF(B120='2. Metadata'!E$1,'2. Metadata'!E$6,IF( B120='2. Metadata'!F$1,'2. Metadata'!F$6,IF(B120='2. Metadata'!G$1,'2. Metadata'!G$6,IF(B120='2. Metadata'!H$1,'2. Metadata'!H$6, IF(B120='2. Metadata'!I$1,'2. Metadata'!I$6, IF(B120='2. Metadata'!J$1,'2. Metadata'!J$6, IF(B120='2. Metadata'!K$1,'2. Metadata'!K$6, IF(B120='2. Metadata'!L$1,'2. Metadata'!L$6, IF(B120='2. Metadata'!M$1,'2. Metadata'!M$6, IF(B120='2. Metadata'!N$1,'2. Metadata'!N$6))))))))))))))</f>
        <v>-117.359572</v>
      </c>
      <c r="E120" s="25" t="s">
        <v>237</v>
      </c>
      <c r="F120" s="13" t="s">
        <v>1362</v>
      </c>
      <c r="G120" s="14" t="str">
        <f>IF(ISBLANK(F120)=TRUE," ",'2. Metadata'!B$14)</f>
        <v>observation</v>
      </c>
      <c r="H120" s="13">
        <v>22</v>
      </c>
      <c r="I120" s="23" t="str">
        <f>IF(ISBLANK(H120)=TRUE," ",'2. Metadata'!B$26)</f>
        <v>degrees Celsius</v>
      </c>
      <c r="J120" s="13">
        <v>8</v>
      </c>
      <c r="K120" s="23" t="str">
        <f>IF(ISBLANK(J119)=TRUE," ",'2. Metadata'!B$38)</f>
        <v>degrees Celsius</v>
      </c>
      <c r="L120" s="21">
        <v>563</v>
      </c>
      <c r="M120" s="18" t="str">
        <f>IF(ISBLANK(L119)=TRUE," ",'2. Metadata'!B$50)</f>
        <v>milligrams per litre</v>
      </c>
      <c r="N120" s="21">
        <v>168</v>
      </c>
      <c r="O120" s="18" t="str">
        <f>IF(ISBLANK(N119)=TRUE," ",'2. Metadata'!B$62)</f>
        <v>microSiemens per centimetre</v>
      </c>
      <c r="P120" s="21">
        <v>126</v>
      </c>
      <c r="Q120" s="18" t="str">
        <f>IF(ISBLANK(P119)=TRUE," ",'2. Metadata'!B$74)</f>
        <v>NTU</v>
      </c>
      <c r="R120" s="25" t="s">
        <v>237</v>
      </c>
      <c r="S120" s="18" t="str">
        <f>IF(ISBLANK(R119)=TRUE," ",'2. Metadata'!B$86)</f>
        <v>most probable number per 100 mL</v>
      </c>
      <c r="T120" s="25" t="s">
        <v>237</v>
      </c>
      <c r="U120" s="18" t="str">
        <f>IF(ISBLANK(T119)=TRUE," ",'2. Metadata'!B$98)</f>
        <v>most probable number per 100 mL</v>
      </c>
      <c r="V120" s="21">
        <v>0.38</v>
      </c>
      <c r="W120" s="18" t="str">
        <f>IF(ISBLANK(V120)=TRUE," ",'2. Metadata'!B$110)</f>
        <v>metres</v>
      </c>
      <c r="X120" s="25" t="s">
        <v>237</v>
      </c>
      <c r="Y120" s="18" t="str">
        <f>IF(ISBLANK(X119)=TRUE," ",'2. Metadata'!B$122)</f>
        <v>pH units</v>
      </c>
      <c r="Z120" s="20">
        <v>0.371</v>
      </c>
      <c r="AA120" s="18" t="str">
        <f>IF(ISBLANK(Z120)=TRUE," ",'2. Metadata'!B$134)</f>
        <v>metres3/second</v>
      </c>
      <c r="AB120" s="25" t="s">
        <v>237</v>
      </c>
      <c r="AC120" s="18" t="str">
        <f>IF(ISBLANK(AB120)=TRUE," ",'2. Metadata'!B$146)</f>
        <v>millimetres</v>
      </c>
      <c r="AD120" s="25" t="s">
        <v>1831</v>
      </c>
      <c r="AE120" s="26" t="s">
        <v>237</v>
      </c>
      <c r="AF120" s="9"/>
      <c r="AG120" s="10"/>
      <c r="AH120" s="10"/>
      <c r="AI120" s="10"/>
      <c r="AJ120" s="10"/>
      <c r="AK120" s="10"/>
      <c r="AL120" s="10"/>
      <c r="AM120" s="10"/>
      <c r="AN120" s="10"/>
      <c r="AO120" s="10"/>
      <c r="AP120" s="10"/>
    </row>
    <row r="121" spans="1:42" ht="15" x14ac:dyDescent="0.2">
      <c r="A121" s="144" t="s">
        <v>358</v>
      </c>
      <c r="B121" s="11" t="s">
        <v>232</v>
      </c>
      <c r="C121" s="4">
        <f>IF(ISBLANK(B121)=TRUE," ", IF(B121='2. Metadata'!B$1,'2. Metadata'!B$5, IF(B121='2. Metadata'!C$1,'2. Metadata'!C$5,IF(B121='2. Metadata'!D$1,'2. Metadata'!D$5, IF(B121='2. Metadata'!E$1,'2. Metadata'!E$5,IF( B121='2. Metadata'!F$1,'2. Metadata'!F$5,IF(B121='2. Metadata'!G$1,'2. Metadata'!G$5,IF(B121='2. Metadata'!H$1,'2. Metadata'!H$5, IF(B121='2. Metadata'!I$1,'2. Metadata'!I$5, IF(B121='2. Metadata'!J$1,'2. Metadata'!J$5, IF(B121='2. Metadata'!K$1,'2. Metadata'!K$5, IF(B121='2. Metadata'!L$1,'2. Metadata'!L$5, IF(B121='2. Metadata'!M$1,'2. Metadata'!M$5, IF(B121='2. Metadata'!N$1,'2. Metadata'!N$5))))))))))))))</f>
        <v>49.967694000000002</v>
      </c>
      <c r="D121" s="12">
        <f>IF(ISBLANK(B121)=TRUE," ", IF(B121='2. Metadata'!B$1,'2. Metadata'!B$6, IF(B121='2. Metadata'!C$1,'2. Metadata'!C$6,IF(B121='2. Metadata'!D$1,'2. Metadata'!D$6, IF(B121='2. Metadata'!E$1,'2. Metadata'!E$6,IF( B121='2. Metadata'!F$1,'2. Metadata'!F$6,IF(B121='2. Metadata'!G$1,'2. Metadata'!G$6,IF(B121='2. Metadata'!H$1,'2. Metadata'!H$6, IF(B121='2. Metadata'!I$1,'2. Metadata'!I$6, IF(B121='2. Metadata'!J$1,'2. Metadata'!J$6, IF(B121='2. Metadata'!K$1,'2. Metadata'!K$6, IF(B121='2. Metadata'!L$1,'2. Metadata'!L$6, IF(B121='2. Metadata'!M$1,'2. Metadata'!M$6, IF(B121='2. Metadata'!N$1,'2. Metadata'!N$6))))))))))))))</f>
        <v>-117.359572</v>
      </c>
      <c r="E121" s="25" t="s">
        <v>237</v>
      </c>
      <c r="F121" s="13" t="s">
        <v>1363</v>
      </c>
      <c r="G121" s="14" t="str">
        <f>IF(ISBLANK(F121)=TRUE," ",'2. Metadata'!B$14)</f>
        <v>observation</v>
      </c>
      <c r="H121" s="25" t="s">
        <v>237</v>
      </c>
      <c r="I121" s="23" t="str">
        <f>IF(ISBLANK(H121)=TRUE," ",'2. Metadata'!B$26)</f>
        <v>degrees Celsius</v>
      </c>
      <c r="J121" s="16" t="s">
        <v>237</v>
      </c>
      <c r="K121" s="23" t="str">
        <f>IF(ISBLANK(J120)=TRUE," ",'2. Metadata'!B$38)</f>
        <v>degrees Celsius</v>
      </c>
      <c r="L121" s="21">
        <v>533</v>
      </c>
      <c r="M121" s="18" t="str">
        <f>IF(ISBLANK(L120)=TRUE," ",'2. Metadata'!B$50)</f>
        <v>milligrams per litre</v>
      </c>
      <c r="N121" s="21">
        <v>176</v>
      </c>
      <c r="O121" s="18" t="str">
        <f>IF(ISBLANK(N120)=TRUE," ",'2. Metadata'!B$62)</f>
        <v>microSiemens per centimetre</v>
      </c>
      <c r="P121" s="21">
        <v>35</v>
      </c>
      <c r="Q121" s="18" t="str">
        <f>IF(ISBLANK(P120)=TRUE," ",'2. Metadata'!B$74)</f>
        <v>NTU</v>
      </c>
      <c r="R121" s="25" t="s">
        <v>237</v>
      </c>
      <c r="S121" s="18" t="str">
        <f>IF(ISBLANK(R120)=TRUE," ",'2. Metadata'!B$86)</f>
        <v>most probable number per 100 mL</v>
      </c>
      <c r="T121" s="25" t="s">
        <v>237</v>
      </c>
      <c r="U121" s="18" t="str">
        <f>IF(ISBLANK(T120)=TRUE," ",'2. Metadata'!B$98)</f>
        <v>most probable number per 100 mL</v>
      </c>
      <c r="V121" s="25" t="s">
        <v>237</v>
      </c>
      <c r="W121" s="18" t="str">
        <f>IF(ISBLANK(V121)=TRUE," ",'2. Metadata'!B$110)</f>
        <v>metres</v>
      </c>
      <c r="X121" s="25" t="s">
        <v>237</v>
      </c>
      <c r="Y121" s="18" t="str">
        <f>IF(ISBLANK(X120)=TRUE," ",'2. Metadata'!B$122)</f>
        <v>pH units</v>
      </c>
      <c r="Z121" s="25" t="s">
        <v>237</v>
      </c>
      <c r="AA121" s="18" t="str">
        <f>IF(ISBLANK(Z121)=TRUE," ",'2. Metadata'!B$134)</f>
        <v>metres3/second</v>
      </c>
      <c r="AB121" s="25" t="s">
        <v>237</v>
      </c>
      <c r="AC121" s="18" t="str">
        <f>IF(ISBLANK(AB121)=TRUE," ",'2. Metadata'!B$146)</f>
        <v>millimetres</v>
      </c>
      <c r="AD121" s="25" t="s">
        <v>1831</v>
      </c>
      <c r="AE121" s="26" t="s">
        <v>237</v>
      </c>
      <c r="AF121" s="9"/>
      <c r="AG121" s="10"/>
      <c r="AH121" s="10"/>
      <c r="AI121" s="10"/>
      <c r="AJ121" s="10"/>
      <c r="AK121" s="10"/>
      <c r="AL121" s="10"/>
      <c r="AM121" s="10"/>
      <c r="AN121" s="10"/>
      <c r="AO121" s="10"/>
      <c r="AP121" s="10"/>
    </row>
    <row r="122" spans="1:42" ht="15" x14ac:dyDescent="0.2">
      <c r="A122" s="144" t="s">
        <v>359</v>
      </c>
      <c r="B122" s="11" t="s">
        <v>232</v>
      </c>
      <c r="C122" s="4">
        <f>IF(ISBLANK(B122)=TRUE," ", IF(B122='2. Metadata'!B$1,'2. Metadata'!B$5, IF(B122='2. Metadata'!C$1,'2. Metadata'!C$5,IF(B122='2. Metadata'!D$1,'2. Metadata'!D$5, IF(B122='2. Metadata'!E$1,'2. Metadata'!E$5,IF( B122='2. Metadata'!F$1,'2. Metadata'!F$5,IF(B122='2. Metadata'!G$1,'2. Metadata'!G$5,IF(B122='2. Metadata'!H$1,'2. Metadata'!H$5, IF(B122='2. Metadata'!I$1,'2. Metadata'!I$5, IF(B122='2. Metadata'!J$1,'2. Metadata'!J$5, IF(B122='2. Metadata'!K$1,'2. Metadata'!K$5, IF(B122='2. Metadata'!L$1,'2. Metadata'!L$5, IF(B122='2. Metadata'!M$1,'2. Metadata'!M$5, IF(B122='2. Metadata'!N$1,'2. Metadata'!N$5))))))))))))))</f>
        <v>49.967694000000002</v>
      </c>
      <c r="D122" s="12">
        <f>IF(ISBLANK(B122)=TRUE," ", IF(B122='2. Metadata'!B$1,'2. Metadata'!B$6, IF(B122='2. Metadata'!C$1,'2. Metadata'!C$6,IF(B122='2. Metadata'!D$1,'2. Metadata'!D$6, IF(B122='2. Metadata'!E$1,'2. Metadata'!E$6,IF( B122='2. Metadata'!F$1,'2. Metadata'!F$6,IF(B122='2. Metadata'!G$1,'2. Metadata'!G$6,IF(B122='2. Metadata'!H$1,'2. Metadata'!H$6, IF(B122='2. Metadata'!I$1,'2. Metadata'!I$6, IF(B122='2. Metadata'!J$1,'2. Metadata'!J$6, IF(B122='2. Metadata'!K$1,'2. Metadata'!K$6, IF(B122='2. Metadata'!L$1,'2. Metadata'!L$6, IF(B122='2. Metadata'!M$1,'2. Metadata'!M$6, IF(B122='2. Metadata'!N$1,'2. Metadata'!N$6))))))))))))))</f>
        <v>-117.359572</v>
      </c>
      <c r="E122" s="25" t="s">
        <v>237</v>
      </c>
      <c r="F122" s="13" t="s">
        <v>1364</v>
      </c>
      <c r="G122" s="14" t="str">
        <f>IF(ISBLANK(F122)=TRUE," ",'2. Metadata'!B$14)</f>
        <v>observation</v>
      </c>
      <c r="H122" s="25" t="s">
        <v>237</v>
      </c>
      <c r="I122" s="23" t="str">
        <f>IF(ISBLANK(H122)=TRUE," ",'2. Metadata'!B$26)</f>
        <v>degrees Celsius</v>
      </c>
      <c r="J122" s="16" t="s">
        <v>237</v>
      </c>
      <c r="K122" s="23" t="str">
        <f>IF(ISBLANK(J121)=TRUE," ",'2. Metadata'!B$38)</f>
        <v>degrees Celsius</v>
      </c>
      <c r="L122" s="21">
        <v>182</v>
      </c>
      <c r="M122" s="18" t="str">
        <f>IF(ISBLANK(L121)=TRUE," ",'2. Metadata'!B$50)</f>
        <v>milligrams per litre</v>
      </c>
      <c r="N122" s="21">
        <v>184</v>
      </c>
      <c r="O122" s="18" t="str">
        <f>IF(ISBLANK(N121)=TRUE," ",'2. Metadata'!B$62)</f>
        <v>microSiemens per centimetre</v>
      </c>
      <c r="P122" s="21">
        <v>21</v>
      </c>
      <c r="Q122" s="18" t="str">
        <f>IF(ISBLANK(P121)=TRUE," ",'2. Metadata'!B$74)</f>
        <v>NTU</v>
      </c>
      <c r="R122" s="25" t="s">
        <v>237</v>
      </c>
      <c r="S122" s="18" t="str">
        <f>IF(ISBLANK(R121)=TRUE," ",'2. Metadata'!B$86)</f>
        <v>most probable number per 100 mL</v>
      </c>
      <c r="T122" s="25" t="s">
        <v>237</v>
      </c>
      <c r="U122" s="18" t="str">
        <f>IF(ISBLANK(T121)=TRUE," ",'2. Metadata'!B$98)</f>
        <v>most probable number per 100 mL</v>
      </c>
      <c r="V122" s="21">
        <v>0.35</v>
      </c>
      <c r="W122" s="18" t="str">
        <f>IF(ISBLANK(V122)=TRUE," ",'2. Metadata'!B$110)</f>
        <v>metres</v>
      </c>
      <c r="X122" s="25" t="s">
        <v>237</v>
      </c>
      <c r="Y122" s="18" t="str">
        <f>IF(ISBLANK(X121)=TRUE," ",'2. Metadata'!B$122)</f>
        <v>pH units</v>
      </c>
      <c r="Z122" s="20">
        <v>0.32900000000000001</v>
      </c>
      <c r="AA122" s="18" t="str">
        <f>IF(ISBLANK(Z122)=TRUE," ",'2. Metadata'!B$134)</f>
        <v>metres3/second</v>
      </c>
      <c r="AB122" s="25" t="s">
        <v>237</v>
      </c>
      <c r="AC122" s="18" t="str">
        <f>IF(ISBLANK(AB122)=TRUE," ",'2. Metadata'!B$146)</f>
        <v>millimetres</v>
      </c>
      <c r="AD122" s="25" t="s">
        <v>1833</v>
      </c>
      <c r="AE122" s="26" t="s">
        <v>237</v>
      </c>
      <c r="AF122" s="9"/>
      <c r="AG122" s="10"/>
      <c r="AH122" s="10"/>
      <c r="AI122" s="10"/>
      <c r="AJ122" s="10"/>
      <c r="AK122" s="10"/>
      <c r="AL122" s="10"/>
      <c r="AM122" s="10"/>
      <c r="AN122" s="10"/>
      <c r="AO122" s="10"/>
      <c r="AP122" s="10"/>
    </row>
    <row r="123" spans="1:42" ht="15" x14ac:dyDescent="0.2">
      <c r="A123" s="144" t="s">
        <v>360</v>
      </c>
      <c r="B123" s="11" t="s">
        <v>232</v>
      </c>
      <c r="C123" s="4">
        <f>IF(ISBLANK(B123)=TRUE," ", IF(B123='2. Metadata'!B$1,'2. Metadata'!B$5, IF(B123='2. Metadata'!C$1,'2. Metadata'!C$5,IF(B123='2. Metadata'!D$1,'2. Metadata'!D$5, IF(B123='2. Metadata'!E$1,'2. Metadata'!E$5,IF( B123='2. Metadata'!F$1,'2. Metadata'!F$5,IF(B123='2. Metadata'!G$1,'2. Metadata'!G$5,IF(B123='2. Metadata'!H$1,'2. Metadata'!H$5, IF(B123='2. Metadata'!I$1,'2. Metadata'!I$5, IF(B123='2. Metadata'!J$1,'2. Metadata'!J$5, IF(B123='2. Metadata'!K$1,'2. Metadata'!K$5, IF(B123='2. Metadata'!L$1,'2. Metadata'!L$5, IF(B123='2. Metadata'!M$1,'2. Metadata'!M$5, IF(B123='2. Metadata'!N$1,'2. Metadata'!N$5))))))))))))))</f>
        <v>49.967694000000002</v>
      </c>
      <c r="D123" s="12">
        <f>IF(ISBLANK(B123)=TRUE," ", IF(B123='2. Metadata'!B$1,'2. Metadata'!B$6, IF(B123='2. Metadata'!C$1,'2. Metadata'!C$6,IF(B123='2. Metadata'!D$1,'2. Metadata'!D$6, IF(B123='2. Metadata'!E$1,'2. Metadata'!E$6,IF( B123='2. Metadata'!F$1,'2. Metadata'!F$6,IF(B123='2. Metadata'!G$1,'2. Metadata'!G$6,IF(B123='2. Metadata'!H$1,'2. Metadata'!H$6, IF(B123='2. Metadata'!I$1,'2. Metadata'!I$6, IF(B123='2. Metadata'!J$1,'2. Metadata'!J$6, IF(B123='2. Metadata'!K$1,'2. Metadata'!K$6, IF(B123='2. Metadata'!L$1,'2. Metadata'!L$6, IF(B123='2. Metadata'!M$1,'2. Metadata'!M$6, IF(B123='2. Metadata'!N$1,'2. Metadata'!N$6))))))))))))))</f>
        <v>-117.359572</v>
      </c>
      <c r="E123" s="25" t="s">
        <v>237</v>
      </c>
      <c r="F123" s="13" t="s">
        <v>1365</v>
      </c>
      <c r="G123" s="14" t="str">
        <f>IF(ISBLANK(F123)=TRUE," ",'2. Metadata'!B$14)</f>
        <v>observation</v>
      </c>
      <c r="H123" s="25" t="s">
        <v>237</v>
      </c>
      <c r="I123" s="23" t="str">
        <f>IF(ISBLANK(H123)=TRUE," ",'2. Metadata'!B$26)</f>
        <v>degrees Celsius</v>
      </c>
      <c r="J123" s="16" t="s">
        <v>237</v>
      </c>
      <c r="K123" s="23" t="str">
        <f>IF(ISBLANK(J122)=TRUE," ",'2. Metadata'!B$38)</f>
        <v>degrees Celsius</v>
      </c>
      <c r="L123" s="21">
        <v>72</v>
      </c>
      <c r="M123" s="18" t="str">
        <f>IF(ISBLANK(L122)=TRUE," ",'2. Metadata'!B$50)</f>
        <v>milligrams per litre</v>
      </c>
      <c r="N123" s="21">
        <v>191</v>
      </c>
      <c r="O123" s="18" t="str">
        <f>IF(ISBLANK(N122)=TRUE," ",'2. Metadata'!B$62)</f>
        <v>microSiemens per centimetre</v>
      </c>
      <c r="P123" s="21">
        <v>7.8</v>
      </c>
      <c r="Q123" s="18" t="str">
        <f>IF(ISBLANK(P122)=TRUE," ",'2. Metadata'!B$74)</f>
        <v>NTU</v>
      </c>
      <c r="R123" s="25" t="s">
        <v>237</v>
      </c>
      <c r="S123" s="18" t="str">
        <f>IF(ISBLANK(R122)=TRUE," ",'2. Metadata'!B$86)</f>
        <v>most probable number per 100 mL</v>
      </c>
      <c r="T123" s="25" t="s">
        <v>237</v>
      </c>
      <c r="U123" s="18" t="str">
        <f>IF(ISBLANK(T122)=TRUE," ",'2. Metadata'!B$98)</f>
        <v>most probable number per 100 mL</v>
      </c>
      <c r="V123" s="21">
        <v>0.3</v>
      </c>
      <c r="W123" s="18" t="str">
        <f>IF(ISBLANK(V123)=TRUE," ",'2. Metadata'!B$110)</f>
        <v>metres</v>
      </c>
      <c r="X123" s="25" t="s">
        <v>237</v>
      </c>
      <c r="Y123" s="18" t="str">
        <f>IF(ISBLANK(X122)=TRUE," ",'2. Metadata'!B$122)</f>
        <v>pH units</v>
      </c>
      <c r="Z123" s="20">
        <v>0.26200000000000001</v>
      </c>
      <c r="AA123" s="18" t="str">
        <f>IF(ISBLANK(Z123)=TRUE," ",'2. Metadata'!B$134)</f>
        <v>metres3/second</v>
      </c>
      <c r="AB123" s="25" t="s">
        <v>237</v>
      </c>
      <c r="AC123" s="18" t="str">
        <f>IF(ISBLANK(AB123)=TRUE," ",'2. Metadata'!B$146)</f>
        <v>millimetres</v>
      </c>
      <c r="AD123" s="25" t="s">
        <v>1834</v>
      </c>
      <c r="AE123" s="26" t="s">
        <v>237</v>
      </c>
      <c r="AF123" s="9"/>
      <c r="AG123" s="10"/>
      <c r="AH123" s="10"/>
      <c r="AI123" s="10"/>
      <c r="AJ123" s="10"/>
      <c r="AK123" s="10"/>
      <c r="AL123" s="10"/>
      <c r="AM123" s="10"/>
      <c r="AN123" s="10"/>
      <c r="AO123" s="10"/>
      <c r="AP123" s="10"/>
    </row>
    <row r="124" spans="1:42" ht="15" x14ac:dyDescent="0.2">
      <c r="A124" s="144" t="s">
        <v>361</v>
      </c>
      <c r="B124" s="11" t="s">
        <v>232</v>
      </c>
      <c r="C124" s="4">
        <f>IF(ISBLANK(B124)=TRUE," ", IF(B124='2. Metadata'!B$1,'2. Metadata'!B$5, IF(B124='2. Metadata'!C$1,'2. Metadata'!C$5,IF(B124='2. Metadata'!D$1,'2. Metadata'!D$5, IF(B124='2. Metadata'!E$1,'2. Metadata'!E$5,IF( B124='2. Metadata'!F$1,'2. Metadata'!F$5,IF(B124='2. Metadata'!G$1,'2. Metadata'!G$5,IF(B124='2. Metadata'!H$1,'2. Metadata'!H$5, IF(B124='2. Metadata'!I$1,'2. Metadata'!I$5, IF(B124='2. Metadata'!J$1,'2. Metadata'!J$5, IF(B124='2. Metadata'!K$1,'2. Metadata'!K$5, IF(B124='2. Metadata'!L$1,'2. Metadata'!L$5, IF(B124='2. Metadata'!M$1,'2. Metadata'!M$5, IF(B124='2. Metadata'!N$1,'2. Metadata'!N$5))))))))))))))</f>
        <v>49.967694000000002</v>
      </c>
      <c r="D124" s="12">
        <f>IF(ISBLANK(B124)=TRUE," ", IF(B124='2. Metadata'!B$1,'2. Metadata'!B$6, IF(B124='2. Metadata'!C$1,'2. Metadata'!C$6,IF(B124='2. Metadata'!D$1,'2. Metadata'!D$6, IF(B124='2. Metadata'!E$1,'2. Metadata'!E$6,IF( B124='2. Metadata'!F$1,'2. Metadata'!F$6,IF(B124='2. Metadata'!G$1,'2. Metadata'!G$6,IF(B124='2. Metadata'!H$1,'2. Metadata'!H$6, IF(B124='2. Metadata'!I$1,'2. Metadata'!I$6, IF(B124='2. Metadata'!J$1,'2. Metadata'!J$6, IF(B124='2. Metadata'!K$1,'2. Metadata'!K$6, IF(B124='2. Metadata'!L$1,'2. Metadata'!L$6, IF(B124='2. Metadata'!M$1,'2. Metadata'!M$6, IF(B124='2. Metadata'!N$1,'2. Metadata'!N$6))))))))))))))</f>
        <v>-117.359572</v>
      </c>
      <c r="E124" s="25" t="s">
        <v>237</v>
      </c>
      <c r="F124" s="13" t="s">
        <v>1366</v>
      </c>
      <c r="G124" s="14" t="str">
        <f>IF(ISBLANK(F124)=TRUE," ",'2. Metadata'!B$14)</f>
        <v>observation</v>
      </c>
      <c r="H124" s="25" t="s">
        <v>237</v>
      </c>
      <c r="I124" s="23" t="str">
        <f>IF(ISBLANK(H124)=TRUE," ",'2. Metadata'!B$26)</f>
        <v>degrees Celsius</v>
      </c>
      <c r="J124" s="16" t="s">
        <v>237</v>
      </c>
      <c r="K124" s="23" t="str">
        <f>IF(ISBLANK(J123)=TRUE," ",'2. Metadata'!B$38)</f>
        <v>degrees Celsius</v>
      </c>
      <c r="L124" s="21">
        <v>42.5</v>
      </c>
      <c r="M124" s="18" t="str">
        <f>IF(ISBLANK(L123)=TRUE," ",'2. Metadata'!B$50)</f>
        <v>milligrams per litre</v>
      </c>
      <c r="N124" s="21">
        <v>191</v>
      </c>
      <c r="O124" s="18" t="str">
        <f>IF(ISBLANK(N123)=TRUE," ",'2. Metadata'!B$62)</f>
        <v>microSiemens per centimetre</v>
      </c>
      <c r="P124" s="21">
        <v>8.4</v>
      </c>
      <c r="Q124" s="18" t="str">
        <f>IF(ISBLANK(P123)=TRUE," ",'2. Metadata'!B$74)</f>
        <v>NTU</v>
      </c>
      <c r="R124" s="25" t="s">
        <v>237</v>
      </c>
      <c r="S124" s="18" t="str">
        <f>IF(ISBLANK(R123)=TRUE," ",'2. Metadata'!B$86)</f>
        <v>most probable number per 100 mL</v>
      </c>
      <c r="T124" s="25" t="s">
        <v>237</v>
      </c>
      <c r="U124" s="18" t="str">
        <f>IF(ISBLANK(T123)=TRUE," ",'2. Metadata'!B$98)</f>
        <v>most probable number per 100 mL</v>
      </c>
      <c r="V124" s="21">
        <v>0.25</v>
      </c>
      <c r="W124" s="18" t="str">
        <f>IF(ISBLANK(V124)=TRUE," ",'2. Metadata'!B$110)</f>
        <v>metres</v>
      </c>
      <c r="X124" s="25" t="s">
        <v>237</v>
      </c>
      <c r="Y124" s="18" t="str">
        <f>IF(ISBLANK(X123)=TRUE," ",'2. Metadata'!B$122)</f>
        <v>pH units</v>
      </c>
      <c r="Z124" s="20">
        <v>0.20100000000000001</v>
      </c>
      <c r="AA124" s="18" t="str">
        <f>IF(ISBLANK(Z124)=TRUE," ",'2. Metadata'!B$134)</f>
        <v>metres3/second</v>
      </c>
      <c r="AB124" s="25" t="s">
        <v>237</v>
      </c>
      <c r="AC124" s="18" t="str">
        <f>IF(ISBLANK(AB124)=TRUE," ",'2. Metadata'!B$146)</f>
        <v>millimetres</v>
      </c>
      <c r="AD124" s="25" t="s">
        <v>1834</v>
      </c>
      <c r="AE124" s="26" t="s">
        <v>237</v>
      </c>
      <c r="AF124" s="9"/>
      <c r="AG124" s="10"/>
      <c r="AH124" s="10"/>
      <c r="AI124" s="10"/>
      <c r="AJ124" s="10"/>
      <c r="AK124" s="10"/>
      <c r="AL124" s="10"/>
      <c r="AM124" s="10"/>
      <c r="AN124" s="10"/>
      <c r="AO124" s="10"/>
      <c r="AP124" s="10"/>
    </row>
    <row r="125" spans="1:42" ht="15" x14ac:dyDescent="0.2">
      <c r="A125" s="144" t="s">
        <v>362</v>
      </c>
      <c r="B125" s="11" t="s">
        <v>232</v>
      </c>
      <c r="C125" s="4">
        <f>IF(ISBLANK(B125)=TRUE," ", IF(B125='2. Metadata'!B$1,'2. Metadata'!B$5, IF(B125='2. Metadata'!C$1,'2. Metadata'!C$5,IF(B125='2. Metadata'!D$1,'2. Metadata'!D$5, IF(B125='2. Metadata'!E$1,'2. Metadata'!E$5,IF( B125='2. Metadata'!F$1,'2. Metadata'!F$5,IF(B125='2. Metadata'!G$1,'2. Metadata'!G$5,IF(B125='2. Metadata'!H$1,'2. Metadata'!H$5, IF(B125='2. Metadata'!I$1,'2. Metadata'!I$5, IF(B125='2. Metadata'!J$1,'2. Metadata'!J$5, IF(B125='2. Metadata'!K$1,'2. Metadata'!K$5, IF(B125='2. Metadata'!L$1,'2. Metadata'!L$5, IF(B125='2. Metadata'!M$1,'2. Metadata'!M$5, IF(B125='2. Metadata'!N$1,'2. Metadata'!N$5))))))))))))))</f>
        <v>49.967694000000002</v>
      </c>
      <c r="D125" s="12">
        <f>IF(ISBLANK(B125)=TRUE," ", IF(B125='2. Metadata'!B$1,'2. Metadata'!B$6, IF(B125='2. Metadata'!C$1,'2. Metadata'!C$6,IF(B125='2. Metadata'!D$1,'2. Metadata'!D$6, IF(B125='2. Metadata'!E$1,'2. Metadata'!E$6,IF( B125='2. Metadata'!F$1,'2. Metadata'!F$6,IF(B125='2. Metadata'!G$1,'2. Metadata'!G$6,IF(B125='2. Metadata'!H$1,'2. Metadata'!H$6, IF(B125='2. Metadata'!I$1,'2. Metadata'!I$6, IF(B125='2. Metadata'!J$1,'2. Metadata'!J$6, IF(B125='2. Metadata'!K$1,'2. Metadata'!K$6, IF(B125='2. Metadata'!L$1,'2. Metadata'!L$6, IF(B125='2. Metadata'!M$1,'2. Metadata'!M$6, IF(B125='2. Metadata'!N$1,'2. Metadata'!N$6))))))))))))))</f>
        <v>-117.359572</v>
      </c>
      <c r="E125" s="25" t="s">
        <v>237</v>
      </c>
      <c r="F125" s="13" t="s">
        <v>1367</v>
      </c>
      <c r="G125" s="14" t="str">
        <f>IF(ISBLANK(F125)=TRUE," ",'2. Metadata'!B$14)</f>
        <v>observation</v>
      </c>
      <c r="H125" s="25" t="s">
        <v>237</v>
      </c>
      <c r="I125" s="23" t="str">
        <f>IF(ISBLANK(H125)=TRUE," ",'2. Metadata'!B$26)</f>
        <v>degrees Celsius</v>
      </c>
      <c r="J125" s="16" t="s">
        <v>237</v>
      </c>
      <c r="K125" s="23" t="str">
        <f>IF(ISBLANK(J124)=TRUE," ",'2. Metadata'!B$38)</f>
        <v>degrees Celsius</v>
      </c>
      <c r="L125" s="21">
        <v>6.5</v>
      </c>
      <c r="M125" s="18" t="str">
        <f>IF(ISBLANK(L124)=TRUE," ",'2. Metadata'!B$50)</f>
        <v>milligrams per litre</v>
      </c>
      <c r="N125" s="21">
        <v>195</v>
      </c>
      <c r="O125" s="18" t="str">
        <f>IF(ISBLANK(N124)=TRUE," ",'2. Metadata'!B$62)</f>
        <v>microSiemens per centimetre</v>
      </c>
      <c r="P125" s="21">
        <v>3.6</v>
      </c>
      <c r="Q125" s="18" t="str">
        <f>IF(ISBLANK(P124)=TRUE," ",'2. Metadata'!B$74)</f>
        <v>NTU</v>
      </c>
      <c r="R125" s="25" t="s">
        <v>237</v>
      </c>
      <c r="S125" s="18" t="str">
        <f>IF(ISBLANK(R124)=TRUE," ",'2. Metadata'!B$86)</f>
        <v>most probable number per 100 mL</v>
      </c>
      <c r="T125" s="25" t="s">
        <v>237</v>
      </c>
      <c r="U125" s="18" t="str">
        <f>IF(ISBLANK(T124)=TRUE," ",'2. Metadata'!B$98)</f>
        <v>most probable number per 100 mL</v>
      </c>
      <c r="V125" s="21">
        <v>0.252</v>
      </c>
      <c r="W125" s="18" t="str">
        <f>IF(ISBLANK(V125)=TRUE," ",'2. Metadata'!B$110)</f>
        <v>metres</v>
      </c>
      <c r="X125" s="25" t="s">
        <v>237</v>
      </c>
      <c r="Y125" s="18" t="str">
        <f>IF(ISBLANK(X124)=TRUE," ",'2. Metadata'!B$122)</f>
        <v>pH units</v>
      </c>
      <c r="Z125" s="20">
        <v>0.20300000000000001</v>
      </c>
      <c r="AA125" s="18" t="str">
        <f>IF(ISBLANK(Z125)=TRUE," ",'2. Metadata'!B$134)</f>
        <v>metres3/second</v>
      </c>
      <c r="AB125" s="25" t="s">
        <v>237</v>
      </c>
      <c r="AC125" s="18" t="str">
        <f>IF(ISBLANK(AB125)=TRUE," ",'2. Metadata'!B$146)</f>
        <v>millimetres</v>
      </c>
      <c r="AD125" s="25" t="s">
        <v>1834</v>
      </c>
      <c r="AE125" s="26" t="s">
        <v>237</v>
      </c>
      <c r="AF125" s="9"/>
      <c r="AG125" s="10"/>
      <c r="AH125" s="10"/>
      <c r="AI125" s="10"/>
      <c r="AJ125" s="10"/>
      <c r="AK125" s="10"/>
      <c r="AL125" s="10"/>
      <c r="AM125" s="10"/>
      <c r="AN125" s="10"/>
      <c r="AO125" s="10"/>
      <c r="AP125" s="10"/>
    </row>
    <row r="126" spans="1:42" ht="15" x14ac:dyDescent="0.2">
      <c r="A126" s="144" t="s">
        <v>363</v>
      </c>
      <c r="B126" s="11" t="s">
        <v>232</v>
      </c>
      <c r="C126" s="4">
        <f>IF(ISBLANK(B126)=TRUE," ", IF(B126='2. Metadata'!B$1,'2. Metadata'!B$5, IF(B126='2. Metadata'!C$1,'2. Metadata'!C$5,IF(B126='2. Metadata'!D$1,'2. Metadata'!D$5, IF(B126='2. Metadata'!E$1,'2. Metadata'!E$5,IF( B126='2. Metadata'!F$1,'2. Metadata'!F$5,IF(B126='2. Metadata'!G$1,'2. Metadata'!G$5,IF(B126='2. Metadata'!H$1,'2. Metadata'!H$5, IF(B126='2. Metadata'!I$1,'2. Metadata'!I$5, IF(B126='2. Metadata'!J$1,'2. Metadata'!J$5, IF(B126='2. Metadata'!K$1,'2. Metadata'!K$5, IF(B126='2. Metadata'!L$1,'2. Metadata'!L$5, IF(B126='2. Metadata'!M$1,'2. Metadata'!M$5, IF(B126='2. Metadata'!N$1,'2. Metadata'!N$5))))))))))))))</f>
        <v>49.967694000000002</v>
      </c>
      <c r="D126" s="12">
        <f>IF(ISBLANK(B126)=TRUE," ", IF(B126='2. Metadata'!B$1,'2. Metadata'!B$6, IF(B126='2. Metadata'!C$1,'2. Metadata'!C$6,IF(B126='2. Metadata'!D$1,'2. Metadata'!D$6, IF(B126='2. Metadata'!E$1,'2. Metadata'!E$6,IF( B126='2. Metadata'!F$1,'2. Metadata'!F$6,IF(B126='2. Metadata'!G$1,'2. Metadata'!G$6,IF(B126='2. Metadata'!H$1,'2. Metadata'!H$6, IF(B126='2. Metadata'!I$1,'2. Metadata'!I$6, IF(B126='2. Metadata'!J$1,'2. Metadata'!J$6, IF(B126='2. Metadata'!K$1,'2. Metadata'!K$6, IF(B126='2. Metadata'!L$1,'2. Metadata'!L$6, IF(B126='2. Metadata'!M$1,'2. Metadata'!M$6, IF(B126='2. Metadata'!N$1,'2. Metadata'!N$6))))))))))))))</f>
        <v>-117.359572</v>
      </c>
      <c r="E126" s="25" t="s">
        <v>237</v>
      </c>
      <c r="F126" s="13" t="s">
        <v>1368</v>
      </c>
      <c r="G126" s="14" t="str">
        <f>IF(ISBLANK(F126)=TRUE," ",'2. Metadata'!B$14)</f>
        <v>observation</v>
      </c>
      <c r="H126" s="13">
        <v>15</v>
      </c>
      <c r="I126" s="23" t="str">
        <f>IF(ISBLANK(H126)=TRUE," ",'2. Metadata'!B$26)</f>
        <v>degrees Celsius</v>
      </c>
      <c r="J126" s="13">
        <v>7</v>
      </c>
      <c r="K126" s="23" t="str">
        <f>IF(ISBLANK(J125)=TRUE," ",'2. Metadata'!B$38)</f>
        <v>degrees Celsius</v>
      </c>
      <c r="L126" s="21">
        <v>14.8</v>
      </c>
      <c r="M126" s="18" t="str">
        <f>IF(ISBLANK(L125)=TRUE," ",'2. Metadata'!B$50)</f>
        <v>milligrams per litre</v>
      </c>
      <c r="N126" s="21">
        <v>201</v>
      </c>
      <c r="O126" s="18" t="str">
        <f>IF(ISBLANK(N125)=TRUE," ",'2. Metadata'!B$62)</f>
        <v>microSiemens per centimetre</v>
      </c>
      <c r="P126" s="21">
        <v>3.1</v>
      </c>
      <c r="Q126" s="18" t="str">
        <f>IF(ISBLANK(P125)=TRUE," ",'2. Metadata'!B$74)</f>
        <v>NTU</v>
      </c>
      <c r="R126" s="25" t="s">
        <v>237</v>
      </c>
      <c r="S126" s="18" t="str">
        <f>IF(ISBLANK(R125)=TRUE," ",'2. Metadata'!B$86)</f>
        <v>most probable number per 100 mL</v>
      </c>
      <c r="T126" s="25" t="s">
        <v>237</v>
      </c>
      <c r="U126" s="18" t="str">
        <f>IF(ISBLANK(T125)=TRUE," ",'2. Metadata'!B$98)</f>
        <v>most probable number per 100 mL</v>
      </c>
      <c r="V126" s="21">
        <v>0.2</v>
      </c>
      <c r="W126" s="18" t="str">
        <f>IF(ISBLANK(V126)=TRUE," ",'2. Metadata'!B$110)</f>
        <v>metres</v>
      </c>
      <c r="X126" s="25" t="s">
        <v>237</v>
      </c>
      <c r="Y126" s="18" t="str">
        <f>IF(ISBLANK(X125)=TRUE," ",'2. Metadata'!B$122)</f>
        <v>pH units</v>
      </c>
      <c r="Z126" s="20">
        <v>0.14399999999999999</v>
      </c>
      <c r="AA126" s="18" t="str">
        <f>IF(ISBLANK(Z126)=TRUE," ",'2. Metadata'!B$134)</f>
        <v>metres3/second</v>
      </c>
      <c r="AB126" s="25" t="s">
        <v>237</v>
      </c>
      <c r="AC126" s="18" t="str">
        <f>IF(ISBLANK(AB126)=TRUE," ",'2. Metadata'!B$146)</f>
        <v>millimetres</v>
      </c>
      <c r="AD126" s="25" t="s">
        <v>1832</v>
      </c>
      <c r="AE126" s="26" t="s">
        <v>237</v>
      </c>
      <c r="AF126" s="9"/>
      <c r="AG126" s="10"/>
      <c r="AH126" s="10"/>
      <c r="AI126" s="10"/>
      <c r="AJ126" s="10"/>
      <c r="AK126" s="10"/>
      <c r="AL126" s="10"/>
      <c r="AM126" s="10"/>
      <c r="AN126" s="10"/>
      <c r="AO126" s="10"/>
      <c r="AP126" s="10"/>
    </row>
    <row r="127" spans="1:42" ht="15" x14ac:dyDescent="0.2">
      <c r="A127" s="144" t="s">
        <v>364</v>
      </c>
      <c r="B127" s="11" t="s">
        <v>232</v>
      </c>
      <c r="C127" s="4">
        <f>IF(ISBLANK(B127)=TRUE," ", IF(B127='2. Metadata'!B$1,'2. Metadata'!B$5, IF(B127='2. Metadata'!C$1,'2. Metadata'!C$5,IF(B127='2. Metadata'!D$1,'2. Metadata'!D$5, IF(B127='2. Metadata'!E$1,'2. Metadata'!E$5,IF( B127='2. Metadata'!F$1,'2. Metadata'!F$5,IF(B127='2. Metadata'!G$1,'2. Metadata'!G$5,IF(B127='2. Metadata'!H$1,'2. Metadata'!H$5, IF(B127='2. Metadata'!I$1,'2. Metadata'!I$5, IF(B127='2. Metadata'!J$1,'2. Metadata'!J$5, IF(B127='2. Metadata'!K$1,'2. Metadata'!K$5, IF(B127='2. Metadata'!L$1,'2. Metadata'!L$5, IF(B127='2. Metadata'!M$1,'2. Metadata'!M$5, IF(B127='2. Metadata'!N$1,'2. Metadata'!N$5))))))))))))))</f>
        <v>49.967694000000002</v>
      </c>
      <c r="D127" s="12">
        <f>IF(ISBLANK(B127)=TRUE," ", IF(B127='2. Metadata'!B$1,'2. Metadata'!B$6, IF(B127='2. Metadata'!C$1,'2. Metadata'!C$6,IF(B127='2. Metadata'!D$1,'2. Metadata'!D$6, IF(B127='2. Metadata'!E$1,'2. Metadata'!E$6,IF( B127='2. Metadata'!F$1,'2. Metadata'!F$6,IF(B127='2. Metadata'!G$1,'2. Metadata'!G$6,IF(B127='2. Metadata'!H$1,'2. Metadata'!H$6, IF(B127='2. Metadata'!I$1,'2. Metadata'!I$6, IF(B127='2. Metadata'!J$1,'2. Metadata'!J$6, IF(B127='2. Metadata'!K$1,'2. Metadata'!K$6, IF(B127='2. Metadata'!L$1,'2. Metadata'!L$6, IF(B127='2. Metadata'!M$1,'2. Metadata'!M$6, IF(B127='2. Metadata'!N$1,'2. Metadata'!N$6))))))))))))))</f>
        <v>-117.359572</v>
      </c>
      <c r="E127" s="25" t="s">
        <v>237</v>
      </c>
      <c r="F127" s="13" t="s">
        <v>1369</v>
      </c>
      <c r="G127" s="14" t="str">
        <f>IF(ISBLANK(F127)=TRUE," ",'2. Metadata'!B$14)</f>
        <v>observation</v>
      </c>
      <c r="H127" s="13">
        <v>10</v>
      </c>
      <c r="I127" s="23" t="str">
        <f>IF(ISBLANK(H127)=TRUE," ",'2. Metadata'!B$26)</f>
        <v>degrees Celsius</v>
      </c>
      <c r="J127" s="13">
        <v>5</v>
      </c>
      <c r="K127" s="23" t="str">
        <f>IF(ISBLANK(J126)=TRUE," ",'2. Metadata'!B$38)</f>
        <v>degrees Celsius</v>
      </c>
      <c r="L127" s="21">
        <v>12</v>
      </c>
      <c r="M127" s="18" t="str">
        <f>IF(ISBLANK(L126)=TRUE," ",'2. Metadata'!B$50)</f>
        <v>milligrams per litre</v>
      </c>
      <c r="N127" s="21">
        <v>212</v>
      </c>
      <c r="O127" s="18" t="str">
        <f>IF(ISBLANK(N126)=TRUE," ",'2. Metadata'!B$62)</f>
        <v>microSiemens per centimetre</v>
      </c>
      <c r="P127" s="21">
        <v>4.5999999999999996</v>
      </c>
      <c r="Q127" s="18" t="str">
        <f>IF(ISBLANK(P126)=TRUE," ",'2. Metadata'!B$74)</f>
        <v>NTU</v>
      </c>
      <c r="R127" s="25" t="s">
        <v>237</v>
      </c>
      <c r="S127" s="18" t="str">
        <f>IF(ISBLANK(R126)=TRUE," ",'2. Metadata'!B$86)</f>
        <v>most probable number per 100 mL</v>
      </c>
      <c r="T127" s="25" t="s">
        <v>237</v>
      </c>
      <c r="U127" s="18" t="str">
        <f>IF(ISBLANK(T126)=TRUE," ",'2. Metadata'!B$98)</f>
        <v>most probable number per 100 mL</v>
      </c>
      <c r="V127" s="21">
        <v>0.19</v>
      </c>
      <c r="W127" s="18" t="str">
        <f>IF(ISBLANK(V127)=TRUE," ",'2. Metadata'!B$110)</f>
        <v>metres</v>
      </c>
      <c r="X127" s="25" t="s">
        <v>237</v>
      </c>
      <c r="Y127" s="18" t="str">
        <f>IF(ISBLANK(X126)=TRUE," ",'2. Metadata'!B$122)</f>
        <v>pH units</v>
      </c>
      <c r="Z127" s="20">
        <v>0.13400000000000001</v>
      </c>
      <c r="AA127" s="18" t="str">
        <f>IF(ISBLANK(Z127)=TRUE," ",'2. Metadata'!B$134)</f>
        <v>metres3/second</v>
      </c>
      <c r="AB127" s="25" t="s">
        <v>237</v>
      </c>
      <c r="AC127" s="18" t="str">
        <f>IF(ISBLANK(AB127)=TRUE," ",'2. Metadata'!B$146)</f>
        <v>millimetres</v>
      </c>
      <c r="AD127" s="25" t="s">
        <v>1831</v>
      </c>
      <c r="AE127" s="26" t="s">
        <v>237</v>
      </c>
      <c r="AF127" s="9"/>
      <c r="AG127" s="10"/>
      <c r="AH127" s="10"/>
      <c r="AI127" s="10"/>
      <c r="AJ127" s="10"/>
      <c r="AK127" s="10"/>
      <c r="AL127" s="10"/>
      <c r="AM127" s="10"/>
      <c r="AN127" s="10"/>
      <c r="AO127" s="10"/>
      <c r="AP127" s="10"/>
    </row>
    <row r="128" spans="1:42" ht="15" x14ac:dyDescent="0.2">
      <c r="A128" s="144" t="s">
        <v>365</v>
      </c>
      <c r="B128" s="11" t="s">
        <v>232</v>
      </c>
      <c r="C128" s="4">
        <f>IF(ISBLANK(B128)=TRUE," ", IF(B128='2. Metadata'!B$1,'2. Metadata'!B$5, IF(B128='2. Metadata'!C$1,'2. Metadata'!C$5,IF(B128='2. Metadata'!D$1,'2. Metadata'!D$5, IF(B128='2. Metadata'!E$1,'2. Metadata'!E$5,IF( B128='2. Metadata'!F$1,'2. Metadata'!F$5,IF(B128='2. Metadata'!G$1,'2. Metadata'!G$5,IF(B128='2. Metadata'!H$1,'2. Metadata'!H$5, IF(B128='2. Metadata'!I$1,'2. Metadata'!I$5, IF(B128='2. Metadata'!J$1,'2. Metadata'!J$5, IF(B128='2. Metadata'!K$1,'2. Metadata'!K$5, IF(B128='2. Metadata'!L$1,'2. Metadata'!L$5, IF(B128='2. Metadata'!M$1,'2. Metadata'!M$5, IF(B128='2. Metadata'!N$1,'2. Metadata'!N$5))))))))))))))</f>
        <v>49.967694000000002</v>
      </c>
      <c r="D128" s="12">
        <f>IF(ISBLANK(B128)=TRUE," ", IF(B128='2. Metadata'!B$1,'2. Metadata'!B$6, IF(B128='2. Metadata'!C$1,'2. Metadata'!C$6,IF(B128='2. Metadata'!D$1,'2. Metadata'!D$6, IF(B128='2. Metadata'!E$1,'2. Metadata'!E$6,IF( B128='2. Metadata'!F$1,'2. Metadata'!F$6,IF(B128='2. Metadata'!G$1,'2. Metadata'!G$6,IF(B128='2. Metadata'!H$1,'2. Metadata'!H$6, IF(B128='2. Metadata'!I$1,'2. Metadata'!I$6, IF(B128='2. Metadata'!J$1,'2. Metadata'!J$6, IF(B128='2. Metadata'!K$1,'2. Metadata'!K$6, IF(B128='2. Metadata'!L$1,'2. Metadata'!L$6, IF(B128='2. Metadata'!M$1,'2. Metadata'!M$6, IF(B128='2. Metadata'!N$1,'2. Metadata'!N$6))))))))))))))</f>
        <v>-117.359572</v>
      </c>
      <c r="E128" s="25" t="s">
        <v>237</v>
      </c>
      <c r="F128" s="13" t="s">
        <v>1370</v>
      </c>
      <c r="G128" s="14" t="str">
        <f>IF(ISBLANK(F128)=TRUE," ",'2. Metadata'!B$14)</f>
        <v>observation</v>
      </c>
      <c r="H128" s="25" t="s">
        <v>237</v>
      </c>
      <c r="I128" s="23" t="str">
        <f>IF(ISBLANK(H128)=TRUE," ",'2. Metadata'!B$26)</f>
        <v>degrees Celsius</v>
      </c>
      <c r="J128" s="16" t="s">
        <v>237</v>
      </c>
      <c r="K128" s="23" t="str">
        <f>IF(ISBLANK(J127)=TRUE," ",'2. Metadata'!B$38)</f>
        <v>degrees Celsius</v>
      </c>
      <c r="L128" s="21">
        <v>9.3000000000000007</v>
      </c>
      <c r="M128" s="18" t="str">
        <f>IF(ISBLANK(L127)=TRUE," ",'2. Metadata'!B$50)</f>
        <v>milligrams per litre</v>
      </c>
      <c r="N128" s="21">
        <v>204</v>
      </c>
      <c r="O128" s="18" t="str">
        <f>IF(ISBLANK(N127)=TRUE," ",'2. Metadata'!B$62)</f>
        <v>microSiemens per centimetre</v>
      </c>
      <c r="P128" s="21">
        <v>1.7</v>
      </c>
      <c r="Q128" s="18" t="str">
        <f>IF(ISBLANK(P127)=TRUE," ",'2. Metadata'!B$74)</f>
        <v>NTU</v>
      </c>
      <c r="R128" s="25" t="s">
        <v>237</v>
      </c>
      <c r="S128" s="18" t="str">
        <f>IF(ISBLANK(R127)=TRUE," ",'2. Metadata'!B$86)</f>
        <v>most probable number per 100 mL</v>
      </c>
      <c r="T128" s="25" t="s">
        <v>237</v>
      </c>
      <c r="U128" s="18" t="str">
        <f>IF(ISBLANK(T127)=TRUE," ",'2. Metadata'!B$98)</f>
        <v>most probable number per 100 mL</v>
      </c>
      <c r="V128" s="25" t="s">
        <v>237</v>
      </c>
      <c r="W128" s="18" t="str">
        <f>IF(ISBLANK(V128)=TRUE," ",'2. Metadata'!B$110)</f>
        <v>metres</v>
      </c>
      <c r="X128" s="25" t="s">
        <v>237</v>
      </c>
      <c r="Y128" s="18" t="str">
        <f>IF(ISBLANK(X127)=TRUE," ",'2. Metadata'!B$122)</f>
        <v>pH units</v>
      </c>
      <c r="Z128" s="25" t="s">
        <v>237</v>
      </c>
      <c r="AA128" s="18" t="str">
        <f>IF(ISBLANK(Z128)=TRUE," ",'2. Metadata'!B$134)</f>
        <v>metres3/second</v>
      </c>
      <c r="AB128" s="25" t="s">
        <v>237</v>
      </c>
      <c r="AC128" s="18" t="str">
        <f>IF(ISBLANK(AB128)=TRUE," ",'2. Metadata'!B$146)</f>
        <v>millimetres</v>
      </c>
      <c r="AD128" s="25" t="s">
        <v>1831</v>
      </c>
      <c r="AE128" s="26" t="s">
        <v>237</v>
      </c>
      <c r="AF128" s="9"/>
      <c r="AG128" s="10"/>
      <c r="AH128" s="10"/>
      <c r="AI128" s="10"/>
      <c r="AJ128" s="10"/>
      <c r="AK128" s="10"/>
      <c r="AL128" s="10"/>
      <c r="AM128" s="10"/>
      <c r="AN128" s="10"/>
      <c r="AO128" s="10"/>
      <c r="AP128" s="10"/>
    </row>
    <row r="129" spans="1:42" ht="15" x14ac:dyDescent="0.2">
      <c r="A129" s="144" t="s">
        <v>366</v>
      </c>
      <c r="B129" s="11" t="s">
        <v>232</v>
      </c>
      <c r="C129" s="4">
        <f>IF(ISBLANK(B129)=TRUE," ", IF(B129='2. Metadata'!B$1,'2. Metadata'!B$5, IF(B129='2. Metadata'!C$1,'2. Metadata'!C$5,IF(B129='2. Metadata'!D$1,'2. Metadata'!D$5, IF(B129='2. Metadata'!E$1,'2. Metadata'!E$5,IF( B129='2. Metadata'!F$1,'2. Metadata'!F$5,IF(B129='2. Metadata'!G$1,'2. Metadata'!G$5,IF(B129='2. Metadata'!H$1,'2. Metadata'!H$5, IF(B129='2. Metadata'!I$1,'2. Metadata'!I$5, IF(B129='2. Metadata'!J$1,'2. Metadata'!J$5, IF(B129='2. Metadata'!K$1,'2. Metadata'!K$5, IF(B129='2. Metadata'!L$1,'2. Metadata'!L$5, IF(B129='2. Metadata'!M$1,'2. Metadata'!M$5, IF(B129='2. Metadata'!N$1,'2. Metadata'!N$5))))))))))))))</f>
        <v>49.967694000000002</v>
      </c>
      <c r="D129" s="12">
        <f>IF(ISBLANK(B129)=TRUE," ", IF(B129='2. Metadata'!B$1,'2. Metadata'!B$6, IF(B129='2. Metadata'!C$1,'2. Metadata'!C$6,IF(B129='2. Metadata'!D$1,'2. Metadata'!D$6, IF(B129='2. Metadata'!E$1,'2. Metadata'!E$6,IF( B129='2. Metadata'!F$1,'2. Metadata'!F$6,IF(B129='2. Metadata'!G$1,'2. Metadata'!G$6,IF(B129='2. Metadata'!H$1,'2. Metadata'!H$6, IF(B129='2. Metadata'!I$1,'2. Metadata'!I$6, IF(B129='2. Metadata'!J$1,'2. Metadata'!J$6, IF(B129='2. Metadata'!K$1,'2. Metadata'!K$6, IF(B129='2. Metadata'!L$1,'2. Metadata'!L$6, IF(B129='2. Metadata'!M$1,'2. Metadata'!M$6, IF(B129='2. Metadata'!N$1,'2. Metadata'!N$6))))))))))))))</f>
        <v>-117.359572</v>
      </c>
      <c r="E129" s="25" t="s">
        <v>237</v>
      </c>
      <c r="F129" s="13" t="s">
        <v>1371</v>
      </c>
      <c r="G129" s="14" t="str">
        <f>IF(ISBLANK(F129)=TRUE," ",'2. Metadata'!B$14)</f>
        <v>observation</v>
      </c>
      <c r="H129" s="13">
        <v>15</v>
      </c>
      <c r="I129" s="23" t="str">
        <f>IF(ISBLANK(H129)=TRUE," ",'2. Metadata'!B$26)</f>
        <v>degrees Celsius</v>
      </c>
      <c r="J129" s="13">
        <v>7</v>
      </c>
      <c r="K129" s="23" t="str">
        <f>IF(ISBLANK(J128)=TRUE," ",'2. Metadata'!B$38)</f>
        <v>degrees Celsius</v>
      </c>
      <c r="L129" s="21">
        <v>6</v>
      </c>
      <c r="M129" s="18" t="str">
        <f>IF(ISBLANK(L128)=TRUE," ",'2. Metadata'!B$50)</f>
        <v>milligrams per litre</v>
      </c>
      <c r="N129" s="21">
        <v>207</v>
      </c>
      <c r="O129" s="18" t="str">
        <f>IF(ISBLANK(N128)=TRUE," ",'2. Metadata'!B$62)</f>
        <v>microSiemens per centimetre</v>
      </c>
      <c r="P129" s="21">
        <v>1.4</v>
      </c>
      <c r="Q129" s="18" t="str">
        <f>IF(ISBLANK(P128)=TRUE," ",'2. Metadata'!B$74)</f>
        <v>NTU</v>
      </c>
      <c r="R129" s="25" t="s">
        <v>237</v>
      </c>
      <c r="S129" s="18" t="str">
        <f>IF(ISBLANK(R128)=TRUE," ",'2. Metadata'!B$86)</f>
        <v>most probable number per 100 mL</v>
      </c>
      <c r="T129" s="25" t="s">
        <v>237</v>
      </c>
      <c r="U129" s="18" t="str">
        <f>IF(ISBLANK(T128)=TRUE," ",'2. Metadata'!B$98)</f>
        <v>most probable number per 100 mL</v>
      </c>
      <c r="V129" s="21">
        <v>0.17</v>
      </c>
      <c r="W129" s="18" t="str">
        <f>IF(ISBLANK(V129)=TRUE," ",'2. Metadata'!B$110)</f>
        <v>metres</v>
      </c>
      <c r="X129" s="25" t="s">
        <v>237</v>
      </c>
      <c r="Y129" s="18" t="str">
        <f>IF(ISBLANK(X128)=TRUE," ",'2. Metadata'!B$122)</f>
        <v>pH units</v>
      </c>
      <c r="Z129" s="20">
        <v>0.114</v>
      </c>
      <c r="AA129" s="18" t="str">
        <f>IF(ISBLANK(Z129)=TRUE," ",'2. Metadata'!B$134)</f>
        <v>metres3/second</v>
      </c>
      <c r="AB129" s="25" t="s">
        <v>237</v>
      </c>
      <c r="AC129" s="18" t="str">
        <f>IF(ISBLANK(AB129)=TRUE," ",'2. Metadata'!B$146)</f>
        <v>millimetres</v>
      </c>
      <c r="AD129" s="25" t="s">
        <v>1833</v>
      </c>
      <c r="AE129" s="26" t="s">
        <v>237</v>
      </c>
      <c r="AF129" s="9"/>
      <c r="AG129" s="10"/>
      <c r="AH129" s="10"/>
      <c r="AI129" s="10"/>
      <c r="AJ129" s="10"/>
      <c r="AK129" s="10"/>
      <c r="AL129" s="10"/>
      <c r="AM129" s="10"/>
      <c r="AN129" s="10"/>
      <c r="AO129" s="10"/>
      <c r="AP129" s="10"/>
    </row>
    <row r="130" spans="1:42" ht="15" x14ac:dyDescent="0.2">
      <c r="A130" s="144" t="s">
        <v>367</v>
      </c>
      <c r="B130" s="11" t="s">
        <v>232</v>
      </c>
      <c r="C130" s="4">
        <f>IF(ISBLANK(B130)=TRUE," ", IF(B130='2. Metadata'!B$1,'2. Metadata'!B$5, IF(B130='2. Metadata'!C$1,'2. Metadata'!C$5,IF(B130='2. Metadata'!D$1,'2. Metadata'!D$5, IF(B130='2. Metadata'!E$1,'2. Metadata'!E$5,IF( B130='2. Metadata'!F$1,'2. Metadata'!F$5,IF(B130='2. Metadata'!G$1,'2. Metadata'!G$5,IF(B130='2. Metadata'!H$1,'2. Metadata'!H$5, IF(B130='2. Metadata'!I$1,'2. Metadata'!I$5, IF(B130='2. Metadata'!J$1,'2. Metadata'!J$5, IF(B130='2. Metadata'!K$1,'2. Metadata'!K$5, IF(B130='2. Metadata'!L$1,'2. Metadata'!L$5, IF(B130='2. Metadata'!M$1,'2. Metadata'!M$5, IF(B130='2. Metadata'!N$1,'2. Metadata'!N$5))))))))))))))</f>
        <v>49.967694000000002</v>
      </c>
      <c r="D130" s="12">
        <f>IF(ISBLANK(B130)=TRUE," ", IF(B130='2. Metadata'!B$1,'2. Metadata'!B$6, IF(B130='2. Metadata'!C$1,'2. Metadata'!C$6,IF(B130='2. Metadata'!D$1,'2. Metadata'!D$6, IF(B130='2. Metadata'!E$1,'2. Metadata'!E$6,IF( B130='2. Metadata'!F$1,'2. Metadata'!F$6,IF(B130='2. Metadata'!G$1,'2. Metadata'!G$6,IF(B130='2. Metadata'!H$1,'2. Metadata'!H$6, IF(B130='2. Metadata'!I$1,'2. Metadata'!I$6, IF(B130='2. Metadata'!J$1,'2. Metadata'!J$6, IF(B130='2. Metadata'!K$1,'2. Metadata'!K$6, IF(B130='2. Metadata'!L$1,'2. Metadata'!L$6, IF(B130='2. Metadata'!M$1,'2. Metadata'!M$6, IF(B130='2. Metadata'!N$1,'2. Metadata'!N$6))))))))))))))</f>
        <v>-117.359572</v>
      </c>
      <c r="E130" s="25" t="s">
        <v>237</v>
      </c>
      <c r="F130" s="13" t="s">
        <v>1372</v>
      </c>
      <c r="G130" s="14" t="str">
        <f>IF(ISBLANK(F130)=TRUE," ",'2. Metadata'!B$14)</f>
        <v>observation</v>
      </c>
      <c r="H130" s="13">
        <v>13</v>
      </c>
      <c r="I130" s="23" t="str">
        <f>IF(ISBLANK(H130)=TRUE," ",'2. Metadata'!B$26)</f>
        <v>degrees Celsius</v>
      </c>
      <c r="J130" s="13">
        <v>6</v>
      </c>
      <c r="K130" s="23" t="str">
        <f>IF(ISBLANK(J129)=TRUE," ",'2. Metadata'!B$38)</f>
        <v>degrees Celsius</v>
      </c>
      <c r="L130" s="25" t="s">
        <v>237</v>
      </c>
      <c r="M130" s="18" t="str">
        <f>IF(ISBLANK(L129)=TRUE," ",'2. Metadata'!B$50)</f>
        <v>milligrams per litre</v>
      </c>
      <c r="N130" s="25" t="s">
        <v>237</v>
      </c>
      <c r="O130" s="18" t="str">
        <f>IF(ISBLANK(N129)=TRUE," ",'2. Metadata'!B$62)</f>
        <v>microSiemens per centimetre</v>
      </c>
      <c r="P130" s="25" t="s">
        <v>237</v>
      </c>
      <c r="Q130" s="18" t="str">
        <f>IF(ISBLANK(P129)=TRUE," ",'2. Metadata'!B$74)</f>
        <v>NTU</v>
      </c>
      <c r="R130" s="25" t="s">
        <v>237</v>
      </c>
      <c r="S130" s="18" t="str">
        <f>IF(ISBLANK(R129)=TRUE," ",'2. Metadata'!B$86)</f>
        <v>most probable number per 100 mL</v>
      </c>
      <c r="T130" s="25" t="s">
        <v>237</v>
      </c>
      <c r="U130" s="18" t="str">
        <f>IF(ISBLANK(T129)=TRUE," ",'2. Metadata'!B$98)</f>
        <v>most probable number per 100 mL</v>
      </c>
      <c r="V130" s="21">
        <v>0.16</v>
      </c>
      <c r="W130" s="18" t="str">
        <f>IF(ISBLANK(V130)=TRUE," ",'2. Metadata'!B$110)</f>
        <v>metres</v>
      </c>
      <c r="X130" s="25" t="s">
        <v>237</v>
      </c>
      <c r="Y130" s="18" t="str">
        <f>IF(ISBLANK(X129)=TRUE," ",'2. Metadata'!B$122)</f>
        <v>pH units</v>
      </c>
      <c r="Z130" s="20">
        <v>0.104</v>
      </c>
      <c r="AA130" s="18" t="str">
        <f>IF(ISBLANK(Z130)=TRUE," ",'2. Metadata'!B$134)</f>
        <v>metres3/second</v>
      </c>
      <c r="AB130" s="25" t="s">
        <v>237</v>
      </c>
      <c r="AC130" s="18" t="str">
        <f>IF(ISBLANK(AB130)=TRUE," ",'2. Metadata'!B$146)</f>
        <v>millimetres</v>
      </c>
      <c r="AD130" s="25" t="s">
        <v>1831</v>
      </c>
      <c r="AE130" s="26" t="s">
        <v>237</v>
      </c>
      <c r="AF130" s="9"/>
      <c r="AG130" s="10"/>
      <c r="AH130" s="10"/>
      <c r="AI130" s="10"/>
      <c r="AJ130" s="10"/>
      <c r="AK130" s="10"/>
      <c r="AL130" s="10"/>
      <c r="AM130" s="10"/>
      <c r="AN130" s="10"/>
      <c r="AO130" s="10"/>
      <c r="AP130" s="10"/>
    </row>
    <row r="131" spans="1:42" ht="15" x14ac:dyDescent="0.2">
      <c r="A131" s="144" t="s">
        <v>368</v>
      </c>
      <c r="B131" s="11" t="s">
        <v>232</v>
      </c>
      <c r="C131" s="4">
        <f>IF(ISBLANK(B131)=TRUE," ", IF(B131='2. Metadata'!B$1,'2. Metadata'!B$5, IF(B131='2. Metadata'!C$1,'2. Metadata'!C$5,IF(B131='2. Metadata'!D$1,'2. Metadata'!D$5, IF(B131='2. Metadata'!E$1,'2. Metadata'!E$5,IF( B131='2. Metadata'!F$1,'2. Metadata'!F$5,IF(B131='2. Metadata'!G$1,'2. Metadata'!G$5,IF(B131='2. Metadata'!H$1,'2. Metadata'!H$5, IF(B131='2. Metadata'!I$1,'2. Metadata'!I$5, IF(B131='2. Metadata'!J$1,'2. Metadata'!J$5, IF(B131='2. Metadata'!K$1,'2. Metadata'!K$5, IF(B131='2. Metadata'!L$1,'2. Metadata'!L$5, IF(B131='2. Metadata'!M$1,'2. Metadata'!M$5, IF(B131='2. Metadata'!N$1,'2. Metadata'!N$5))))))))))))))</f>
        <v>49.967694000000002</v>
      </c>
      <c r="D131" s="12">
        <f>IF(ISBLANK(B131)=TRUE," ", IF(B131='2. Metadata'!B$1,'2. Metadata'!B$6, IF(B131='2. Metadata'!C$1,'2. Metadata'!C$6,IF(B131='2. Metadata'!D$1,'2. Metadata'!D$6, IF(B131='2. Metadata'!E$1,'2. Metadata'!E$6,IF( B131='2. Metadata'!F$1,'2. Metadata'!F$6,IF(B131='2. Metadata'!G$1,'2. Metadata'!G$6,IF(B131='2. Metadata'!H$1,'2. Metadata'!H$6, IF(B131='2. Metadata'!I$1,'2. Metadata'!I$6, IF(B131='2. Metadata'!J$1,'2. Metadata'!J$6, IF(B131='2. Metadata'!K$1,'2. Metadata'!K$6, IF(B131='2. Metadata'!L$1,'2. Metadata'!L$6, IF(B131='2. Metadata'!M$1,'2. Metadata'!M$6, IF(B131='2. Metadata'!N$1,'2. Metadata'!N$6))))))))))))))</f>
        <v>-117.359572</v>
      </c>
      <c r="E131" s="25" t="s">
        <v>237</v>
      </c>
      <c r="F131" s="13" t="s">
        <v>1373</v>
      </c>
      <c r="G131" s="14" t="str">
        <f>IF(ISBLANK(F131)=TRUE," ",'2. Metadata'!B$14)</f>
        <v>observation</v>
      </c>
      <c r="H131" s="25" t="s">
        <v>237</v>
      </c>
      <c r="I131" s="23" t="str">
        <f>IF(ISBLANK(H131)=TRUE," ",'2. Metadata'!B$26)</f>
        <v>degrees Celsius</v>
      </c>
      <c r="J131" s="16" t="s">
        <v>237</v>
      </c>
      <c r="K131" s="23" t="str">
        <f>IF(ISBLANK(J130)=TRUE," ",'2. Metadata'!B$38)</f>
        <v>degrees Celsius</v>
      </c>
      <c r="L131" s="21">
        <v>5.8</v>
      </c>
      <c r="M131" s="18" t="str">
        <f>IF(ISBLANK(L130)=TRUE," ",'2. Metadata'!B$50)</f>
        <v>milligrams per litre</v>
      </c>
      <c r="N131" s="21">
        <v>211</v>
      </c>
      <c r="O131" s="18" t="str">
        <f>IF(ISBLANK(N130)=TRUE," ",'2. Metadata'!B$62)</f>
        <v>microSiemens per centimetre</v>
      </c>
      <c r="P131" s="21">
        <v>1.6</v>
      </c>
      <c r="Q131" s="18" t="str">
        <f>IF(ISBLANK(P130)=TRUE," ",'2. Metadata'!B$74)</f>
        <v>NTU</v>
      </c>
      <c r="R131" s="25" t="s">
        <v>237</v>
      </c>
      <c r="S131" s="18" t="str">
        <f>IF(ISBLANK(R130)=TRUE," ",'2. Metadata'!B$86)</f>
        <v>most probable number per 100 mL</v>
      </c>
      <c r="T131" s="25" t="s">
        <v>237</v>
      </c>
      <c r="U131" s="18" t="str">
        <f>IF(ISBLANK(T130)=TRUE," ",'2. Metadata'!B$98)</f>
        <v>most probable number per 100 mL</v>
      </c>
      <c r="V131" s="25" t="s">
        <v>237</v>
      </c>
      <c r="W131" s="18" t="str">
        <f>IF(ISBLANK(V131)=TRUE," ",'2. Metadata'!B$110)</f>
        <v>metres</v>
      </c>
      <c r="X131" s="25" t="s">
        <v>237</v>
      </c>
      <c r="Y131" s="18" t="str">
        <f>IF(ISBLANK(X130)=TRUE," ",'2. Metadata'!B$122)</f>
        <v>pH units</v>
      </c>
      <c r="Z131" s="25" t="s">
        <v>237</v>
      </c>
      <c r="AA131" s="18" t="str">
        <f>IF(ISBLANK(Z131)=TRUE," ",'2. Metadata'!B$134)</f>
        <v>metres3/second</v>
      </c>
      <c r="AB131" s="25" t="s">
        <v>237</v>
      </c>
      <c r="AC131" s="18" t="str">
        <f>IF(ISBLANK(AB131)=TRUE," ",'2. Metadata'!B$146)</f>
        <v>millimetres</v>
      </c>
      <c r="AD131" s="25" t="s">
        <v>1831</v>
      </c>
      <c r="AE131" s="26" t="s">
        <v>237</v>
      </c>
      <c r="AF131" s="9"/>
      <c r="AG131" s="10"/>
      <c r="AH131" s="10"/>
      <c r="AI131" s="10"/>
      <c r="AJ131" s="10"/>
      <c r="AK131" s="10"/>
      <c r="AL131" s="10"/>
      <c r="AM131" s="10"/>
      <c r="AN131" s="10"/>
      <c r="AO131" s="10"/>
      <c r="AP131" s="10"/>
    </row>
    <row r="132" spans="1:42" ht="15" x14ac:dyDescent="0.2">
      <c r="A132" s="144" t="s">
        <v>369</v>
      </c>
      <c r="B132" s="11" t="s">
        <v>232</v>
      </c>
      <c r="C132" s="4">
        <f>IF(ISBLANK(B132)=TRUE," ", IF(B132='2. Metadata'!B$1,'2. Metadata'!B$5, IF(B132='2. Metadata'!C$1,'2. Metadata'!C$5,IF(B132='2. Metadata'!D$1,'2. Metadata'!D$5, IF(B132='2. Metadata'!E$1,'2. Metadata'!E$5,IF( B132='2. Metadata'!F$1,'2. Metadata'!F$5,IF(B132='2. Metadata'!G$1,'2. Metadata'!G$5,IF(B132='2. Metadata'!H$1,'2. Metadata'!H$5, IF(B132='2. Metadata'!I$1,'2. Metadata'!I$5, IF(B132='2. Metadata'!J$1,'2. Metadata'!J$5, IF(B132='2. Metadata'!K$1,'2. Metadata'!K$5, IF(B132='2. Metadata'!L$1,'2. Metadata'!L$5, IF(B132='2. Metadata'!M$1,'2. Metadata'!M$5, IF(B132='2. Metadata'!N$1,'2. Metadata'!N$5))))))))))))))</f>
        <v>49.967694000000002</v>
      </c>
      <c r="D132" s="12">
        <f>IF(ISBLANK(B132)=TRUE," ", IF(B132='2. Metadata'!B$1,'2. Metadata'!B$6, IF(B132='2. Metadata'!C$1,'2. Metadata'!C$6,IF(B132='2. Metadata'!D$1,'2. Metadata'!D$6, IF(B132='2. Metadata'!E$1,'2. Metadata'!E$6,IF( B132='2. Metadata'!F$1,'2. Metadata'!F$6,IF(B132='2. Metadata'!G$1,'2. Metadata'!G$6,IF(B132='2. Metadata'!H$1,'2. Metadata'!H$6, IF(B132='2. Metadata'!I$1,'2. Metadata'!I$6, IF(B132='2. Metadata'!J$1,'2. Metadata'!J$6, IF(B132='2. Metadata'!K$1,'2. Metadata'!K$6, IF(B132='2. Metadata'!L$1,'2. Metadata'!L$6, IF(B132='2. Metadata'!M$1,'2. Metadata'!M$6, IF(B132='2. Metadata'!N$1,'2. Metadata'!N$6))))))))))))))</f>
        <v>-117.359572</v>
      </c>
      <c r="E132" s="25" t="s">
        <v>237</v>
      </c>
      <c r="F132" s="13" t="s">
        <v>1374</v>
      </c>
      <c r="G132" s="14" t="str">
        <f>IF(ISBLANK(F132)=TRUE," ",'2. Metadata'!B$14)</f>
        <v>observation</v>
      </c>
      <c r="H132" s="13">
        <v>16</v>
      </c>
      <c r="I132" s="23" t="str">
        <f>IF(ISBLANK(H132)=TRUE," ",'2. Metadata'!B$26)</f>
        <v>degrees Celsius</v>
      </c>
      <c r="J132" s="13">
        <v>8</v>
      </c>
      <c r="K132" s="23" t="str">
        <f>IF(ISBLANK(J131)=TRUE," ",'2. Metadata'!B$38)</f>
        <v>degrees Celsius</v>
      </c>
      <c r="L132" s="25" t="s">
        <v>237</v>
      </c>
      <c r="M132" s="18" t="str">
        <f>IF(ISBLANK(L131)=TRUE," ",'2. Metadata'!B$50)</f>
        <v>milligrams per litre</v>
      </c>
      <c r="N132" s="25" t="s">
        <v>237</v>
      </c>
      <c r="O132" s="18" t="str">
        <f>IF(ISBLANK(N131)=TRUE," ",'2. Metadata'!B$62)</f>
        <v>microSiemens per centimetre</v>
      </c>
      <c r="P132" s="25" t="s">
        <v>237</v>
      </c>
      <c r="Q132" s="18" t="str">
        <f>IF(ISBLANK(P131)=TRUE," ",'2. Metadata'!B$74)</f>
        <v>NTU</v>
      </c>
      <c r="R132" s="25" t="s">
        <v>237</v>
      </c>
      <c r="S132" s="18" t="str">
        <f>IF(ISBLANK(R131)=TRUE," ",'2. Metadata'!B$86)</f>
        <v>most probable number per 100 mL</v>
      </c>
      <c r="T132" s="25" t="s">
        <v>237</v>
      </c>
      <c r="U132" s="18" t="str">
        <f>IF(ISBLANK(T131)=TRUE," ",'2. Metadata'!B$98)</f>
        <v>most probable number per 100 mL</v>
      </c>
      <c r="V132" s="21">
        <v>0.15</v>
      </c>
      <c r="W132" s="18" t="str">
        <f>IF(ISBLANK(V132)=TRUE," ",'2. Metadata'!B$110)</f>
        <v>metres</v>
      </c>
      <c r="X132" s="25" t="s">
        <v>237</v>
      </c>
      <c r="Y132" s="18" t="str">
        <f>IF(ISBLANK(X131)=TRUE," ",'2. Metadata'!B$122)</f>
        <v>pH units</v>
      </c>
      <c r="Z132" s="20">
        <v>9.5000000000000001E-2</v>
      </c>
      <c r="AA132" s="18" t="str">
        <f>IF(ISBLANK(Z132)=TRUE," ",'2. Metadata'!B$134)</f>
        <v>metres3/second</v>
      </c>
      <c r="AB132" s="25" t="s">
        <v>237</v>
      </c>
      <c r="AC132" s="18" t="str">
        <f>IF(ISBLANK(AB132)=TRUE," ",'2. Metadata'!B$146)</f>
        <v>millimetres</v>
      </c>
      <c r="AD132" s="25" t="s">
        <v>237</v>
      </c>
      <c r="AE132" s="26" t="s">
        <v>237</v>
      </c>
      <c r="AF132" s="9"/>
      <c r="AG132" s="10"/>
      <c r="AH132" s="10"/>
      <c r="AI132" s="10"/>
      <c r="AJ132" s="10"/>
      <c r="AK132" s="10"/>
      <c r="AL132" s="10"/>
      <c r="AM132" s="10"/>
      <c r="AN132" s="10"/>
      <c r="AO132" s="10"/>
      <c r="AP132" s="10"/>
    </row>
    <row r="133" spans="1:42" ht="15" x14ac:dyDescent="0.2">
      <c r="A133" s="144" t="s">
        <v>370</v>
      </c>
      <c r="B133" s="11" t="s">
        <v>232</v>
      </c>
      <c r="C133" s="4">
        <f>IF(ISBLANK(B133)=TRUE," ", IF(B133='2. Metadata'!B$1,'2. Metadata'!B$5, IF(B133='2. Metadata'!C$1,'2. Metadata'!C$5,IF(B133='2. Metadata'!D$1,'2. Metadata'!D$5, IF(B133='2. Metadata'!E$1,'2. Metadata'!E$5,IF( B133='2. Metadata'!F$1,'2. Metadata'!F$5,IF(B133='2. Metadata'!G$1,'2. Metadata'!G$5,IF(B133='2. Metadata'!H$1,'2. Metadata'!H$5, IF(B133='2. Metadata'!I$1,'2. Metadata'!I$5, IF(B133='2. Metadata'!J$1,'2. Metadata'!J$5, IF(B133='2. Metadata'!K$1,'2. Metadata'!K$5, IF(B133='2. Metadata'!L$1,'2. Metadata'!L$5, IF(B133='2. Metadata'!M$1,'2. Metadata'!M$5, IF(B133='2. Metadata'!N$1,'2. Metadata'!N$5))))))))))))))</f>
        <v>49.967694000000002</v>
      </c>
      <c r="D133" s="12">
        <f>IF(ISBLANK(B133)=TRUE," ", IF(B133='2. Metadata'!B$1,'2. Metadata'!B$6, IF(B133='2. Metadata'!C$1,'2. Metadata'!C$6,IF(B133='2. Metadata'!D$1,'2. Metadata'!D$6, IF(B133='2. Metadata'!E$1,'2. Metadata'!E$6,IF( B133='2. Metadata'!F$1,'2. Metadata'!F$6,IF(B133='2. Metadata'!G$1,'2. Metadata'!G$6,IF(B133='2. Metadata'!H$1,'2. Metadata'!H$6, IF(B133='2. Metadata'!I$1,'2. Metadata'!I$6, IF(B133='2. Metadata'!J$1,'2. Metadata'!J$6, IF(B133='2. Metadata'!K$1,'2. Metadata'!K$6, IF(B133='2. Metadata'!L$1,'2. Metadata'!L$6, IF(B133='2. Metadata'!M$1,'2. Metadata'!M$6, IF(B133='2. Metadata'!N$1,'2. Metadata'!N$6))))))))))))))</f>
        <v>-117.359572</v>
      </c>
      <c r="E133" s="25" t="s">
        <v>237</v>
      </c>
      <c r="F133" s="13" t="s">
        <v>1375</v>
      </c>
      <c r="G133" s="14" t="str">
        <f>IF(ISBLANK(F133)=TRUE," ",'2. Metadata'!B$14)</f>
        <v>observation</v>
      </c>
      <c r="H133" s="25" t="s">
        <v>237</v>
      </c>
      <c r="I133" s="23" t="str">
        <f>IF(ISBLANK(H133)=TRUE," ",'2. Metadata'!B$26)</f>
        <v>degrees Celsius</v>
      </c>
      <c r="J133" s="16" t="s">
        <v>237</v>
      </c>
      <c r="K133" s="23" t="str">
        <f>IF(ISBLANK(J132)=TRUE," ",'2. Metadata'!B$38)</f>
        <v>degrees Celsius</v>
      </c>
      <c r="L133" s="21">
        <v>6.3</v>
      </c>
      <c r="M133" s="18" t="str">
        <f>IF(ISBLANK(L132)=TRUE," ",'2. Metadata'!B$50)</f>
        <v>milligrams per litre</v>
      </c>
      <c r="N133" s="21">
        <v>209</v>
      </c>
      <c r="O133" s="18" t="str">
        <f>IF(ISBLANK(N132)=TRUE," ",'2. Metadata'!B$62)</f>
        <v>microSiemens per centimetre</v>
      </c>
      <c r="P133" s="21">
        <v>1.4</v>
      </c>
      <c r="Q133" s="18" t="str">
        <f>IF(ISBLANK(P132)=TRUE," ",'2. Metadata'!B$74)</f>
        <v>NTU</v>
      </c>
      <c r="R133" s="25" t="s">
        <v>237</v>
      </c>
      <c r="S133" s="18" t="str">
        <f>IF(ISBLANK(R132)=TRUE," ",'2. Metadata'!B$86)</f>
        <v>most probable number per 100 mL</v>
      </c>
      <c r="T133" s="25" t="s">
        <v>237</v>
      </c>
      <c r="U133" s="18" t="str">
        <f>IF(ISBLANK(T132)=TRUE," ",'2. Metadata'!B$98)</f>
        <v>most probable number per 100 mL</v>
      </c>
      <c r="V133" s="25" t="s">
        <v>237</v>
      </c>
      <c r="W133" s="18" t="str">
        <f>IF(ISBLANK(V133)=TRUE," ",'2. Metadata'!B$110)</f>
        <v>metres</v>
      </c>
      <c r="X133" s="25" t="s">
        <v>237</v>
      </c>
      <c r="Y133" s="18" t="str">
        <f>IF(ISBLANK(X132)=TRUE," ",'2. Metadata'!B$122)</f>
        <v>pH units</v>
      </c>
      <c r="Z133" s="25" t="s">
        <v>237</v>
      </c>
      <c r="AA133" s="18" t="str">
        <f>IF(ISBLANK(Z133)=TRUE," ",'2. Metadata'!B$134)</f>
        <v>metres3/second</v>
      </c>
      <c r="AB133" s="25" t="s">
        <v>237</v>
      </c>
      <c r="AC133" s="18" t="str">
        <f>IF(ISBLANK(AB133)=TRUE," ",'2. Metadata'!B$146)</f>
        <v>millimetres</v>
      </c>
      <c r="AD133" s="25" t="s">
        <v>1831</v>
      </c>
      <c r="AE133" s="26" t="s">
        <v>237</v>
      </c>
      <c r="AF133" s="9"/>
      <c r="AG133" s="10"/>
      <c r="AH133" s="10"/>
      <c r="AI133" s="10"/>
      <c r="AJ133" s="10"/>
      <c r="AK133" s="10"/>
      <c r="AL133" s="10"/>
      <c r="AM133" s="10"/>
      <c r="AN133" s="10"/>
      <c r="AO133" s="10"/>
      <c r="AP133" s="10"/>
    </row>
    <row r="134" spans="1:42" ht="15" x14ac:dyDescent="0.2">
      <c r="A134" s="144" t="s">
        <v>371</v>
      </c>
      <c r="B134" s="11" t="s">
        <v>232</v>
      </c>
      <c r="C134" s="4">
        <f>IF(ISBLANK(B134)=TRUE," ", IF(B134='2. Metadata'!B$1,'2. Metadata'!B$5, IF(B134='2. Metadata'!C$1,'2. Metadata'!C$5,IF(B134='2. Metadata'!D$1,'2. Metadata'!D$5, IF(B134='2. Metadata'!E$1,'2. Metadata'!E$5,IF( B134='2. Metadata'!F$1,'2. Metadata'!F$5,IF(B134='2. Metadata'!G$1,'2. Metadata'!G$5,IF(B134='2. Metadata'!H$1,'2. Metadata'!H$5, IF(B134='2. Metadata'!I$1,'2. Metadata'!I$5, IF(B134='2. Metadata'!J$1,'2. Metadata'!J$5, IF(B134='2. Metadata'!K$1,'2. Metadata'!K$5, IF(B134='2. Metadata'!L$1,'2. Metadata'!L$5, IF(B134='2. Metadata'!M$1,'2. Metadata'!M$5, IF(B134='2. Metadata'!N$1,'2. Metadata'!N$5))))))))))))))</f>
        <v>49.967694000000002</v>
      </c>
      <c r="D134" s="12">
        <f>IF(ISBLANK(B134)=TRUE," ", IF(B134='2. Metadata'!B$1,'2. Metadata'!B$6, IF(B134='2. Metadata'!C$1,'2. Metadata'!C$6,IF(B134='2. Metadata'!D$1,'2. Metadata'!D$6, IF(B134='2. Metadata'!E$1,'2. Metadata'!E$6,IF( B134='2. Metadata'!F$1,'2. Metadata'!F$6,IF(B134='2. Metadata'!G$1,'2. Metadata'!G$6,IF(B134='2. Metadata'!H$1,'2. Metadata'!H$6, IF(B134='2. Metadata'!I$1,'2. Metadata'!I$6, IF(B134='2. Metadata'!J$1,'2. Metadata'!J$6, IF(B134='2. Metadata'!K$1,'2. Metadata'!K$6, IF(B134='2. Metadata'!L$1,'2. Metadata'!L$6, IF(B134='2. Metadata'!M$1,'2. Metadata'!M$6, IF(B134='2. Metadata'!N$1,'2. Metadata'!N$6))))))))))))))</f>
        <v>-117.359572</v>
      </c>
      <c r="E134" s="25" t="s">
        <v>237</v>
      </c>
      <c r="F134" s="13" t="s">
        <v>1376</v>
      </c>
      <c r="G134" s="14" t="str">
        <f>IF(ISBLANK(F134)=TRUE," ",'2. Metadata'!B$14)</f>
        <v>observation</v>
      </c>
      <c r="H134" s="13">
        <v>17</v>
      </c>
      <c r="I134" s="23" t="str">
        <f>IF(ISBLANK(H134)=TRUE," ",'2. Metadata'!B$26)</f>
        <v>degrees Celsius</v>
      </c>
      <c r="J134" s="13">
        <v>8</v>
      </c>
      <c r="K134" s="23" t="str">
        <f>IF(ISBLANK(J133)=TRUE," ",'2. Metadata'!B$38)</f>
        <v>degrees Celsius</v>
      </c>
      <c r="L134" s="25" t="s">
        <v>237</v>
      </c>
      <c r="M134" s="18" t="str">
        <f>IF(ISBLANK(L133)=TRUE," ",'2. Metadata'!B$50)</f>
        <v>milligrams per litre</v>
      </c>
      <c r="N134" s="25" t="s">
        <v>237</v>
      </c>
      <c r="O134" s="18" t="str">
        <f>IF(ISBLANK(N133)=TRUE," ",'2. Metadata'!B$62)</f>
        <v>microSiemens per centimetre</v>
      </c>
      <c r="P134" s="25" t="s">
        <v>237</v>
      </c>
      <c r="Q134" s="18" t="str">
        <f>IF(ISBLANK(P133)=TRUE," ",'2. Metadata'!B$74)</f>
        <v>NTU</v>
      </c>
      <c r="R134" s="25" t="s">
        <v>237</v>
      </c>
      <c r="S134" s="18" t="str">
        <f>IF(ISBLANK(R133)=TRUE," ",'2. Metadata'!B$86)</f>
        <v>most probable number per 100 mL</v>
      </c>
      <c r="T134" s="25" t="s">
        <v>237</v>
      </c>
      <c r="U134" s="18" t="str">
        <f>IF(ISBLANK(T133)=TRUE," ",'2. Metadata'!B$98)</f>
        <v>most probable number per 100 mL</v>
      </c>
      <c r="V134" s="21">
        <v>0.16</v>
      </c>
      <c r="W134" s="18" t="str">
        <f>IF(ISBLANK(V134)=TRUE," ",'2. Metadata'!B$110)</f>
        <v>metres</v>
      </c>
      <c r="X134" s="25" t="s">
        <v>237</v>
      </c>
      <c r="Y134" s="18" t="str">
        <f>IF(ISBLANK(X133)=TRUE," ",'2. Metadata'!B$122)</f>
        <v>pH units</v>
      </c>
      <c r="Z134" s="20">
        <v>0.104</v>
      </c>
      <c r="AA134" s="18" t="str">
        <f>IF(ISBLANK(Z134)=TRUE," ",'2. Metadata'!B$134)</f>
        <v>metres3/second</v>
      </c>
      <c r="AB134" s="25" t="s">
        <v>237</v>
      </c>
      <c r="AC134" s="18" t="str">
        <f>IF(ISBLANK(AB134)=TRUE," ",'2. Metadata'!B$146)</f>
        <v>millimetres</v>
      </c>
      <c r="AD134" s="25" t="s">
        <v>237</v>
      </c>
      <c r="AE134" s="26" t="s">
        <v>237</v>
      </c>
      <c r="AF134" s="9"/>
      <c r="AG134" s="10"/>
      <c r="AH134" s="10"/>
      <c r="AI134" s="10"/>
      <c r="AJ134" s="10"/>
      <c r="AK134" s="10"/>
      <c r="AL134" s="10"/>
      <c r="AM134" s="10"/>
      <c r="AN134" s="10"/>
      <c r="AO134" s="10"/>
      <c r="AP134" s="10"/>
    </row>
    <row r="135" spans="1:42" ht="15" x14ac:dyDescent="0.2">
      <c r="A135" s="144" t="s">
        <v>372</v>
      </c>
      <c r="B135" s="11" t="s">
        <v>232</v>
      </c>
      <c r="C135" s="4">
        <f>IF(ISBLANK(B135)=TRUE," ", IF(B135='2. Metadata'!B$1,'2. Metadata'!B$5, IF(B135='2. Metadata'!C$1,'2. Metadata'!C$5,IF(B135='2. Metadata'!D$1,'2. Metadata'!D$5, IF(B135='2. Metadata'!E$1,'2. Metadata'!E$5,IF( B135='2. Metadata'!F$1,'2. Metadata'!F$5,IF(B135='2. Metadata'!G$1,'2. Metadata'!G$5,IF(B135='2. Metadata'!H$1,'2. Metadata'!H$5, IF(B135='2. Metadata'!I$1,'2. Metadata'!I$5, IF(B135='2. Metadata'!J$1,'2. Metadata'!J$5, IF(B135='2. Metadata'!K$1,'2. Metadata'!K$5, IF(B135='2. Metadata'!L$1,'2. Metadata'!L$5, IF(B135='2. Metadata'!M$1,'2. Metadata'!M$5, IF(B135='2. Metadata'!N$1,'2. Metadata'!N$5))))))))))))))</f>
        <v>49.967694000000002</v>
      </c>
      <c r="D135" s="12">
        <f>IF(ISBLANK(B135)=TRUE," ", IF(B135='2. Metadata'!B$1,'2. Metadata'!B$6, IF(B135='2. Metadata'!C$1,'2. Metadata'!C$6,IF(B135='2. Metadata'!D$1,'2. Metadata'!D$6, IF(B135='2. Metadata'!E$1,'2. Metadata'!E$6,IF( B135='2. Metadata'!F$1,'2. Metadata'!F$6,IF(B135='2. Metadata'!G$1,'2. Metadata'!G$6,IF(B135='2. Metadata'!H$1,'2. Metadata'!H$6, IF(B135='2. Metadata'!I$1,'2. Metadata'!I$6, IF(B135='2. Metadata'!J$1,'2. Metadata'!J$6, IF(B135='2. Metadata'!K$1,'2. Metadata'!K$6, IF(B135='2. Metadata'!L$1,'2. Metadata'!L$6, IF(B135='2. Metadata'!M$1,'2. Metadata'!M$6, IF(B135='2. Metadata'!N$1,'2. Metadata'!N$6))))))))))))))</f>
        <v>-117.359572</v>
      </c>
      <c r="E135" s="25" t="s">
        <v>237</v>
      </c>
      <c r="F135" s="13" t="s">
        <v>1377</v>
      </c>
      <c r="G135" s="14" t="str">
        <f>IF(ISBLANK(F135)=TRUE," ",'2. Metadata'!B$14)</f>
        <v>observation</v>
      </c>
      <c r="H135" s="25" t="s">
        <v>237</v>
      </c>
      <c r="I135" s="23" t="str">
        <f>IF(ISBLANK(H135)=TRUE," ",'2. Metadata'!B$26)</f>
        <v>degrees Celsius</v>
      </c>
      <c r="J135" s="16" t="s">
        <v>237</v>
      </c>
      <c r="K135" s="23" t="str">
        <f>IF(ISBLANK(J134)=TRUE," ",'2. Metadata'!B$38)</f>
        <v>degrees Celsius</v>
      </c>
      <c r="L135" s="21">
        <v>13.3</v>
      </c>
      <c r="M135" s="18" t="str">
        <f>IF(ISBLANK(L134)=TRUE," ",'2. Metadata'!B$50)</f>
        <v>milligrams per litre</v>
      </c>
      <c r="N135" s="21">
        <v>206</v>
      </c>
      <c r="O135" s="18" t="str">
        <f>IF(ISBLANK(N134)=TRUE," ",'2. Metadata'!B$62)</f>
        <v>microSiemens per centimetre</v>
      </c>
      <c r="P135" s="21">
        <v>3.5</v>
      </c>
      <c r="Q135" s="18" t="str">
        <f>IF(ISBLANK(P134)=TRUE," ",'2. Metadata'!B$74)</f>
        <v>NTU</v>
      </c>
      <c r="R135" s="25" t="s">
        <v>237</v>
      </c>
      <c r="S135" s="18" t="str">
        <f>IF(ISBLANK(R134)=TRUE," ",'2. Metadata'!B$86)</f>
        <v>most probable number per 100 mL</v>
      </c>
      <c r="T135" s="25" t="s">
        <v>237</v>
      </c>
      <c r="U135" s="18" t="str">
        <f>IF(ISBLANK(T134)=TRUE," ",'2. Metadata'!B$98)</f>
        <v>most probable number per 100 mL</v>
      </c>
      <c r="V135" s="25" t="s">
        <v>237</v>
      </c>
      <c r="W135" s="18" t="str">
        <f>IF(ISBLANK(V135)=TRUE," ",'2. Metadata'!B$110)</f>
        <v>metres</v>
      </c>
      <c r="X135" s="25" t="s">
        <v>237</v>
      </c>
      <c r="Y135" s="18" t="str">
        <f>IF(ISBLANK(X134)=TRUE," ",'2. Metadata'!B$122)</f>
        <v>pH units</v>
      </c>
      <c r="Z135" s="25" t="s">
        <v>237</v>
      </c>
      <c r="AA135" s="18" t="str">
        <f>IF(ISBLANK(Z135)=TRUE," ",'2. Metadata'!B$134)</f>
        <v>metres3/second</v>
      </c>
      <c r="AB135" s="25" t="s">
        <v>237</v>
      </c>
      <c r="AC135" s="18" t="str">
        <f>IF(ISBLANK(AB135)=TRUE," ",'2. Metadata'!B$146)</f>
        <v>millimetres</v>
      </c>
      <c r="AD135" s="25" t="s">
        <v>1831</v>
      </c>
      <c r="AE135" s="26" t="s">
        <v>237</v>
      </c>
      <c r="AF135" s="9"/>
      <c r="AG135" s="10"/>
      <c r="AH135" s="10"/>
      <c r="AI135" s="10"/>
      <c r="AJ135" s="10"/>
      <c r="AK135" s="10"/>
      <c r="AL135" s="10"/>
      <c r="AM135" s="10"/>
      <c r="AN135" s="10"/>
      <c r="AO135" s="10"/>
      <c r="AP135" s="10"/>
    </row>
    <row r="136" spans="1:42" ht="15" x14ac:dyDescent="0.2">
      <c r="A136" s="144" t="s">
        <v>373</v>
      </c>
      <c r="B136" s="11" t="s">
        <v>232</v>
      </c>
      <c r="C136" s="4">
        <f>IF(ISBLANK(B136)=TRUE," ", IF(B136='2. Metadata'!B$1,'2. Metadata'!B$5, IF(B136='2. Metadata'!C$1,'2. Metadata'!C$5,IF(B136='2. Metadata'!D$1,'2. Metadata'!D$5, IF(B136='2. Metadata'!E$1,'2. Metadata'!E$5,IF( B136='2. Metadata'!F$1,'2. Metadata'!F$5,IF(B136='2. Metadata'!G$1,'2. Metadata'!G$5,IF(B136='2. Metadata'!H$1,'2. Metadata'!H$5, IF(B136='2. Metadata'!I$1,'2. Metadata'!I$5, IF(B136='2. Metadata'!J$1,'2. Metadata'!J$5, IF(B136='2. Metadata'!K$1,'2. Metadata'!K$5, IF(B136='2. Metadata'!L$1,'2. Metadata'!L$5, IF(B136='2. Metadata'!M$1,'2. Metadata'!M$5, IF(B136='2. Metadata'!N$1,'2. Metadata'!N$5))))))))))))))</f>
        <v>49.967694000000002</v>
      </c>
      <c r="D136" s="12">
        <f>IF(ISBLANK(B136)=TRUE," ", IF(B136='2. Metadata'!B$1,'2. Metadata'!B$6, IF(B136='2. Metadata'!C$1,'2. Metadata'!C$6,IF(B136='2. Metadata'!D$1,'2. Metadata'!D$6, IF(B136='2. Metadata'!E$1,'2. Metadata'!E$6,IF( B136='2. Metadata'!F$1,'2. Metadata'!F$6,IF(B136='2. Metadata'!G$1,'2. Metadata'!G$6,IF(B136='2. Metadata'!H$1,'2. Metadata'!H$6, IF(B136='2. Metadata'!I$1,'2. Metadata'!I$6, IF(B136='2. Metadata'!J$1,'2. Metadata'!J$6, IF(B136='2. Metadata'!K$1,'2. Metadata'!K$6, IF(B136='2. Metadata'!L$1,'2. Metadata'!L$6, IF(B136='2. Metadata'!M$1,'2. Metadata'!M$6, IF(B136='2. Metadata'!N$1,'2. Metadata'!N$6))))))))))))))</f>
        <v>-117.359572</v>
      </c>
      <c r="E136" s="25" t="s">
        <v>237</v>
      </c>
      <c r="F136" s="13" t="s">
        <v>1378</v>
      </c>
      <c r="G136" s="14" t="str">
        <f>IF(ISBLANK(F136)=TRUE," ",'2. Metadata'!B$14)</f>
        <v>observation</v>
      </c>
      <c r="H136" s="13">
        <v>17</v>
      </c>
      <c r="I136" s="23" t="str">
        <f>IF(ISBLANK(H136)=TRUE," ",'2. Metadata'!B$26)</f>
        <v>degrees Celsius</v>
      </c>
      <c r="J136" s="13">
        <v>8</v>
      </c>
      <c r="K136" s="23" t="str">
        <f>IF(ISBLANK(J135)=TRUE," ",'2. Metadata'!B$38)</f>
        <v>degrees Celsius</v>
      </c>
      <c r="L136" s="21">
        <v>17</v>
      </c>
      <c r="M136" s="18" t="str">
        <f>IF(ISBLANK(L135)=TRUE," ",'2. Metadata'!B$50)</f>
        <v>milligrams per litre</v>
      </c>
      <c r="N136" s="21">
        <v>205</v>
      </c>
      <c r="O136" s="18" t="str">
        <f>IF(ISBLANK(N135)=TRUE," ",'2. Metadata'!B$62)</f>
        <v>microSiemens per centimetre</v>
      </c>
      <c r="P136" s="21">
        <v>3.5</v>
      </c>
      <c r="Q136" s="18" t="str">
        <f>IF(ISBLANK(P135)=TRUE," ",'2. Metadata'!B$74)</f>
        <v>NTU</v>
      </c>
      <c r="R136" s="25" t="s">
        <v>237</v>
      </c>
      <c r="S136" s="18" t="str">
        <f>IF(ISBLANK(R135)=TRUE," ",'2. Metadata'!B$86)</f>
        <v>most probable number per 100 mL</v>
      </c>
      <c r="T136" s="25" t="s">
        <v>237</v>
      </c>
      <c r="U136" s="18" t="str">
        <f>IF(ISBLANK(T135)=TRUE," ",'2. Metadata'!B$98)</f>
        <v>most probable number per 100 mL</v>
      </c>
      <c r="V136" s="21">
        <v>0.2</v>
      </c>
      <c r="W136" s="18" t="str">
        <f>IF(ISBLANK(V136)=TRUE," ",'2. Metadata'!B$110)</f>
        <v>metres</v>
      </c>
      <c r="X136" s="25" t="s">
        <v>237</v>
      </c>
      <c r="Y136" s="18" t="str">
        <f>IF(ISBLANK(X135)=TRUE," ",'2. Metadata'!B$122)</f>
        <v>pH units</v>
      </c>
      <c r="Z136" s="20">
        <v>0.14399999999999999</v>
      </c>
      <c r="AA136" s="18" t="str">
        <f>IF(ISBLANK(Z136)=TRUE," ",'2. Metadata'!B$134)</f>
        <v>metres3/second</v>
      </c>
      <c r="AB136" s="25" t="s">
        <v>237</v>
      </c>
      <c r="AC136" s="18" t="str">
        <f>IF(ISBLANK(AB136)=TRUE," ",'2. Metadata'!B$146)</f>
        <v>millimetres</v>
      </c>
      <c r="AD136" s="25" t="s">
        <v>237</v>
      </c>
      <c r="AE136" s="26" t="s">
        <v>237</v>
      </c>
      <c r="AF136" s="9"/>
      <c r="AG136" s="10"/>
      <c r="AH136" s="10"/>
      <c r="AI136" s="10"/>
      <c r="AJ136" s="10"/>
      <c r="AK136" s="10"/>
      <c r="AL136" s="10"/>
      <c r="AM136" s="10"/>
      <c r="AN136" s="10"/>
      <c r="AO136" s="10"/>
      <c r="AP136" s="10"/>
    </row>
    <row r="137" spans="1:42" ht="15" x14ac:dyDescent="0.2">
      <c r="A137" s="144" t="s">
        <v>374</v>
      </c>
      <c r="B137" s="11" t="s">
        <v>232</v>
      </c>
      <c r="C137" s="4">
        <f>IF(ISBLANK(B137)=TRUE," ", IF(B137='2. Metadata'!B$1,'2. Metadata'!B$5, IF(B137='2. Metadata'!C$1,'2. Metadata'!C$5,IF(B137='2. Metadata'!D$1,'2. Metadata'!D$5, IF(B137='2. Metadata'!E$1,'2. Metadata'!E$5,IF( B137='2. Metadata'!F$1,'2. Metadata'!F$5,IF(B137='2. Metadata'!G$1,'2. Metadata'!G$5,IF(B137='2. Metadata'!H$1,'2. Metadata'!H$5, IF(B137='2. Metadata'!I$1,'2. Metadata'!I$5, IF(B137='2. Metadata'!J$1,'2. Metadata'!J$5, IF(B137='2. Metadata'!K$1,'2. Metadata'!K$5, IF(B137='2. Metadata'!L$1,'2. Metadata'!L$5, IF(B137='2. Metadata'!M$1,'2. Metadata'!M$5, IF(B137='2. Metadata'!N$1,'2. Metadata'!N$5))))))))))))))</f>
        <v>49.967694000000002</v>
      </c>
      <c r="D137" s="12">
        <f>IF(ISBLANK(B137)=TRUE," ", IF(B137='2. Metadata'!B$1,'2. Metadata'!B$6, IF(B137='2. Metadata'!C$1,'2. Metadata'!C$6,IF(B137='2. Metadata'!D$1,'2. Metadata'!D$6, IF(B137='2. Metadata'!E$1,'2. Metadata'!E$6,IF( B137='2. Metadata'!F$1,'2. Metadata'!F$6,IF(B137='2. Metadata'!G$1,'2. Metadata'!G$6,IF(B137='2. Metadata'!H$1,'2. Metadata'!H$6, IF(B137='2. Metadata'!I$1,'2. Metadata'!I$6, IF(B137='2. Metadata'!J$1,'2. Metadata'!J$6, IF(B137='2. Metadata'!K$1,'2. Metadata'!K$6, IF(B137='2. Metadata'!L$1,'2. Metadata'!L$6, IF(B137='2. Metadata'!M$1,'2. Metadata'!M$6, IF(B137='2. Metadata'!N$1,'2. Metadata'!N$6))))))))))))))</f>
        <v>-117.359572</v>
      </c>
      <c r="E137" s="25" t="s">
        <v>237</v>
      </c>
      <c r="F137" s="13" t="s">
        <v>1379</v>
      </c>
      <c r="G137" s="14" t="str">
        <f>IF(ISBLANK(F137)=TRUE," ",'2. Metadata'!B$14)</f>
        <v>observation</v>
      </c>
      <c r="H137" s="13">
        <v>13</v>
      </c>
      <c r="I137" s="23" t="str">
        <f>IF(ISBLANK(H137)=TRUE," ",'2. Metadata'!B$26)</f>
        <v>degrees Celsius</v>
      </c>
      <c r="J137" s="13">
        <v>8</v>
      </c>
      <c r="K137" s="23" t="str">
        <f>IF(ISBLANK(J136)=TRUE," ",'2. Metadata'!B$38)</f>
        <v>degrees Celsius</v>
      </c>
      <c r="L137" s="21">
        <v>27.8</v>
      </c>
      <c r="M137" s="18" t="str">
        <f>IF(ISBLANK(L136)=TRUE," ",'2. Metadata'!B$50)</f>
        <v>milligrams per litre</v>
      </c>
      <c r="N137" s="21">
        <v>205</v>
      </c>
      <c r="O137" s="18" t="str">
        <f>IF(ISBLANK(N136)=TRUE," ",'2. Metadata'!B$62)</f>
        <v>microSiemens per centimetre</v>
      </c>
      <c r="P137" s="21">
        <v>5.5</v>
      </c>
      <c r="Q137" s="18" t="str">
        <f>IF(ISBLANK(P136)=TRUE," ",'2. Metadata'!B$74)</f>
        <v>NTU</v>
      </c>
      <c r="R137" s="25" t="s">
        <v>237</v>
      </c>
      <c r="S137" s="18" t="str">
        <f>IF(ISBLANK(R136)=TRUE," ",'2. Metadata'!B$86)</f>
        <v>most probable number per 100 mL</v>
      </c>
      <c r="T137" s="25" t="s">
        <v>237</v>
      </c>
      <c r="U137" s="18" t="str">
        <f>IF(ISBLANK(T136)=TRUE," ",'2. Metadata'!B$98)</f>
        <v>most probable number per 100 mL</v>
      </c>
      <c r="V137" s="21">
        <v>0.20399999999999999</v>
      </c>
      <c r="W137" s="18" t="str">
        <f>IF(ISBLANK(V137)=TRUE," ",'2. Metadata'!B$110)</f>
        <v>metres</v>
      </c>
      <c r="X137" s="25" t="s">
        <v>237</v>
      </c>
      <c r="Y137" s="18" t="str">
        <f>IF(ISBLANK(X136)=TRUE," ",'2. Metadata'!B$122)</f>
        <v>pH units</v>
      </c>
      <c r="Z137" s="20">
        <v>0.14899999999999999</v>
      </c>
      <c r="AA137" s="18" t="str">
        <f>IF(ISBLANK(Z137)=TRUE," ",'2. Metadata'!B$134)</f>
        <v>metres3/second</v>
      </c>
      <c r="AB137" s="25" t="s">
        <v>237</v>
      </c>
      <c r="AC137" s="18" t="str">
        <f>IF(ISBLANK(AB137)=TRUE," ",'2. Metadata'!B$146)</f>
        <v>millimetres</v>
      </c>
      <c r="AD137" s="25" t="s">
        <v>1831</v>
      </c>
      <c r="AE137" s="26" t="s">
        <v>237</v>
      </c>
      <c r="AF137" s="9"/>
      <c r="AG137" s="10"/>
      <c r="AH137" s="10"/>
      <c r="AI137" s="10"/>
      <c r="AJ137" s="10"/>
      <c r="AK137" s="10"/>
      <c r="AL137" s="10"/>
      <c r="AM137" s="10"/>
      <c r="AN137" s="10"/>
      <c r="AO137" s="10"/>
      <c r="AP137" s="10"/>
    </row>
    <row r="138" spans="1:42" ht="15" x14ac:dyDescent="0.2">
      <c r="A138" s="144" t="s">
        <v>375</v>
      </c>
      <c r="B138" s="11" t="s">
        <v>232</v>
      </c>
      <c r="C138" s="4">
        <f>IF(ISBLANK(B138)=TRUE," ", IF(B138='2. Metadata'!B$1,'2. Metadata'!B$5, IF(B138='2. Metadata'!C$1,'2. Metadata'!C$5,IF(B138='2. Metadata'!D$1,'2. Metadata'!D$5, IF(B138='2. Metadata'!E$1,'2. Metadata'!E$5,IF( B138='2. Metadata'!F$1,'2. Metadata'!F$5,IF(B138='2. Metadata'!G$1,'2. Metadata'!G$5,IF(B138='2. Metadata'!H$1,'2. Metadata'!H$5, IF(B138='2. Metadata'!I$1,'2. Metadata'!I$5, IF(B138='2. Metadata'!J$1,'2. Metadata'!J$5, IF(B138='2. Metadata'!K$1,'2. Metadata'!K$5, IF(B138='2. Metadata'!L$1,'2. Metadata'!L$5, IF(B138='2. Metadata'!M$1,'2. Metadata'!M$5, IF(B138='2. Metadata'!N$1,'2. Metadata'!N$5))))))))))))))</f>
        <v>49.967694000000002</v>
      </c>
      <c r="D138" s="12">
        <f>IF(ISBLANK(B138)=TRUE," ", IF(B138='2. Metadata'!B$1,'2. Metadata'!B$6, IF(B138='2. Metadata'!C$1,'2. Metadata'!C$6,IF(B138='2. Metadata'!D$1,'2. Metadata'!D$6, IF(B138='2. Metadata'!E$1,'2. Metadata'!E$6,IF( B138='2. Metadata'!F$1,'2. Metadata'!F$6,IF(B138='2. Metadata'!G$1,'2. Metadata'!G$6,IF(B138='2. Metadata'!H$1,'2. Metadata'!H$6, IF(B138='2. Metadata'!I$1,'2. Metadata'!I$6, IF(B138='2. Metadata'!J$1,'2. Metadata'!J$6, IF(B138='2. Metadata'!K$1,'2. Metadata'!K$6, IF(B138='2. Metadata'!L$1,'2. Metadata'!L$6, IF(B138='2. Metadata'!M$1,'2. Metadata'!M$6, IF(B138='2. Metadata'!N$1,'2. Metadata'!N$6))))))))))))))</f>
        <v>-117.359572</v>
      </c>
      <c r="E138" s="25" t="s">
        <v>237</v>
      </c>
      <c r="F138" s="13" t="s">
        <v>1380</v>
      </c>
      <c r="G138" s="14" t="str">
        <f>IF(ISBLANK(F138)=TRUE," ",'2. Metadata'!B$14)</f>
        <v>observation</v>
      </c>
      <c r="H138" s="13">
        <v>11.5</v>
      </c>
      <c r="I138" s="23" t="str">
        <f>IF(ISBLANK(H138)=TRUE," ",'2. Metadata'!B$26)</f>
        <v>degrees Celsius</v>
      </c>
      <c r="J138" s="13">
        <v>8</v>
      </c>
      <c r="K138" s="23" t="str">
        <f>IF(ISBLANK(J137)=TRUE," ",'2. Metadata'!B$38)</f>
        <v>degrees Celsius</v>
      </c>
      <c r="L138" s="21">
        <v>140</v>
      </c>
      <c r="M138" s="18" t="str">
        <f>IF(ISBLANK(L137)=TRUE," ",'2. Metadata'!B$50)</f>
        <v>milligrams per litre</v>
      </c>
      <c r="N138" s="21">
        <v>198</v>
      </c>
      <c r="O138" s="18" t="str">
        <f>IF(ISBLANK(N137)=TRUE," ",'2. Metadata'!B$62)</f>
        <v>microSiemens per centimetre</v>
      </c>
      <c r="P138" s="21">
        <v>28</v>
      </c>
      <c r="Q138" s="18" t="str">
        <f>IF(ISBLANK(P137)=TRUE," ",'2. Metadata'!B$74)</f>
        <v>NTU</v>
      </c>
      <c r="R138" s="25" t="s">
        <v>237</v>
      </c>
      <c r="S138" s="18" t="str">
        <f>IF(ISBLANK(R137)=TRUE," ",'2. Metadata'!B$86)</f>
        <v>most probable number per 100 mL</v>
      </c>
      <c r="T138" s="25" t="s">
        <v>237</v>
      </c>
      <c r="U138" s="18" t="str">
        <f>IF(ISBLANK(T137)=TRUE," ",'2. Metadata'!B$98)</f>
        <v>most probable number per 100 mL</v>
      </c>
      <c r="V138" s="21">
        <v>0.21</v>
      </c>
      <c r="W138" s="18" t="str">
        <f>IF(ISBLANK(V138)=TRUE," ",'2. Metadata'!B$110)</f>
        <v>metres</v>
      </c>
      <c r="X138" s="25" t="s">
        <v>237</v>
      </c>
      <c r="Y138" s="18" t="str">
        <f>IF(ISBLANK(X137)=TRUE," ",'2. Metadata'!B$122)</f>
        <v>pH units</v>
      </c>
      <c r="Z138" s="20">
        <v>0.155</v>
      </c>
      <c r="AA138" s="18" t="str">
        <f>IF(ISBLANK(Z138)=TRUE," ",'2. Metadata'!B$134)</f>
        <v>metres3/second</v>
      </c>
      <c r="AB138" s="25" t="s">
        <v>237</v>
      </c>
      <c r="AC138" s="18" t="str">
        <f>IF(ISBLANK(AB138)=TRUE," ",'2. Metadata'!B$146)</f>
        <v>millimetres</v>
      </c>
      <c r="AD138" s="25" t="s">
        <v>1831</v>
      </c>
      <c r="AE138" s="26" t="s">
        <v>237</v>
      </c>
      <c r="AF138" s="9"/>
      <c r="AG138" s="10"/>
      <c r="AH138" s="10"/>
      <c r="AI138" s="10"/>
      <c r="AJ138" s="10"/>
      <c r="AK138" s="10"/>
      <c r="AL138" s="10"/>
      <c r="AM138" s="10"/>
      <c r="AN138" s="10"/>
      <c r="AO138" s="10"/>
      <c r="AP138" s="10"/>
    </row>
    <row r="139" spans="1:42" ht="15" x14ac:dyDescent="0.2">
      <c r="A139" s="144" t="s">
        <v>376</v>
      </c>
      <c r="B139" s="11" t="s">
        <v>232</v>
      </c>
      <c r="C139" s="4">
        <f>IF(ISBLANK(B139)=TRUE," ", IF(B139='2. Metadata'!B$1,'2. Metadata'!B$5, IF(B139='2. Metadata'!C$1,'2. Metadata'!C$5,IF(B139='2. Metadata'!D$1,'2. Metadata'!D$5, IF(B139='2. Metadata'!E$1,'2. Metadata'!E$5,IF( B139='2. Metadata'!F$1,'2. Metadata'!F$5,IF(B139='2. Metadata'!G$1,'2. Metadata'!G$5,IF(B139='2. Metadata'!H$1,'2. Metadata'!H$5, IF(B139='2. Metadata'!I$1,'2. Metadata'!I$5, IF(B139='2. Metadata'!J$1,'2. Metadata'!J$5, IF(B139='2. Metadata'!K$1,'2. Metadata'!K$5, IF(B139='2. Metadata'!L$1,'2. Metadata'!L$5, IF(B139='2. Metadata'!M$1,'2. Metadata'!M$5, IF(B139='2. Metadata'!N$1,'2. Metadata'!N$5))))))))))))))</f>
        <v>49.967694000000002</v>
      </c>
      <c r="D139" s="12">
        <f>IF(ISBLANK(B139)=TRUE," ", IF(B139='2. Metadata'!B$1,'2. Metadata'!B$6, IF(B139='2. Metadata'!C$1,'2. Metadata'!C$6,IF(B139='2. Metadata'!D$1,'2. Metadata'!D$6, IF(B139='2. Metadata'!E$1,'2. Metadata'!E$6,IF( B139='2. Metadata'!F$1,'2. Metadata'!F$6,IF(B139='2. Metadata'!G$1,'2. Metadata'!G$6,IF(B139='2. Metadata'!H$1,'2. Metadata'!H$6, IF(B139='2. Metadata'!I$1,'2. Metadata'!I$6, IF(B139='2. Metadata'!J$1,'2. Metadata'!J$6, IF(B139='2. Metadata'!K$1,'2. Metadata'!K$6, IF(B139='2. Metadata'!L$1,'2. Metadata'!L$6, IF(B139='2. Metadata'!M$1,'2. Metadata'!M$6, IF(B139='2. Metadata'!N$1,'2. Metadata'!N$6))))))))))))))</f>
        <v>-117.359572</v>
      </c>
      <c r="E139" s="25" t="s">
        <v>237</v>
      </c>
      <c r="F139" s="13" t="s">
        <v>1381</v>
      </c>
      <c r="G139" s="14" t="str">
        <f>IF(ISBLANK(F139)=TRUE," ",'2. Metadata'!B$14)</f>
        <v>observation</v>
      </c>
      <c r="H139" s="13">
        <v>12</v>
      </c>
      <c r="I139" s="23" t="str">
        <f>IF(ISBLANK(H139)=TRUE," ",'2. Metadata'!B$26)</f>
        <v>degrees Celsius</v>
      </c>
      <c r="J139" s="13">
        <v>8</v>
      </c>
      <c r="K139" s="23" t="str">
        <f>IF(ISBLANK(J138)=TRUE," ",'2. Metadata'!B$38)</f>
        <v>degrees Celsius</v>
      </c>
      <c r="L139" s="21">
        <v>145</v>
      </c>
      <c r="M139" s="18" t="str">
        <f>IF(ISBLANK(L138)=TRUE," ",'2. Metadata'!B$50)</f>
        <v>milligrams per litre</v>
      </c>
      <c r="N139" s="25" t="s">
        <v>237</v>
      </c>
      <c r="O139" s="18" t="str">
        <f>IF(ISBLANK(N138)=TRUE," ",'2. Metadata'!B$62)</f>
        <v>microSiemens per centimetre</v>
      </c>
      <c r="P139" s="25" t="s">
        <v>237</v>
      </c>
      <c r="Q139" s="18" t="str">
        <f>IF(ISBLANK(P138)=TRUE," ",'2. Metadata'!B$74)</f>
        <v>NTU</v>
      </c>
      <c r="R139" s="25" t="s">
        <v>237</v>
      </c>
      <c r="S139" s="18" t="str">
        <f>IF(ISBLANK(R138)=TRUE," ",'2. Metadata'!B$86)</f>
        <v>most probable number per 100 mL</v>
      </c>
      <c r="T139" s="25" t="s">
        <v>237</v>
      </c>
      <c r="U139" s="18" t="str">
        <f>IF(ISBLANK(T138)=TRUE," ",'2. Metadata'!B$98)</f>
        <v>most probable number per 100 mL</v>
      </c>
      <c r="V139" s="21">
        <v>0.25</v>
      </c>
      <c r="W139" s="18" t="str">
        <f>IF(ISBLANK(V139)=TRUE," ",'2. Metadata'!B$110)</f>
        <v>metres</v>
      </c>
      <c r="X139" s="25" t="s">
        <v>237</v>
      </c>
      <c r="Y139" s="18" t="str">
        <f>IF(ISBLANK(X138)=TRUE," ",'2. Metadata'!B$122)</f>
        <v>pH units</v>
      </c>
      <c r="Z139" s="20">
        <v>0.20100000000000001</v>
      </c>
      <c r="AA139" s="18" t="str">
        <f>IF(ISBLANK(Z139)=TRUE," ",'2. Metadata'!B$134)</f>
        <v>metres3/second</v>
      </c>
      <c r="AB139" s="25" t="s">
        <v>237</v>
      </c>
      <c r="AC139" s="18" t="str">
        <f>IF(ISBLANK(AB139)=TRUE," ",'2. Metadata'!B$146)</f>
        <v>millimetres</v>
      </c>
      <c r="AD139" s="25" t="s">
        <v>1831</v>
      </c>
      <c r="AE139" s="26" t="s">
        <v>237</v>
      </c>
      <c r="AF139" s="9"/>
      <c r="AG139" s="10"/>
      <c r="AH139" s="10"/>
      <c r="AI139" s="10"/>
      <c r="AJ139" s="10"/>
      <c r="AK139" s="10"/>
      <c r="AL139" s="10"/>
      <c r="AM139" s="10"/>
      <c r="AN139" s="10"/>
      <c r="AO139" s="10"/>
      <c r="AP139" s="10"/>
    </row>
    <row r="140" spans="1:42" ht="15" x14ac:dyDescent="0.2">
      <c r="A140" s="144" t="s">
        <v>377</v>
      </c>
      <c r="B140" s="11" t="s">
        <v>232</v>
      </c>
      <c r="C140" s="4">
        <f>IF(ISBLANK(B140)=TRUE," ", IF(B140='2. Metadata'!B$1,'2. Metadata'!B$5, IF(B140='2. Metadata'!C$1,'2. Metadata'!C$5,IF(B140='2. Metadata'!D$1,'2. Metadata'!D$5, IF(B140='2. Metadata'!E$1,'2. Metadata'!E$5,IF( B140='2. Metadata'!F$1,'2. Metadata'!F$5,IF(B140='2. Metadata'!G$1,'2. Metadata'!G$5,IF(B140='2. Metadata'!H$1,'2. Metadata'!H$5, IF(B140='2. Metadata'!I$1,'2. Metadata'!I$5, IF(B140='2. Metadata'!J$1,'2. Metadata'!J$5, IF(B140='2. Metadata'!K$1,'2. Metadata'!K$5, IF(B140='2. Metadata'!L$1,'2. Metadata'!L$5, IF(B140='2. Metadata'!M$1,'2. Metadata'!M$5, IF(B140='2. Metadata'!N$1,'2. Metadata'!N$5))))))))))))))</f>
        <v>49.967694000000002</v>
      </c>
      <c r="D140" s="12">
        <f>IF(ISBLANK(B140)=TRUE," ", IF(B140='2. Metadata'!B$1,'2. Metadata'!B$6, IF(B140='2. Metadata'!C$1,'2. Metadata'!C$6,IF(B140='2. Metadata'!D$1,'2. Metadata'!D$6, IF(B140='2. Metadata'!E$1,'2. Metadata'!E$6,IF( B140='2. Metadata'!F$1,'2. Metadata'!F$6,IF(B140='2. Metadata'!G$1,'2. Metadata'!G$6,IF(B140='2. Metadata'!H$1,'2. Metadata'!H$6, IF(B140='2. Metadata'!I$1,'2. Metadata'!I$6, IF(B140='2. Metadata'!J$1,'2. Metadata'!J$6, IF(B140='2. Metadata'!K$1,'2. Metadata'!K$6, IF(B140='2. Metadata'!L$1,'2. Metadata'!L$6, IF(B140='2. Metadata'!M$1,'2. Metadata'!M$6, IF(B140='2. Metadata'!N$1,'2. Metadata'!N$6))))))))))))))</f>
        <v>-117.359572</v>
      </c>
      <c r="E140" s="25" t="s">
        <v>237</v>
      </c>
      <c r="F140" s="13" t="s">
        <v>1382</v>
      </c>
      <c r="G140" s="14" t="str">
        <f>IF(ISBLANK(F140)=TRUE," ",'2. Metadata'!B$14)</f>
        <v>observation</v>
      </c>
      <c r="H140" s="25" t="s">
        <v>237</v>
      </c>
      <c r="I140" s="23" t="str">
        <f>IF(ISBLANK(H140)=TRUE," ",'2. Metadata'!B$26)</f>
        <v>degrees Celsius</v>
      </c>
      <c r="J140" s="16" t="s">
        <v>237</v>
      </c>
      <c r="K140" s="23" t="str">
        <f>IF(ISBLANK(J139)=TRUE," ",'2. Metadata'!B$38)</f>
        <v>degrees Celsius</v>
      </c>
      <c r="L140" s="21">
        <v>91.8</v>
      </c>
      <c r="M140" s="18" t="str">
        <f>IF(ISBLANK(L139)=TRUE," ",'2. Metadata'!B$50)</f>
        <v>milligrams per litre</v>
      </c>
      <c r="N140" s="21">
        <v>199</v>
      </c>
      <c r="O140" s="18" t="str">
        <f>IF(ISBLANK(N139)=TRUE," ",'2. Metadata'!B$62)</f>
        <v>microSiemens per centimetre</v>
      </c>
      <c r="P140" s="21">
        <v>21</v>
      </c>
      <c r="Q140" s="18" t="str">
        <f>IF(ISBLANK(P139)=TRUE," ",'2. Metadata'!B$74)</f>
        <v>NTU</v>
      </c>
      <c r="R140" s="25" t="s">
        <v>237</v>
      </c>
      <c r="S140" s="18" t="str">
        <f>IF(ISBLANK(R139)=TRUE," ",'2. Metadata'!B$86)</f>
        <v>most probable number per 100 mL</v>
      </c>
      <c r="T140" s="25" t="s">
        <v>237</v>
      </c>
      <c r="U140" s="18" t="str">
        <f>IF(ISBLANK(T139)=TRUE," ",'2. Metadata'!B$98)</f>
        <v>most probable number per 100 mL</v>
      </c>
      <c r="V140" s="25" t="s">
        <v>237</v>
      </c>
      <c r="W140" s="18" t="str">
        <f>IF(ISBLANK(V140)=TRUE," ",'2. Metadata'!B$110)</f>
        <v>metres</v>
      </c>
      <c r="X140" s="25" t="s">
        <v>237</v>
      </c>
      <c r="Y140" s="18" t="str">
        <f>IF(ISBLANK(X139)=TRUE," ",'2. Metadata'!B$122)</f>
        <v>pH units</v>
      </c>
      <c r="Z140" s="25" t="s">
        <v>237</v>
      </c>
      <c r="AA140" s="18" t="str">
        <f>IF(ISBLANK(Z140)=TRUE," ",'2. Metadata'!B$134)</f>
        <v>metres3/second</v>
      </c>
      <c r="AB140" s="25" t="s">
        <v>237</v>
      </c>
      <c r="AC140" s="18" t="str">
        <f>IF(ISBLANK(AB140)=TRUE," ",'2. Metadata'!B$146)</f>
        <v>millimetres</v>
      </c>
      <c r="AD140" s="25" t="s">
        <v>1831</v>
      </c>
      <c r="AE140" s="26" t="s">
        <v>237</v>
      </c>
      <c r="AF140" s="9"/>
      <c r="AG140" s="10"/>
      <c r="AH140" s="10"/>
      <c r="AI140" s="10"/>
      <c r="AJ140" s="10"/>
      <c r="AK140" s="10"/>
      <c r="AL140" s="10"/>
      <c r="AM140" s="10"/>
      <c r="AN140" s="10"/>
      <c r="AO140" s="10"/>
      <c r="AP140" s="10"/>
    </row>
    <row r="141" spans="1:42" ht="15" x14ac:dyDescent="0.2">
      <c r="A141" s="144" t="s">
        <v>378</v>
      </c>
      <c r="B141" s="11" t="s">
        <v>232</v>
      </c>
      <c r="C141" s="4">
        <f>IF(ISBLANK(B141)=TRUE," ", IF(B141='2. Metadata'!B$1,'2. Metadata'!B$5, IF(B141='2. Metadata'!C$1,'2. Metadata'!C$5,IF(B141='2. Metadata'!D$1,'2. Metadata'!D$5, IF(B141='2. Metadata'!E$1,'2. Metadata'!E$5,IF( B141='2. Metadata'!F$1,'2. Metadata'!F$5,IF(B141='2. Metadata'!G$1,'2. Metadata'!G$5,IF(B141='2. Metadata'!H$1,'2. Metadata'!H$5, IF(B141='2. Metadata'!I$1,'2. Metadata'!I$5, IF(B141='2. Metadata'!J$1,'2. Metadata'!J$5, IF(B141='2. Metadata'!K$1,'2. Metadata'!K$5, IF(B141='2. Metadata'!L$1,'2. Metadata'!L$5, IF(B141='2. Metadata'!M$1,'2. Metadata'!M$5, IF(B141='2. Metadata'!N$1,'2. Metadata'!N$5))))))))))))))</f>
        <v>49.967694000000002</v>
      </c>
      <c r="D141" s="12">
        <f>IF(ISBLANK(B141)=TRUE," ", IF(B141='2. Metadata'!B$1,'2. Metadata'!B$6, IF(B141='2. Metadata'!C$1,'2. Metadata'!C$6,IF(B141='2. Metadata'!D$1,'2. Metadata'!D$6, IF(B141='2. Metadata'!E$1,'2. Metadata'!E$6,IF( B141='2. Metadata'!F$1,'2. Metadata'!F$6,IF(B141='2. Metadata'!G$1,'2. Metadata'!G$6,IF(B141='2. Metadata'!H$1,'2. Metadata'!H$6, IF(B141='2. Metadata'!I$1,'2. Metadata'!I$6, IF(B141='2. Metadata'!J$1,'2. Metadata'!J$6, IF(B141='2. Metadata'!K$1,'2. Metadata'!K$6, IF(B141='2. Metadata'!L$1,'2. Metadata'!L$6, IF(B141='2. Metadata'!M$1,'2. Metadata'!M$6, IF(B141='2. Metadata'!N$1,'2. Metadata'!N$6))))))))))))))</f>
        <v>-117.359572</v>
      </c>
      <c r="E141" s="25" t="s">
        <v>237</v>
      </c>
      <c r="F141" s="13" t="s">
        <v>1383</v>
      </c>
      <c r="G141" s="14" t="str">
        <f>IF(ISBLANK(F141)=TRUE," ",'2. Metadata'!B$14)</f>
        <v>observation</v>
      </c>
      <c r="H141" s="13">
        <v>18</v>
      </c>
      <c r="I141" s="23" t="str">
        <f>IF(ISBLANK(H141)=TRUE," ",'2. Metadata'!B$26)</f>
        <v>degrees Celsius</v>
      </c>
      <c r="J141" s="13">
        <v>8</v>
      </c>
      <c r="K141" s="23" t="str">
        <f>IF(ISBLANK(J140)=TRUE," ",'2. Metadata'!B$38)</f>
        <v>degrees Celsius</v>
      </c>
      <c r="L141" s="25" t="s">
        <v>237</v>
      </c>
      <c r="M141" s="18" t="str">
        <f>IF(ISBLANK(L140)=TRUE," ",'2. Metadata'!B$50)</f>
        <v>milligrams per litre</v>
      </c>
      <c r="N141" s="25" t="s">
        <v>237</v>
      </c>
      <c r="O141" s="18" t="str">
        <f>IF(ISBLANK(N140)=TRUE," ",'2. Metadata'!B$62)</f>
        <v>microSiemens per centimetre</v>
      </c>
      <c r="P141" s="25" t="s">
        <v>237</v>
      </c>
      <c r="Q141" s="18" t="str">
        <f>IF(ISBLANK(P140)=TRUE," ",'2. Metadata'!B$74)</f>
        <v>NTU</v>
      </c>
      <c r="R141" s="25" t="s">
        <v>237</v>
      </c>
      <c r="S141" s="18" t="str">
        <f>IF(ISBLANK(R140)=TRUE," ",'2. Metadata'!B$86)</f>
        <v>most probable number per 100 mL</v>
      </c>
      <c r="T141" s="25" t="s">
        <v>237</v>
      </c>
      <c r="U141" s="18" t="str">
        <f>IF(ISBLANK(T140)=TRUE," ",'2. Metadata'!B$98)</f>
        <v>most probable number per 100 mL</v>
      </c>
      <c r="V141" s="21">
        <v>0.23</v>
      </c>
      <c r="W141" s="18" t="str">
        <f>IF(ISBLANK(V141)=TRUE," ",'2. Metadata'!B$110)</f>
        <v>metres</v>
      </c>
      <c r="X141" s="25" t="s">
        <v>237</v>
      </c>
      <c r="Y141" s="18" t="str">
        <f>IF(ISBLANK(X140)=TRUE," ",'2. Metadata'!B$122)</f>
        <v>pH units</v>
      </c>
      <c r="Z141" s="20">
        <v>0.17699999999999999</v>
      </c>
      <c r="AA141" s="18" t="str">
        <f>IF(ISBLANK(Z141)=TRUE," ",'2. Metadata'!B$134)</f>
        <v>metres3/second</v>
      </c>
      <c r="AB141" s="25" t="s">
        <v>237</v>
      </c>
      <c r="AC141" s="18" t="str">
        <f>IF(ISBLANK(AB141)=TRUE," ",'2. Metadata'!B$146)</f>
        <v>millimetres</v>
      </c>
      <c r="AD141" s="25" t="s">
        <v>1832</v>
      </c>
      <c r="AE141" s="26" t="s">
        <v>237</v>
      </c>
      <c r="AF141" s="9"/>
      <c r="AG141" s="10"/>
      <c r="AH141" s="10"/>
      <c r="AI141" s="10"/>
      <c r="AJ141" s="10"/>
      <c r="AK141" s="10"/>
      <c r="AL141" s="10"/>
      <c r="AM141" s="10"/>
      <c r="AN141" s="10"/>
      <c r="AO141" s="10"/>
      <c r="AP141" s="10"/>
    </row>
    <row r="142" spans="1:42" ht="15" x14ac:dyDescent="0.2">
      <c r="A142" s="144" t="s">
        <v>379</v>
      </c>
      <c r="B142" s="11" t="s">
        <v>232</v>
      </c>
      <c r="C142" s="4">
        <f>IF(ISBLANK(B142)=TRUE," ", IF(B142='2. Metadata'!B$1,'2. Metadata'!B$5, IF(B142='2. Metadata'!C$1,'2. Metadata'!C$5,IF(B142='2. Metadata'!D$1,'2. Metadata'!D$5, IF(B142='2. Metadata'!E$1,'2. Metadata'!E$5,IF( B142='2. Metadata'!F$1,'2. Metadata'!F$5,IF(B142='2. Metadata'!G$1,'2. Metadata'!G$5,IF(B142='2. Metadata'!H$1,'2. Metadata'!H$5, IF(B142='2. Metadata'!I$1,'2. Metadata'!I$5, IF(B142='2. Metadata'!J$1,'2. Metadata'!J$5, IF(B142='2. Metadata'!K$1,'2. Metadata'!K$5, IF(B142='2. Metadata'!L$1,'2. Metadata'!L$5, IF(B142='2. Metadata'!M$1,'2. Metadata'!M$5, IF(B142='2. Metadata'!N$1,'2. Metadata'!N$5))))))))))))))</f>
        <v>49.967694000000002</v>
      </c>
      <c r="D142" s="12">
        <f>IF(ISBLANK(B142)=TRUE," ", IF(B142='2. Metadata'!B$1,'2. Metadata'!B$6, IF(B142='2. Metadata'!C$1,'2. Metadata'!C$6,IF(B142='2. Metadata'!D$1,'2. Metadata'!D$6, IF(B142='2. Metadata'!E$1,'2. Metadata'!E$6,IF( B142='2. Metadata'!F$1,'2. Metadata'!F$6,IF(B142='2. Metadata'!G$1,'2. Metadata'!G$6,IF(B142='2. Metadata'!H$1,'2. Metadata'!H$6, IF(B142='2. Metadata'!I$1,'2. Metadata'!I$6, IF(B142='2. Metadata'!J$1,'2. Metadata'!J$6, IF(B142='2. Metadata'!K$1,'2. Metadata'!K$6, IF(B142='2. Metadata'!L$1,'2. Metadata'!L$6, IF(B142='2. Metadata'!M$1,'2. Metadata'!M$6, IF(B142='2. Metadata'!N$1,'2. Metadata'!N$6))))))))))))))</f>
        <v>-117.359572</v>
      </c>
      <c r="E142" s="25" t="s">
        <v>237</v>
      </c>
      <c r="F142" s="13" t="s">
        <v>1384</v>
      </c>
      <c r="G142" s="14" t="str">
        <f>IF(ISBLANK(F142)=TRUE," ",'2. Metadata'!B$14)</f>
        <v>observation</v>
      </c>
      <c r="H142" s="25" t="s">
        <v>237</v>
      </c>
      <c r="I142" s="23" t="str">
        <f>IF(ISBLANK(H142)=TRUE," ",'2. Metadata'!B$26)</f>
        <v>degrees Celsius</v>
      </c>
      <c r="J142" s="16" t="s">
        <v>237</v>
      </c>
      <c r="K142" s="23" t="str">
        <f>IF(ISBLANK(J141)=TRUE," ",'2. Metadata'!B$38)</f>
        <v>degrees Celsius</v>
      </c>
      <c r="L142" s="21">
        <v>28.3</v>
      </c>
      <c r="M142" s="18" t="str">
        <f>IF(ISBLANK(L141)=TRUE," ",'2. Metadata'!B$50)</f>
        <v>milligrams per litre</v>
      </c>
      <c r="N142" s="21">
        <v>206</v>
      </c>
      <c r="O142" s="18" t="str">
        <f>IF(ISBLANK(N141)=TRUE," ",'2. Metadata'!B$62)</f>
        <v>microSiemens per centimetre</v>
      </c>
      <c r="P142" s="21">
        <v>5</v>
      </c>
      <c r="Q142" s="18" t="str">
        <f>IF(ISBLANK(P141)=TRUE," ",'2. Metadata'!B$74)</f>
        <v>NTU</v>
      </c>
      <c r="R142" s="25" t="s">
        <v>237</v>
      </c>
      <c r="S142" s="18" t="str">
        <f>IF(ISBLANK(R141)=TRUE," ",'2. Metadata'!B$86)</f>
        <v>most probable number per 100 mL</v>
      </c>
      <c r="T142" s="25" t="s">
        <v>237</v>
      </c>
      <c r="U142" s="18" t="str">
        <f>IF(ISBLANK(T141)=TRUE," ",'2. Metadata'!B$98)</f>
        <v>most probable number per 100 mL</v>
      </c>
      <c r="V142" s="25" t="s">
        <v>237</v>
      </c>
      <c r="W142" s="18" t="str">
        <f>IF(ISBLANK(V142)=TRUE," ",'2. Metadata'!B$110)</f>
        <v>metres</v>
      </c>
      <c r="X142" s="25" t="s">
        <v>237</v>
      </c>
      <c r="Y142" s="18" t="str">
        <f>IF(ISBLANK(X141)=TRUE," ",'2. Metadata'!B$122)</f>
        <v>pH units</v>
      </c>
      <c r="Z142" s="25" t="s">
        <v>237</v>
      </c>
      <c r="AA142" s="18" t="str">
        <f>IF(ISBLANK(Z142)=TRUE," ",'2. Metadata'!B$134)</f>
        <v>metres3/second</v>
      </c>
      <c r="AB142" s="25" t="s">
        <v>237</v>
      </c>
      <c r="AC142" s="18" t="str">
        <f>IF(ISBLANK(AB142)=TRUE," ",'2. Metadata'!B$146)</f>
        <v>millimetres</v>
      </c>
      <c r="AD142" s="25" t="s">
        <v>1831</v>
      </c>
      <c r="AE142" s="26" t="s">
        <v>237</v>
      </c>
      <c r="AF142" s="9"/>
      <c r="AG142" s="10"/>
      <c r="AH142" s="10"/>
      <c r="AI142" s="10"/>
      <c r="AJ142" s="10"/>
      <c r="AK142" s="10"/>
      <c r="AL142" s="10"/>
      <c r="AM142" s="10"/>
      <c r="AN142" s="10"/>
      <c r="AO142" s="10"/>
      <c r="AP142" s="10"/>
    </row>
    <row r="143" spans="1:42" ht="15" x14ac:dyDescent="0.2">
      <c r="A143" s="144" t="s">
        <v>380</v>
      </c>
      <c r="B143" s="11" t="s">
        <v>232</v>
      </c>
      <c r="C143" s="4">
        <f>IF(ISBLANK(B143)=TRUE," ", IF(B143='2. Metadata'!B$1,'2. Metadata'!B$5, IF(B143='2. Metadata'!C$1,'2. Metadata'!C$5,IF(B143='2. Metadata'!D$1,'2. Metadata'!D$5, IF(B143='2. Metadata'!E$1,'2. Metadata'!E$5,IF( B143='2. Metadata'!F$1,'2. Metadata'!F$5,IF(B143='2. Metadata'!G$1,'2. Metadata'!G$5,IF(B143='2. Metadata'!H$1,'2. Metadata'!H$5, IF(B143='2. Metadata'!I$1,'2. Metadata'!I$5, IF(B143='2. Metadata'!J$1,'2. Metadata'!J$5, IF(B143='2. Metadata'!K$1,'2. Metadata'!K$5, IF(B143='2. Metadata'!L$1,'2. Metadata'!L$5, IF(B143='2. Metadata'!M$1,'2. Metadata'!M$5, IF(B143='2. Metadata'!N$1,'2. Metadata'!N$5))))))))))))))</f>
        <v>49.967694000000002</v>
      </c>
      <c r="D143" s="12">
        <f>IF(ISBLANK(B143)=TRUE," ", IF(B143='2. Metadata'!B$1,'2. Metadata'!B$6, IF(B143='2. Metadata'!C$1,'2. Metadata'!C$6,IF(B143='2. Metadata'!D$1,'2. Metadata'!D$6, IF(B143='2. Metadata'!E$1,'2. Metadata'!E$6,IF( B143='2. Metadata'!F$1,'2. Metadata'!F$6,IF(B143='2. Metadata'!G$1,'2. Metadata'!G$6,IF(B143='2. Metadata'!H$1,'2. Metadata'!H$6, IF(B143='2. Metadata'!I$1,'2. Metadata'!I$6, IF(B143='2. Metadata'!J$1,'2. Metadata'!J$6, IF(B143='2. Metadata'!K$1,'2. Metadata'!K$6, IF(B143='2. Metadata'!L$1,'2. Metadata'!L$6, IF(B143='2. Metadata'!M$1,'2. Metadata'!M$6, IF(B143='2. Metadata'!N$1,'2. Metadata'!N$6))))))))))))))</f>
        <v>-117.359572</v>
      </c>
      <c r="E143" s="25" t="s">
        <v>237</v>
      </c>
      <c r="F143" s="13" t="s">
        <v>1385</v>
      </c>
      <c r="G143" s="14" t="str">
        <f>IF(ISBLANK(F143)=TRUE," ",'2. Metadata'!B$14)</f>
        <v>observation</v>
      </c>
      <c r="H143" s="13">
        <v>11</v>
      </c>
      <c r="I143" s="23" t="str">
        <f>IF(ISBLANK(H143)=TRUE," ",'2. Metadata'!B$26)</f>
        <v>degrees Celsius</v>
      </c>
      <c r="J143" s="13">
        <v>8</v>
      </c>
      <c r="K143" s="23" t="str">
        <f>IF(ISBLANK(J142)=TRUE," ",'2. Metadata'!B$38)</f>
        <v>degrees Celsius</v>
      </c>
      <c r="L143" s="21">
        <v>203</v>
      </c>
      <c r="M143" s="18" t="str">
        <f>IF(ISBLANK(L142)=TRUE," ",'2. Metadata'!B$50)</f>
        <v>milligrams per litre</v>
      </c>
      <c r="N143" s="21">
        <v>196</v>
      </c>
      <c r="O143" s="18" t="str">
        <f>IF(ISBLANK(N142)=TRUE," ",'2. Metadata'!B$62)</f>
        <v>microSiemens per centimetre</v>
      </c>
      <c r="P143" s="21">
        <v>18</v>
      </c>
      <c r="Q143" s="18" t="str">
        <f>IF(ISBLANK(P142)=TRUE," ",'2. Metadata'!B$74)</f>
        <v>NTU</v>
      </c>
      <c r="R143" s="25" t="s">
        <v>237</v>
      </c>
      <c r="S143" s="18" t="str">
        <f>IF(ISBLANK(R142)=TRUE," ",'2. Metadata'!B$86)</f>
        <v>most probable number per 100 mL</v>
      </c>
      <c r="T143" s="25" t="s">
        <v>237</v>
      </c>
      <c r="U143" s="18" t="str">
        <f>IF(ISBLANK(T142)=TRUE," ",'2. Metadata'!B$98)</f>
        <v>most probable number per 100 mL</v>
      </c>
      <c r="V143" s="21">
        <v>0.19</v>
      </c>
      <c r="W143" s="18" t="str">
        <f>IF(ISBLANK(V143)=TRUE," ",'2. Metadata'!B$110)</f>
        <v>metres</v>
      </c>
      <c r="X143" s="25" t="s">
        <v>237</v>
      </c>
      <c r="Y143" s="18" t="str">
        <f>IF(ISBLANK(X142)=TRUE," ",'2. Metadata'!B$122)</f>
        <v>pH units</v>
      </c>
      <c r="Z143" s="20">
        <v>0.13400000000000001</v>
      </c>
      <c r="AA143" s="18" t="str">
        <f>IF(ISBLANK(Z143)=TRUE," ",'2. Metadata'!B$134)</f>
        <v>metres3/second</v>
      </c>
      <c r="AB143" s="25" t="s">
        <v>237</v>
      </c>
      <c r="AC143" s="18" t="str">
        <f>IF(ISBLANK(AB143)=TRUE," ",'2. Metadata'!B$146)</f>
        <v>millimetres</v>
      </c>
      <c r="AD143" s="25" t="s">
        <v>237</v>
      </c>
      <c r="AE143" s="26" t="s">
        <v>237</v>
      </c>
      <c r="AF143" s="9"/>
      <c r="AG143" s="10"/>
      <c r="AH143" s="10"/>
      <c r="AI143" s="10"/>
      <c r="AJ143" s="10"/>
      <c r="AK143" s="10"/>
      <c r="AL143" s="10"/>
      <c r="AM143" s="10"/>
      <c r="AN143" s="10"/>
      <c r="AO143" s="10"/>
      <c r="AP143" s="10"/>
    </row>
    <row r="144" spans="1:42" ht="15" x14ac:dyDescent="0.2">
      <c r="A144" s="144" t="s">
        <v>381</v>
      </c>
      <c r="B144" s="11" t="s">
        <v>232</v>
      </c>
      <c r="C144" s="4">
        <f>IF(ISBLANK(B144)=TRUE," ", IF(B144='2. Metadata'!B$1,'2. Metadata'!B$5, IF(B144='2. Metadata'!C$1,'2. Metadata'!C$5,IF(B144='2. Metadata'!D$1,'2. Metadata'!D$5, IF(B144='2. Metadata'!E$1,'2. Metadata'!E$5,IF( B144='2. Metadata'!F$1,'2. Metadata'!F$5,IF(B144='2. Metadata'!G$1,'2. Metadata'!G$5,IF(B144='2. Metadata'!H$1,'2. Metadata'!H$5, IF(B144='2. Metadata'!I$1,'2. Metadata'!I$5, IF(B144='2. Metadata'!J$1,'2. Metadata'!J$5, IF(B144='2. Metadata'!K$1,'2. Metadata'!K$5, IF(B144='2. Metadata'!L$1,'2. Metadata'!L$5, IF(B144='2. Metadata'!M$1,'2. Metadata'!M$5, IF(B144='2. Metadata'!N$1,'2. Metadata'!N$5))))))))))))))</f>
        <v>49.967694000000002</v>
      </c>
      <c r="D144" s="12">
        <f>IF(ISBLANK(B144)=TRUE," ", IF(B144='2. Metadata'!B$1,'2. Metadata'!B$6, IF(B144='2. Metadata'!C$1,'2. Metadata'!C$6,IF(B144='2. Metadata'!D$1,'2. Metadata'!D$6, IF(B144='2. Metadata'!E$1,'2. Metadata'!E$6,IF( B144='2. Metadata'!F$1,'2. Metadata'!F$6,IF(B144='2. Metadata'!G$1,'2. Metadata'!G$6,IF(B144='2. Metadata'!H$1,'2. Metadata'!H$6, IF(B144='2. Metadata'!I$1,'2. Metadata'!I$6, IF(B144='2. Metadata'!J$1,'2. Metadata'!J$6, IF(B144='2. Metadata'!K$1,'2. Metadata'!K$6, IF(B144='2. Metadata'!L$1,'2. Metadata'!L$6, IF(B144='2. Metadata'!M$1,'2. Metadata'!M$6, IF(B144='2. Metadata'!N$1,'2. Metadata'!N$6))))))))))))))</f>
        <v>-117.359572</v>
      </c>
      <c r="E144" s="25" t="s">
        <v>237</v>
      </c>
      <c r="F144" s="13" t="s">
        <v>1386</v>
      </c>
      <c r="G144" s="14" t="str">
        <f>IF(ISBLANK(F144)=TRUE," ",'2. Metadata'!B$14)</f>
        <v>observation</v>
      </c>
      <c r="H144" s="13">
        <v>15</v>
      </c>
      <c r="I144" s="23" t="str">
        <f>IF(ISBLANK(H144)=TRUE," ",'2. Metadata'!B$26)</f>
        <v>degrees Celsius</v>
      </c>
      <c r="J144" s="13">
        <v>9</v>
      </c>
      <c r="K144" s="23" t="str">
        <f>IF(ISBLANK(J143)=TRUE," ",'2. Metadata'!B$38)</f>
        <v>degrees Celsius</v>
      </c>
      <c r="L144" s="21">
        <v>168</v>
      </c>
      <c r="M144" s="18" t="str">
        <f>IF(ISBLANK(L143)=TRUE," ",'2. Metadata'!B$50)</f>
        <v>milligrams per litre</v>
      </c>
      <c r="N144" s="25" t="s">
        <v>237</v>
      </c>
      <c r="O144" s="18" t="str">
        <f>IF(ISBLANK(N143)=TRUE," ",'2. Metadata'!B$62)</f>
        <v>microSiemens per centimetre</v>
      </c>
      <c r="P144" s="25" t="s">
        <v>237</v>
      </c>
      <c r="Q144" s="18" t="str">
        <f>IF(ISBLANK(P143)=TRUE," ",'2. Metadata'!B$74)</f>
        <v>NTU</v>
      </c>
      <c r="R144" s="25" t="s">
        <v>237</v>
      </c>
      <c r="S144" s="18" t="str">
        <f>IF(ISBLANK(R143)=TRUE," ",'2. Metadata'!B$86)</f>
        <v>most probable number per 100 mL</v>
      </c>
      <c r="T144" s="25" t="s">
        <v>237</v>
      </c>
      <c r="U144" s="18" t="str">
        <f>IF(ISBLANK(T143)=TRUE," ",'2. Metadata'!B$98)</f>
        <v>most probable number per 100 mL</v>
      </c>
      <c r="V144" s="21">
        <v>0.21</v>
      </c>
      <c r="W144" s="18" t="str">
        <f>IF(ISBLANK(V144)=TRUE," ",'2. Metadata'!B$110)</f>
        <v>metres</v>
      </c>
      <c r="X144" s="25" t="s">
        <v>237</v>
      </c>
      <c r="Y144" s="18" t="str">
        <f>IF(ISBLANK(X143)=TRUE," ",'2. Metadata'!B$122)</f>
        <v>pH units</v>
      </c>
      <c r="Z144" s="20">
        <v>0.15</v>
      </c>
      <c r="AA144" s="18" t="str">
        <f>IF(ISBLANK(Z144)=TRUE," ",'2. Metadata'!B$134)</f>
        <v>metres3/second</v>
      </c>
      <c r="AB144" s="25" t="s">
        <v>237</v>
      </c>
      <c r="AC144" s="18" t="str">
        <f>IF(ISBLANK(AB144)=TRUE," ",'2. Metadata'!B$146)</f>
        <v>millimetres</v>
      </c>
      <c r="AD144" s="25" t="s">
        <v>1831</v>
      </c>
      <c r="AE144" s="26" t="s">
        <v>237</v>
      </c>
      <c r="AF144" s="9"/>
      <c r="AG144" s="10"/>
      <c r="AH144" s="10"/>
      <c r="AI144" s="10"/>
      <c r="AJ144" s="10"/>
      <c r="AK144" s="10"/>
      <c r="AL144" s="10"/>
      <c r="AM144" s="10"/>
      <c r="AN144" s="10"/>
      <c r="AO144" s="10"/>
      <c r="AP144" s="10"/>
    </row>
    <row r="145" spans="1:42" ht="15" x14ac:dyDescent="0.2">
      <c r="A145" s="144" t="s">
        <v>382</v>
      </c>
      <c r="B145" s="11" t="s">
        <v>232</v>
      </c>
      <c r="C145" s="4">
        <f>IF(ISBLANK(B145)=TRUE," ", IF(B145='2. Metadata'!B$1,'2. Metadata'!B$5, IF(B145='2. Metadata'!C$1,'2. Metadata'!C$5,IF(B145='2. Metadata'!D$1,'2. Metadata'!D$5, IF(B145='2. Metadata'!E$1,'2. Metadata'!E$5,IF( B145='2. Metadata'!F$1,'2. Metadata'!F$5,IF(B145='2. Metadata'!G$1,'2. Metadata'!G$5,IF(B145='2. Metadata'!H$1,'2. Metadata'!H$5, IF(B145='2. Metadata'!I$1,'2. Metadata'!I$5, IF(B145='2. Metadata'!J$1,'2. Metadata'!J$5, IF(B145='2. Metadata'!K$1,'2. Metadata'!K$5, IF(B145='2. Metadata'!L$1,'2. Metadata'!L$5, IF(B145='2. Metadata'!M$1,'2. Metadata'!M$5, IF(B145='2. Metadata'!N$1,'2. Metadata'!N$5))))))))))))))</f>
        <v>49.967694000000002</v>
      </c>
      <c r="D145" s="12">
        <f>IF(ISBLANK(B145)=TRUE," ", IF(B145='2. Metadata'!B$1,'2. Metadata'!B$6, IF(B145='2. Metadata'!C$1,'2. Metadata'!C$6,IF(B145='2. Metadata'!D$1,'2. Metadata'!D$6, IF(B145='2. Metadata'!E$1,'2. Metadata'!E$6,IF( B145='2. Metadata'!F$1,'2. Metadata'!F$6,IF(B145='2. Metadata'!G$1,'2. Metadata'!G$6,IF(B145='2. Metadata'!H$1,'2. Metadata'!H$6, IF(B145='2. Metadata'!I$1,'2. Metadata'!I$6, IF(B145='2. Metadata'!J$1,'2. Metadata'!J$6, IF(B145='2. Metadata'!K$1,'2. Metadata'!K$6, IF(B145='2. Metadata'!L$1,'2. Metadata'!L$6, IF(B145='2. Metadata'!M$1,'2. Metadata'!M$6, IF(B145='2. Metadata'!N$1,'2. Metadata'!N$6))))))))))))))</f>
        <v>-117.359572</v>
      </c>
      <c r="E145" s="25" t="s">
        <v>237</v>
      </c>
      <c r="F145" s="13" t="s">
        <v>237</v>
      </c>
      <c r="G145" s="14" t="str">
        <f>IF(ISBLANK(F145)=TRUE," ",'2. Metadata'!B$14)</f>
        <v>observation</v>
      </c>
      <c r="H145" s="25" t="s">
        <v>237</v>
      </c>
      <c r="I145" s="23" t="str">
        <f>IF(ISBLANK(H145)=TRUE," ",'2. Metadata'!B$26)</f>
        <v>degrees Celsius</v>
      </c>
      <c r="J145" s="16" t="s">
        <v>237</v>
      </c>
      <c r="K145" s="23" t="str">
        <f>IF(ISBLANK(J144)=TRUE," ",'2. Metadata'!B$38)</f>
        <v>degrees Celsius</v>
      </c>
      <c r="L145" s="25" t="s">
        <v>237</v>
      </c>
      <c r="M145" s="18" t="str">
        <f>IF(ISBLANK(L144)=TRUE," ",'2. Metadata'!B$50)</f>
        <v>milligrams per litre</v>
      </c>
      <c r="N145" s="25" t="s">
        <v>237</v>
      </c>
      <c r="O145" s="18" t="str">
        <f>IF(ISBLANK(N144)=TRUE," ",'2. Metadata'!B$62)</f>
        <v>microSiemens per centimetre</v>
      </c>
      <c r="P145" s="25" t="s">
        <v>237</v>
      </c>
      <c r="Q145" s="18" t="str">
        <f>IF(ISBLANK(P144)=TRUE," ",'2. Metadata'!B$74)</f>
        <v>NTU</v>
      </c>
      <c r="R145" s="25" t="s">
        <v>237</v>
      </c>
      <c r="S145" s="18" t="str">
        <f>IF(ISBLANK(R144)=TRUE," ",'2. Metadata'!B$86)</f>
        <v>most probable number per 100 mL</v>
      </c>
      <c r="T145" s="25" t="s">
        <v>237</v>
      </c>
      <c r="U145" s="18" t="str">
        <f>IF(ISBLANK(T144)=TRUE," ",'2. Metadata'!B$98)</f>
        <v>most probable number per 100 mL</v>
      </c>
      <c r="V145" s="25" t="s">
        <v>237</v>
      </c>
      <c r="W145" s="18" t="str">
        <f>IF(ISBLANK(V145)=TRUE," ",'2. Metadata'!B$110)</f>
        <v>metres</v>
      </c>
      <c r="X145" s="25" t="s">
        <v>237</v>
      </c>
      <c r="Y145" s="18" t="str">
        <f>IF(ISBLANK(X144)=TRUE," ",'2. Metadata'!B$122)</f>
        <v>pH units</v>
      </c>
      <c r="Z145" s="25" t="s">
        <v>237</v>
      </c>
      <c r="AA145" s="18" t="str">
        <f>IF(ISBLANK(Z145)=TRUE," ",'2. Metadata'!B$134)</f>
        <v>metres3/second</v>
      </c>
      <c r="AB145" s="25" t="s">
        <v>237</v>
      </c>
      <c r="AC145" s="18" t="str">
        <f>IF(ISBLANK(AB145)=TRUE," ",'2. Metadata'!B$146)</f>
        <v>millimetres</v>
      </c>
      <c r="AD145" s="25" t="s">
        <v>1831</v>
      </c>
      <c r="AE145" s="26" t="s">
        <v>237</v>
      </c>
      <c r="AF145" s="9"/>
      <c r="AG145" s="10"/>
      <c r="AH145" s="10"/>
      <c r="AI145" s="10"/>
      <c r="AJ145" s="10"/>
      <c r="AK145" s="10"/>
      <c r="AL145" s="10"/>
      <c r="AM145" s="10"/>
      <c r="AN145" s="10"/>
      <c r="AO145" s="10"/>
      <c r="AP145" s="10"/>
    </row>
    <row r="146" spans="1:42" ht="15" x14ac:dyDescent="0.2">
      <c r="A146" s="144" t="s">
        <v>383</v>
      </c>
      <c r="B146" s="11" t="s">
        <v>232</v>
      </c>
      <c r="C146" s="4">
        <f>IF(ISBLANK(B146)=TRUE," ", IF(B146='2. Metadata'!B$1,'2. Metadata'!B$5, IF(B146='2. Metadata'!C$1,'2. Metadata'!C$5,IF(B146='2. Metadata'!D$1,'2. Metadata'!D$5, IF(B146='2. Metadata'!E$1,'2. Metadata'!E$5,IF( B146='2. Metadata'!F$1,'2. Metadata'!F$5,IF(B146='2. Metadata'!G$1,'2. Metadata'!G$5,IF(B146='2. Metadata'!H$1,'2. Metadata'!H$5, IF(B146='2. Metadata'!I$1,'2. Metadata'!I$5, IF(B146='2. Metadata'!J$1,'2. Metadata'!J$5, IF(B146='2. Metadata'!K$1,'2. Metadata'!K$5, IF(B146='2. Metadata'!L$1,'2. Metadata'!L$5, IF(B146='2. Metadata'!M$1,'2. Metadata'!M$5, IF(B146='2. Metadata'!N$1,'2. Metadata'!N$5))))))))))))))</f>
        <v>49.967694000000002</v>
      </c>
      <c r="D146" s="12">
        <f>IF(ISBLANK(B146)=TRUE," ", IF(B146='2. Metadata'!B$1,'2. Metadata'!B$6, IF(B146='2. Metadata'!C$1,'2. Metadata'!C$6,IF(B146='2. Metadata'!D$1,'2. Metadata'!D$6, IF(B146='2. Metadata'!E$1,'2. Metadata'!E$6,IF( B146='2. Metadata'!F$1,'2. Metadata'!F$6,IF(B146='2. Metadata'!G$1,'2. Metadata'!G$6,IF(B146='2. Metadata'!H$1,'2. Metadata'!H$6, IF(B146='2. Metadata'!I$1,'2. Metadata'!I$6, IF(B146='2. Metadata'!J$1,'2. Metadata'!J$6, IF(B146='2. Metadata'!K$1,'2. Metadata'!K$6, IF(B146='2. Metadata'!L$1,'2. Metadata'!L$6, IF(B146='2. Metadata'!M$1,'2. Metadata'!M$6, IF(B146='2. Metadata'!N$1,'2. Metadata'!N$6))))))))))))))</f>
        <v>-117.359572</v>
      </c>
      <c r="E146" s="25" t="s">
        <v>237</v>
      </c>
      <c r="F146" s="25" t="s">
        <v>237</v>
      </c>
      <c r="G146" s="14" t="str">
        <f>IF(ISBLANK(F146)=TRUE," ",'2. Metadata'!B$14)</f>
        <v>observation</v>
      </c>
      <c r="H146" s="25" t="s">
        <v>237</v>
      </c>
      <c r="I146" s="23" t="str">
        <f>IF(ISBLANK(H146)=TRUE," ",'2. Metadata'!B$26)</f>
        <v>degrees Celsius</v>
      </c>
      <c r="J146" s="16" t="s">
        <v>237</v>
      </c>
      <c r="K146" s="23" t="str">
        <f>IF(ISBLANK(J145)=TRUE," ",'2. Metadata'!B$38)</f>
        <v>degrees Celsius</v>
      </c>
      <c r="L146" s="25" t="s">
        <v>237</v>
      </c>
      <c r="M146" s="18" t="str">
        <f>IF(ISBLANK(L145)=TRUE," ",'2. Metadata'!B$50)</f>
        <v>milligrams per litre</v>
      </c>
      <c r="N146" s="25" t="s">
        <v>237</v>
      </c>
      <c r="O146" s="18" t="str">
        <f>IF(ISBLANK(N145)=TRUE," ",'2. Metadata'!B$62)</f>
        <v>microSiemens per centimetre</v>
      </c>
      <c r="P146" s="25" t="s">
        <v>237</v>
      </c>
      <c r="Q146" s="18" t="str">
        <f>IF(ISBLANK(P145)=TRUE," ",'2. Metadata'!B$74)</f>
        <v>NTU</v>
      </c>
      <c r="R146" s="25" t="s">
        <v>237</v>
      </c>
      <c r="S146" s="18" t="str">
        <f>IF(ISBLANK(R145)=TRUE," ",'2. Metadata'!B$86)</f>
        <v>most probable number per 100 mL</v>
      </c>
      <c r="T146" s="25" t="s">
        <v>237</v>
      </c>
      <c r="U146" s="18" t="str">
        <f>IF(ISBLANK(T145)=TRUE," ",'2. Metadata'!B$98)</f>
        <v>most probable number per 100 mL</v>
      </c>
      <c r="V146" s="25" t="s">
        <v>237</v>
      </c>
      <c r="W146" s="18" t="str">
        <f>IF(ISBLANK(V146)=TRUE," ",'2. Metadata'!B$110)</f>
        <v>metres</v>
      </c>
      <c r="X146" s="25" t="s">
        <v>237</v>
      </c>
      <c r="Y146" s="18" t="str">
        <f>IF(ISBLANK(X145)=TRUE," ",'2. Metadata'!B$122)</f>
        <v>pH units</v>
      </c>
      <c r="Z146" s="25" t="s">
        <v>237</v>
      </c>
      <c r="AA146" s="18" t="str">
        <f>IF(ISBLANK(Z146)=TRUE," ",'2. Metadata'!B$134)</f>
        <v>metres3/second</v>
      </c>
      <c r="AB146" s="25" t="s">
        <v>237</v>
      </c>
      <c r="AC146" s="18" t="str">
        <f>IF(ISBLANK(AB146)=TRUE," ",'2. Metadata'!B$146)</f>
        <v>millimetres</v>
      </c>
      <c r="AD146" s="25" t="s">
        <v>1832</v>
      </c>
      <c r="AE146" s="26" t="s">
        <v>237</v>
      </c>
      <c r="AF146" s="9"/>
      <c r="AG146" s="10"/>
      <c r="AH146" s="10"/>
      <c r="AI146" s="10"/>
      <c r="AJ146" s="10"/>
      <c r="AK146" s="10"/>
      <c r="AL146" s="10"/>
      <c r="AM146" s="10"/>
      <c r="AN146" s="10"/>
      <c r="AO146" s="10"/>
      <c r="AP146" s="10"/>
    </row>
    <row r="147" spans="1:42" ht="15" x14ac:dyDescent="0.2">
      <c r="A147" s="144" t="s">
        <v>384</v>
      </c>
      <c r="B147" s="11" t="s">
        <v>232</v>
      </c>
      <c r="C147" s="4">
        <f>IF(ISBLANK(B147)=TRUE," ", IF(B147='2. Metadata'!B$1,'2. Metadata'!B$5, IF(B147='2. Metadata'!C$1,'2. Metadata'!C$5,IF(B147='2. Metadata'!D$1,'2. Metadata'!D$5, IF(B147='2. Metadata'!E$1,'2. Metadata'!E$5,IF( B147='2. Metadata'!F$1,'2. Metadata'!F$5,IF(B147='2. Metadata'!G$1,'2. Metadata'!G$5,IF(B147='2. Metadata'!H$1,'2. Metadata'!H$5, IF(B147='2. Metadata'!I$1,'2. Metadata'!I$5, IF(B147='2. Metadata'!J$1,'2. Metadata'!J$5, IF(B147='2. Metadata'!K$1,'2. Metadata'!K$5, IF(B147='2. Metadata'!L$1,'2. Metadata'!L$5, IF(B147='2. Metadata'!M$1,'2. Metadata'!M$5, IF(B147='2. Metadata'!N$1,'2. Metadata'!N$5))))))))))))))</f>
        <v>49.967694000000002</v>
      </c>
      <c r="D147" s="12">
        <f>IF(ISBLANK(B147)=TRUE," ", IF(B147='2. Metadata'!B$1,'2. Metadata'!B$6, IF(B147='2. Metadata'!C$1,'2. Metadata'!C$6,IF(B147='2. Metadata'!D$1,'2. Metadata'!D$6, IF(B147='2. Metadata'!E$1,'2. Metadata'!E$6,IF( B147='2. Metadata'!F$1,'2. Metadata'!F$6,IF(B147='2. Metadata'!G$1,'2. Metadata'!G$6,IF(B147='2. Metadata'!H$1,'2. Metadata'!H$6, IF(B147='2. Metadata'!I$1,'2. Metadata'!I$6, IF(B147='2. Metadata'!J$1,'2. Metadata'!J$6, IF(B147='2. Metadata'!K$1,'2. Metadata'!K$6, IF(B147='2. Metadata'!L$1,'2. Metadata'!L$6, IF(B147='2. Metadata'!M$1,'2. Metadata'!M$6, IF(B147='2. Metadata'!N$1,'2. Metadata'!N$6))))))))))))))</f>
        <v>-117.359572</v>
      </c>
      <c r="E147" s="25" t="s">
        <v>237</v>
      </c>
      <c r="F147" s="13" t="s">
        <v>1387</v>
      </c>
      <c r="G147" s="14" t="str">
        <f>IF(ISBLANK(F147)=TRUE," ",'2. Metadata'!B$14)</f>
        <v>observation</v>
      </c>
      <c r="H147" s="25" t="s">
        <v>237</v>
      </c>
      <c r="I147" s="23" t="str">
        <f>IF(ISBLANK(H147)=TRUE," ",'2. Metadata'!B$26)</f>
        <v>degrees Celsius</v>
      </c>
      <c r="J147" s="16" t="s">
        <v>237</v>
      </c>
      <c r="K147" s="23" t="str">
        <f>IF(ISBLANK(J146)=TRUE," ",'2. Metadata'!B$38)</f>
        <v>degrees Celsius</v>
      </c>
      <c r="L147" s="25" t="s">
        <v>237</v>
      </c>
      <c r="M147" s="18" t="str">
        <f>IF(ISBLANK(L146)=TRUE," ",'2. Metadata'!B$50)</f>
        <v>milligrams per litre</v>
      </c>
      <c r="N147" s="25" t="s">
        <v>237</v>
      </c>
      <c r="O147" s="18" t="str">
        <f>IF(ISBLANK(N146)=TRUE," ",'2. Metadata'!B$62)</f>
        <v>microSiemens per centimetre</v>
      </c>
      <c r="P147" s="25" t="s">
        <v>237</v>
      </c>
      <c r="Q147" s="18" t="str">
        <f>IF(ISBLANK(P146)=TRUE," ",'2. Metadata'!B$74)</f>
        <v>NTU</v>
      </c>
      <c r="R147" s="25" t="s">
        <v>237</v>
      </c>
      <c r="S147" s="18" t="str">
        <f>IF(ISBLANK(R146)=TRUE," ",'2. Metadata'!B$86)</f>
        <v>most probable number per 100 mL</v>
      </c>
      <c r="T147" s="25" t="s">
        <v>237</v>
      </c>
      <c r="U147" s="18" t="str">
        <f>IF(ISBLANK(T146)=TRUE," ",'2. Metadata'!B$98)</f>
        <v>most probable number per 100 mL</v>
      </c>
      <c r="V147" s="25" t="s">
        <v>237</v>
      </c>
      <c r="W147" s="18" t="str">
        <f>IF(ISBLANK(V147)=TRUE," ",'2. Metadata'!B$110)</f>
        <v>metres</v>
      </c>
      <c r="X147" s="25" t="s">
        <v>237</v>
      </c>
      <c r="Y147" s="18" t="str">
        <f>IF(ISBLANK(X146)=TRUE," ",'2. Metadata'!B$122)</f>
        <v>pH units</v>
      </c>
      <c r="Z147" s="25" t="s">
        <v>237</v>
      </c>
      <c r="AA147" s="18" t="str">
        <f>IF(ISBLANK(Z147)=TRUE," ",'2. Metadata'!B$134)</f>
        <v>metres3/second</v>
      </c>
      <c r="AB147" s="25" t="s">
        <v>237</v>
      </c>
      <c r="AC147" s="18" t="str">
        <f>IF(ISBLANK(AB147)=TRUE," ",'2. Metadata'!B$146)</f>
        <v>millimetres</v>
      </c>
      <c r="AD147" s="25" t="s">
        <v>237</v>
      </c>
      <c r="AE147" s="26" t="s">
        <v>237</v>
      </c>
      <c r="AF147" s="9"/>
      <c r="AG147" s="10"/>
      <c r="AH147" s="10"/>
      <c r="AI147" s="10"/>
      <c r="AJ147" s="10"/>
      <c r="AK147" s="10"/>
      <c r="AL147" s="10"/>
      <c r="AM147" s="10"/>
      <c r="AN147" s="10"/>
      <c r="AO147" s="10"/>
      <c r="AP147" s="10"/>
    </row>
    <row r="148" spans="1:42" ht="15" x14ac:dyDescent="0.2">
      <c r="A148" s="144" t="s">
        <v>385</v>
      </c>
      <c r="B148" s="11" t="s">
        <v>232</v>
      </c>
      <c r="C148" s="4">
        <f>IF(ISBLANK(B148)=TRUE," ", IF(B148='2. Metadata'!B$1,'2. Metadata'!B$5, IF(B148='2. Metadata'!C$1,'2. Metadata'!C$5,IF(B148='2. Metadata'!D$1,'2. Metadata'!D$5, IF(B148='2. Metadata'!E$1,'2. Metadata'!E$5,IF( B148='2. Metadata'!F$1,'2. Metadata'!F$5,IF(B148='2. Metadata'!G$1,'2. Metadata'!G$5,IF(B148='2. Metadata'!H$1,'2. Metadata'!H$5, IF(B148='2. Metadata'!I$1,'2. Metadata'!I$5, IF(B148='2. Metadata'!J$1,'2. Metadata'!J$5, IF(B148='2. Metadata'!K$1,'2. Metadata'!K$5, IF(B148='2. Metadata'!L$1,'2. Metadata'!L$5, IF(B148='2. Metadata'!M$1,'2. Metadata'!M$5, IF(B148='2. Metadata'!N$1,'2. Metadata'!N$5))))))))))))))</f>
        <v>49.967694000000002</v>
      </c>
      <c r="D148" s="12">
        <f>IF(ISBLANK(B148)=TRUE," ", IF(B148='2. Metadata'!B$1,'2. Metadata'!B$6, IF(B148='2. Metadata'!C$1,'2. Metadata'!C$6,IF(B148='2. Metadata'!D$1,'2. Metadata'!D$6, IF(B148='2. Metadata'!E$1,'2. Metadata'!E$6,IF( B148='2. Metadata'!F$1,'2. Metadata'!F$6,IF(B148='2. Metadata'!G$1,'2. Metadata'!G$6,IF(B148='2. Metadata'!H$1,'2. Metadata'!H$6, IF(B148='2. Metadata'!I$1,'2. Metadata'!I$6, IF(B148='2. Metadata'!J$1,'2. Metadata'!J$6, IF(B148='2. Metadata'!K$1,'2. Metadata'!K$6, IF(B148='2. Metadata'!L$1,'2. Metadata'!L$6, IF(B148='2. Metadata'!M$1,'2. Metadata'!M$6, IF(B148='2. Metadata'!N$1,'2. Metadata'!N$6))))))))))))))</f>
        <v>-117.359572</v>
      </c>
      <c r="E148" s="25" t="s">
        <v>237</v>
      </c>
      <c r="F148" s="13" t="s">
        <v>237</v>
      </c>
      <c r="G148" s="14" t="str">
        <f>IF(ISBLANK(F148)=TRUE," ",'2. Metadata'!B$14)</f>
        <v>observation</v>
      </c>
      <c r="H148" s="25" t="s">
        <v>237</v>
      </c>
      <c r="I148" s="23" t="str">
        <f>IF(ISBLANK(H148)=TRUE," ",'2. Metadata'!B$26)</f>
        <v>degrees Celsius</v>
      </c>
      <c r="J148" s="16" t="s">
        <v>237</v>
      </c>
      <c r="K148" s="23" t="str">
        <f>IF(ISBLANK(J147)=TRUE," ",'2. Metadata'!B$38)</f>
        <v>degrees Celsius</v>
      </c>
      <c r="L148" s="21">
        <v>10.5</v>
      </c>
      <c r="M148" s="18" t="str">
        <f>IF(ISBLANK(L147)=TRUE," ",'2. Metadata'!B$50)</f>
        <v>milligrams per litre</v>
      </c>
      <c r="N148" s="21">
        <v>207</v>
      </c>
      <c r="O148" s="18" t="str">
        <f>IF(ISBLANK(N147)=TRUE," ",'2. Metadata'!B$62)</f>
        <v>microSiemens per centimetre</v>
      </c>
      <c r="P148" s="21">
        <v>1.7</v>
      </c>
      <c r="Q148" s="18" t="str">
        <f>IF(ISBLANK(P147)=TRUE," ",'2. Metadata'!B$74)</f>
        <v>NTU</v>
      </c>
      <c r="R148" s="25" t="s">
        <v>237</v>
      </c>
      <c r="S148" s="18" t="str">
        <f>IF(ISBLANK(R147)=TRUE," ",'2. Metadata'!B$86)</f>
        <v>most probable number per 100 mL</v>
      </c>
      <c r="T148" s="25" t="s">
        <v>237</v>
      </c>
      <c r="U148" s="18" t="str">
        <f>IF(ISBLANK(T147)=TRUE," ",'2. Metadata'!B$98)</f>
        <v>most probable number per 100 mL</v>
      </c>
      <c r="V148" s="25" t="s">
        <v>237</v>
      </c>
      <c r="W148" s="18" t="str">
        <f>IF(ISBLANK(V148)=TRUE," ",'2. Metadata'!B$110)</f>
        <v>metres</v>
      </c>
      <c r="X148" s="25" t="s">
        <v>237</v>
      </c>
      <c r="Y148" s="18" t="str">
        <f>IF(ISBLANK(X147)=TRUE," ",'2. Metadata'!B$122)</f>
        <v>pH units</v>
      </c>
      <c r="Z148" s="25" t="s">
        <v>237</v>
      </c>
      <c r="AA148" s="18" t="str">
        <f>IF(ISBLANK(Z148)=TRUE," ",'2. Metadata'!B$134)</f>
        <v>metres3/second</v>
      </c>
      <c r="AB148" s="25" t="s">
        <v>237</v>
      </c>
      <c r="AC148" s="18" t="str">
        <f>IF(ISBLANK(AB148)=TRUE," ",'2. Metadata'!B$146)</f>
        <v>millimetres</v>
      </c>
      <c r="AD148" s="25" t="s">
        <v>237</v>
      </c>
      <c r="AE148" s="26" t="s">
        <v>237</v>
      </c>
      <c r="AF148" s="9"/>
      <c r="AG148" s="10"/>
      <c r="AH148" s="10"/>
      <c r="AI148" s="10"/>
      <c r="AJ148" s="10"/>
      <c r="AK148" s="10"/>
      <c r="AL148" s="10"/>
      <c r="AM148" s="10"/>
      <c r="AN148" s="10"/>
      <c r="AO148" s="10"/>
      <c r="AP148" s="10"/>
    </row>
    <row r="149" spans="1:42" ht="15" x14ac:dyDescent="0.2">
      <c r="A149" s="144" t="s">
        <v>386</v>
      </c>
      <c r="B149" s="11" t="s">
        <v>232</v>
      </c>
      <c r="C149" s="4">
        <f>IF(ISBLANK(B149)=TRUE," ", IF(B149='2. Metadata'!B$1,'2. Metadata'!B$5, IF(B149='2. Metadata'!C$1,'2. Metadata'!C$5,IF(B149='2. Metadata'!D$1,'2. Metadata'!D$5, IF(B149='2. Metadata'!E$1,'2. Metadata'!E$5,IF( B149='2. Metadata'!F$1,'2. Metadata'!F$5,IF(B149='2. Metadata'!G$1,'2. Metadata'!G$5,IF(B149='2. Metadata'!H$1,'2. Metadata'!H$5, IF(B149='2. Metadata'!I$1,'2. Metadata'!I$5, IF(B149='2. Metadata'!J$1,'2. Metadata'!J$5, IF(B149='2. Metadata'!K$1,'2. Metadata'!K$5, IF(B149='2. Metadata'!L$1,'2. Metadata'!L$5, IF(B149='2. Metadata'!M$1,'2. Metadata'!M$5, IF(B149='2. Metadata'!N$1,'2. Metadata'!N$5))))))))))))))</f>
        <v>49.967694000000002</v>
      </c>
      <c r="D149" s="12">
        <f>IF(ISBLANK(B149)=TRUE," ", IF(B149='2. Metadata'!B$1,'2. Metadata'!B$6, IF(B149='2. Metadata'!C$1,'2. Metadata'!C$6,IF(B149='2. Metadata'!D$1,'2. Metadata'!D$6, IF(B149='2. Metadata'!E$1,'2. Metadata'!E$6,IF( B149='2. Metadata'!F$1,'2. Metadata'!F$6,IF(B149='2. Metadata'!G$1,'2. Metadata'!G$6,IF(B149='2. Metadata'!H$1,'2. Metadata'!H$6, IF(B149='2. Metadata'!I$1,'2. Metadata'!I$6, IF(B149='2. Metadata'!J$1,'2. Metadata'!J$6, IF(B149='2. Metadata'!K$1,'2. Metadata'!K$6, IF(B149='2. Metadata'!L$1,'2. Metadata'!L$6, IF(B149='2. Metadata'!M$1,'2. Metadata'!M$6, IF(B149='2. Metadata'!N$1,'2. Metadata'!N$6))))))))))))))</f>
        <v>-117.359572</v>
      </c>
      <c r="E149" s="25" t="s">
        <v>237</v>
      </c>
      <c r="F149" s="25" t="s">
        <v>237</v>
      </c>
      <c r="G149" s="14" t="str">
        <f>IF(ISBLANK(F149)=TRUE," ",'2. Metadata'!B$14)</f>
        <v>observation</v>
      </c>
      <c r="H149" s="13">
        <v>20</v>
      </c>
      <c r="I149" s="23" t="str">
        <f>IF(ISBLANK(H149)=TRUE," ",'2. Metadata'!B$26)</f>
        <v>degrees Celsius</v>
      </c>
      <c r="J149" s="13">
        <v>7</v>
      </c>
      <c r="K149" s="23" t="str">
        <f>IF(ISBLANK(J148)=TRUE," ",'2. Metadata'!B$38)</f>
        <v>degrees Celsius</v>
      </c>
      <c r="L149" s="25" t="s">
        <v>237</v>
      </c>
      <c r="M149" s="18" t="str">
        <f>IF(ISBLANK(L148)=TRUE," ",'2. Metadata'!B$50)</f>
        <v>milligrams per litre</v>
      </c>
      <c r="N149" s="25" t="s">
        <v>237</v>
      </c>
      <c r="O149" s="18" t="str">
        <f>IF(ISBLANK(N148)=TRUE," ",'2. Metadata'!B$62)</f>
        <v>microSiemens per centimetre</v>
      </c>
      <c r="P149" s="25" t="s">
        <v>237</v>
      </c>
      <c r="Q149" s="18" t="str">
        <f>IF(ISBLANK(P148)=TRUE," ",'2. Metadata'!B$74)</f>
        <v>NTU</v>
      </c>
      <c r="R149" s="25" t="s">
        <v>237</v>
      </c>
      <c r="S149" s="18" t="str">
        <f>IF(ISBLANK(R148)=TRUE," ",'2. Metadata'!B$86)</f>
        <v>most probable number per 100 mL</v>
      </c>
      <c r="T149" s="25" t="s">
        <v>237</v>
      </c>
      <c r="U149" s="18" t="str">
        <f>IF(ISBLANK(T148)=TRUE," ",'2. Metadata'!B$98)</f>
        <v>most probable number per 100 mL</v>
      </c>
      <c r="V149" s="21">
        <v>0.17</v>
      </c>
      <c r="W149" s="18" t="str">
        <f>IF(ISBLANK(V149)=TRUE," ",'2. Metadata'!B$110)</f>
        <v>metres</v>
      </c>
      <c r="X149" s="25" t="s">
        <v>237</v>
      </c>
      <c r="Y149" s="18" t="str">
        <f>IF(ISBLANK(X148)=TRUE," ",'2. Metadata'!B$122)</f>
        <v>pH units</v>
      </c>
      <c r="Z149" s="20">
        <v>0.114</v>
      </c>
      <c r="AA149" s="18" t="str">
        <f>IF(ISBLANK(Z149)=TRUE," ",'2. Metadata'!B$134)</f>
        <v>metres3/second</v>
      </c>
      <c r="AB149" s="25" t="s">
        <v>237</v>
      </c>
      <c r="AC149" s="18" t="str">
        <f>IF(ISBLANK(AB149)=TRUE," ",'2. Metadata'!B$146)</f>
        <v>millimetres</v>
      </c>
      <c r="AD149" s="25" t="s">
        <v>237</v>
      </c>
      <c r="AE149" s="26" t="s">
        <v>237</v>
      </c>
      <c r="AF149" s="9"/>
      <c r="AG149" s="10"/>
      <c r="AH149" s="10"/>
      <c r="AI149" s="10"/>
      <c r="AJ149" s="10"/>
      <c r="AK149" s="10"/>
      <c r="AL149" s="10"/>
      <c r="AM149" s="10"/>
      <c r="AN149" s="10"/>
      <c r="AO149" s="10"/>
      <c r="AP149" s="10"/>
    </row>
    <row r="150" spans="1:42" ht="15" x14ac:dyDescent="0.2">
      <c r="A150" s="144" t="s">
        <v>387</v>
      </c>
      <c r="B150" s="11" t="s">
        <v>232</v>
      </c>
      <c r="C150" s="4">
        <f>IF(ISBLANK(B150)=TRUE," ", IF(B150='2. Metadata'!B$1,'2. Metadata'!B$5, IF(B150='2. Metadata'!C$1,'2. Metadata'!C$5,IF(B150='2. Metadata'!D$1,'2. Metadata'!D$5, IF(B150='2. Metadata'!E$1,'2. Metadata'!E$5,IF( B150='2. Metadata'!F$1,'2. Metadata'!F$5,IF(B150='2. Metadata'!G$1,'2. Metadata'!G$5,IF(B150='2. Metadata'!H$1,'2. Metadata'!H$5, IF(B150='2. Metadata'!I$1,'2. Metadata'!I$5, IF(B150='2. Metadata'!J$1,'2. Metadata'!J$5, IF(B150='2. Metadata'!K$1,'2. Metadata'!K$5, IF(B150='2. Metadata'!L$1,'2. Metadata'!L$5, IF(B150='2. Metadata'!M$1,'2. Metadata'!M$5, IF(B150='2. Metadata'!N$1,'2. Metadata'!N$5))))))))))))))</f>
        <v>49.967694000000002</v>
      </c>
      <c r="D150" s="12">
        <f>IF(ISBLANK(B150)=TRUE," ", IF(B150='2. Metadata'!B$1,'2. Metadata'!B$6, IF(B150='2. Metadata'!C$1,'2. Metadata'!C$6,IF(B150='2. Metadata'!D$1,'2. Metadata'!D$6, IF(B150='2. Metadata'!E$1,'2. Metadata'!E$6,IF( B150='2. Metadata'!F$1,'2. Metadata'!F$6,IF(B150='2. Metadata'!G$1,'2. Metadata'!G$6,IF(B150='2. Metadata'!H$1,'2. Metadata'!H$6, IF(B150='2. Metadata'!I$1,'2. Metadata'!I$6, IF(B150='2. Metadata'!J$1,'2. Metadata'!J$6, IF(B150='2. Metadata'!K$1,'2. Metadata'!K$6, IF(B150='2. Metadata'!L$1,'2. Metadata'!L$6, IF(B150='2. Metadata'!M$1,'2. Metadata'!M$6, IF(B150='2. Metadata'!N$1,'2. Metadata'!N$6))))))))))))))</f>
        <v>-117.359572</v>
      </c>
      <c r="E150" s="25" t="s">
        <v>237</v>
      </c>
      <c r="F150" s="13" t="s">
        <v>1388</v>
      </c>
      <c r="G150" s="14" t="str">
        <f>IF(ISBLANK(F150)=TRUE," ",'2. Metadata'!B$14)</f>
        <v>observation</v>
      </c>
      <c r="H150" s="25" t="s">
        <v>237</v>
      </c>
      <c r="I150" s="23" t="str">
        <f>IF(ISBLANK(H150)=TRUE," ",'2. Metadata'!B$26)</f>
        <v>degrees Celsius</v>
      </c>
      <c r="J150" s="16" t="s">
        <v>237</v>
      </c>
      <c r="K150" s="23" t="str">
        <f>IF(ISBLANK(J149)=TRUE," ",'2. Metadata'!B$38)</f>
        <v>degrees Celsius</v>
      </c>
      <c r="L150" s="25" t="s">
        <v>237</v>
      </c>
      <c r="M150" s="18" t="str">
        <f>IF(ISBLANK(L149)=TRUE," ",'2. Metadata'!B$50)</f>
        <v>milligrams per litre</v>
      </c>
      <c r="N150" s="25" t="s">
        <v>237</v>
      </c>
      <c r="O150" s="18" t="str">
        <f>IF(ISBLANK(N149)=TRUE," ",'2. Metadata'!B$62)</f>
        <v>microSiemens per centimetre</v>
      </c>
      <c r="P150" s="25" t="s">
        <v>237</v>
      </c>
      <c r="Q150" s="18" t="str">
        <f>IF(ISBLANK(P149)=TRUE," ",'2. Metadata'!B$74)</f>
        <v>NTU</v>
      </c>
      <c r="R150" s="25" t="s">
        <v>237</v>
      </c>
      <c r="S150" s="18" t="str">
        <f>IF(ISBLANK(R149)=TRUE," ",'2. Metadata'!B$86)</f>
        <v>most probable number per 100 mL</v>
      </c>
      <c r="T150" s="25" t="s">
        <v>237</v>
      </c>
      <c r="U150" s="18" t="str">
        <f>IF(ISBLANK(T149)=TRUE," ",'2. Metadata'!B$98)</f>
        <v>most probable number per 100 mL</v>
      </c>
      <c r="V150" s="25" t="s">
        <v>237</v>
      </c>
      <c r="W150" s="18" t="str">
        <f>IF(ISBLANK(V150)=TRUE," ",'2. Metadata'!B$110)</f>
        <v>metres</v>
      </c>
      <c r="X150" s="25" t="s">
        <v>237</v>
      </c>
      <c r="Y150" s="18" t="str">
        <f>IF(ISBLANK(X149)=TRUE," ",'2. Metadata'!B$122)</f>
        <v>pH units</v>
      </c>
      <c r="Z150" s="25" t="s">
        <v>237</v>
      </c>
      <c r="AA150" s="18" t="str">
        <f>IF(ISBLANK(Z150)=TRUE," ",'2. Metadata'!B$134)</f>
        <v>metres3/second</v>
      </c>
      <c r="AB150" s="25" t="s">
        <v>237</v>
      </c>
      <c r="AC150" s="18" t="str">
        <f>IF(ISBLANK(AB150)=TRUE," ",'2. Metadata'!B$146)</f>
        <v>millimetres</v>
      </c>
      <c r="AD150" s="25" t="s">
        <v>1831</v>
      </c>
      <c r="AE150" s="26" t="s">
        <v>237</v>
      </c>
      <c r="AF150" s="9"/>
      <c r="AG150" s="10"/>
      <c r="AH150" s="10"/>
      <c r="AI150" s="10"/>
      <c r="AJ150" s="10"/>
      <c r="AK150" s="10"/>
      <c r="AL150" s="10"/>
      <c r="AM150" s="10"/>
      <c r="AN150" s="10"/>
      <c r="AO150" s="10"/>
      <c r="AP150" s="10"/>
    </row>
    <row r="151" spans="1:42" ht="15" x14ac:dyDescent="0.2">
      <c r="A151" s="144" t="s">
        <v>388</v>
      </c>
      <c r="B151" s="11" t="s">
        <v>232</v>
      </c>
      <c r="C151" s="4">
        <f>IF(ISBLANK(B151)=TRUE," ", IF(B151='2. Metadata'!B$1,'2. Metadata'!B$5, IF(B151='2. Metadata'!C$1,'2. Metadata'!C$5,IF(B151='2. Metadata'!D$1,'2. Metadata'!D$5, IF(B151='2. Metadata'!E$1,'2. Metadata'!E$5,IF( B151='2. Metadata'!F$1,'2. Metadata'!F$5,IF(B151='2. Metadata'!G$1,'2. Metadata'!G$5,IF(B151='2. Metadata'!H$1,'2. Metadata'!H$5, IF(B151='2. Metadata'!I$1,'2. Metadata'!I$5, IF(B151='2. Metadata'!J$1,'2. Metadata'!J$5, IF(B151='2. Metadata'!K$1,'2. Metadata'!K$5, IF(B151='2. Metadata'!L$1,'2. Metadata'!L$5, IF(B151='2. Metadata'!M$1,'2. Metadata'!M$5, IF(B151='2. Metadata'!N$1,'2. Metadata'!N$5))))))))))))))</f>
        <v>49.967694000000002</v>
      </c>
      <c r="D151" s="12">
        <f>IF(ISBLANK(B151)=TRUE," ", IF(B151='2. Metadata'!B$1,'2. Metadata'!B$6, IF(B151='2. Metadata'!C$1,'2. Metadata'!C$6,IF(B151='2. Metadata'!D$1,'2. Metadata'!D$6, IF(B151='2. Metadata'!E$1,'2. Metadata'!E$6,IF( B151='2. Metadata'!F$1,'2. Metadata'!F$6,IF(B151='2. Metadata'!G$1,'2. Metadata'!G$6,IF(B151='2. Metadata'!H$1,'2. Metadata'!H$6, IF(B151='2. Metadata'!I$1,'2. Metadata'!I$6, IF(B151='2. Metadata'!J$1,'2. Metadata'!J$6, IF(B151='2. Metadata'!K$1,'2. Metadata'!K$6, IF(B151='2. Metadata'!L$1,'2. Metadata'!L$6, IF(B151='2. Metadata'!M$1,'2. Metadata'!M$6, IF(B151='2. Metadata'!N$1,'2. Metadata'!N$6))))))))))))))</f>
        <v>-117.359572</v>
      </c>
      <c r="E151" s="25" t="s">
        <v>237</v>
      </c>
      <c r="F151" s="13" t="s">
        <v>237</v>
      </c>
      <c r="G151" s="14" t="str">
        <f>IF(ISBLANK(F151)=TRUE," ",'2. Metadata'!B$14)</f>
        <v>observation</v>
      </c>
      <c r="H151" s="25" t="s">
        <v>237</v>
      </c>
      <c r="I151" s="23" t="str">
        <f>IF(ISBLANK(H151)=TRUE," ",'2. Metadata'!B$26)</f>
        <v>degrees Celsius</v>
      </c>
      <c r="J151" s="16" t="s">
        <v>237</v>
      </c>
      <c r="K151" s="23" t="str">
        <f>IF(ISBLANK(J150)=TRUE," ",'2. Metadata'!B$38)</f>
        <v>degrees Celsius</v>
      </c>
      <c r="L151" s="21">
        <v>9.8000000000000007</v>
      </c>
      <c r="M151" s="18" t="str">
        <f>IF(ISBLANK(L150)=TRUE," ",'2. Metadata'!B$50)</f>
        <v>milligrams per litre</v>
      </c>
      <c r="N151" s="21">
        <v>199</v>
      </c>
      <c r="O151" s="18" t="str">
        <f>IF(ISBLANK(N150)=TRUE," ",'2. Metadata'!B$62)</f>
        <v>microSiemens per centimetre</v>
      </c>
      <c r="P151" s="21">
        <v>1.9</v>
      </c>
      <c r="Q151" s="18" t="str">
        <f>IF(ISBLANK(P150)=TRUE," ",'2. Metadata'!B$74)</f>
        <v>NTU</v>
      </c>
      <c r="R151" s="25" t="s">
        <v>237</v>
      </c>
      <c r="S151" s="18" t="str">
        <f>IF(ISBLANK(R150)=TRUE," ",'2. Metadata'!B$86)</f>
        <v>most probable number per 100 mL</v>
      </c>
      <c r="T151" s="25" t="s">
        <v>237</v>
      </c>
      <c r="U151" s="18" t="str">
        <f>IF(ISBLANK(T150)=TRUE," ",'2. Metadata'!B$98)</f>
        <v>most probable number per 100 mL</v>
      </c>
      <c r="V151" s="25" t="s">
        <v>237</v>
      </c>
      <c r="W151" s="18" t="str">
        <f>IF(ISBLANK(V151)=TRUE," ",'2. Metadata'!B$110)</f>
        <v>metres</v>
      </c>
      <c r="X151" s="25" t="s">
        <v>237</v>
      </c>
      <c r="Y151" s="18" t="str">
        <f>IF(ISBLANK(X150)=TRUE," ",'2. Metadata'!B$122)</f>
        <v>pH units</v>
      </c>
      <c r="Z151" s="25" t="s">
        <v>237</v>
      </c>
      <c r="AA151" s="18" t="str">
        <f>IF(ISBLANK(Z151)=TRUE," ",'2. Metadata'!B$134)</f>
        <v>metres3/second</v>
      </c>
      <c r="AB151" s="25" t="s">
        <v>237</v>
      </c>
      <c r="AC151" s="18" t="str">
        <f>IF(ISBLANK(AB151)=TRUE," ",'2. Metadata'!B$146)</f>
        <v>millimetres</v>
      </c>
      <c r="AD151" s="25" t="s">
        <v>237</v>
      </c>
      <c r="AE151" s="26" t="s">
        <v>237</v>
      </c>
      <c r="AF151" s="9"/>
      <c r="AG151" s="10"/>
      <c r="AH151" s="10"/>
      <c r="AI151" s="10"/>
      <c r="AJ151" s="10"/>
      <c r="AK151" s="10"/>
      <c r="AL151" s="10"/>
      <c r="AM151" s="10"/>
      <c r="AN151" s="10"/>
      <c r="AO151" s="10"/>
      <c r="AP151" s="10"/>
    </row>
    <row r="152" spans="1:42" ht="15" x14ac:dyDescent="0.2">
      <c r="A152" s="144" t="s">
        <v>389</v>
      </c>
      <c r="B152" s="11" t="s">
        <v>232</v>
      </c>
      <c r="C152" s="4">
        <f>IF(ISBLANK(B152)=TRUE," ", IF(B152='2. Metadata'!B$1,'2. Metadata'!B$5, IF(B152='2. Metadata'!C$1,'2. Metadata'!C$5,IF(B152='2. Metadata'!D$1,'2. Metadata'!D$5, IF(B152='2. Metadata'!E$1,'2. Metadata'!E$5,IF( B152='2. Metadata'!F$1,'2. Metadata'!F$5,IF(B152='2. Metadata'!G$1,'2. Metadata'!G$5,IF(B152='2. Metadata'!H$1,'2. Metadata'!H$5, IF(B152='2. Metadata'!I$1,'2. Metadata'!I$5, IF(B152='2. Metadata'!J$1,'2. Metadata'!J$5, IF(B152='2. Metadata'!K$1,'2. Metadata'!K$5, IF(B152='2. Metadata'!L$1,'2. Metadata'!L$5, IF(B152='2. Metadata'!M$1,'2. Metadata'!M$5, IF(B152='2. Metadata'!N$1,'2. Metadata'!N$5))))))))))))))</f>
        <v>49.967694000000002</v>
      </c>
      <c r="D152" s="12">
        <f>IF(ISBLANK(B152)=TRUE," ", IF(B152='2. Metadata'!B$1,'2. Metadata'!B$6, IF(B152='2. Metadata'!C$1,'2. Metadata'!C$6,IF(B152='2. Metadata'!D$1,'2. Metadata'!D$6, IF(B152='2. Metadata'!E$1,'2. Metadata'!E$6,IF( B152='2. Metadata'!F$1,'2. Metadata'!F$6,IF(B152='2. Metadata'!G$1,'2. Metadata'!G$6,IF(B152='2. Metadata'!H$1,'2. Metadata'!H$6, IF(B152='2. Metadata'!I$1,'2. Metadata'!I$6, IF(B152='2. Metadata'!J$1,'2. Metadata'!J$6, IF(B152='2. Metadata'!K$1,'2. Metadata'!K$6, IF(B152='2. Metadata'!L$1,'2. Metadata'!L$6, IF(B152='2. Metadata'!M$1,'2. Metadata'!M$6, IF(B152='2. Metadata'!N$1,'2. Metadata'!N$6))))))))))))))</f>
        <v>-117.359572</v>
      </c>
      <c r="E152" s="25" t="s">
        <v>237</v>
      </c>
      <c r="F152" s="25" t="s">
        <v>237</v>
      </c>
      <c r="G152" s="14" t="str">
        <f>IF(ISBLANK(F152)=TRUE," ",'2. Metadata'!B$14)</f>
        <v>observation</v>
      </c>
      <c r="H152" s="13">
        <v>23</v>
      </c>
      <c r="I152" s="23" t="str">
        <f>IF(ISBLANK(H152)=TRUE," ",'2. Metadata'!B$26)</f>
        <v>degrees Celsius</v>
      </c>
      <c r="J152" s="13">
        <v>10</v>
      </c>
      <c r="K152" s="23" t="str">
        <f>IF(ISBLANK(J151)=TRUE," ",'2. Metadata'!B$38)</f>
        <v>degrees Celsius</v>
      </c>
      <c r="L152" s="25" t="s">
        <v>237</v>
      </c>
      <c r="M152" s="18" t="str">
        <f>IF(ISBLANK(L151)=TRUE," ",'2. Metadata'!B$50)</f>
        <v>milligrams per litre</v>
      </c>
      <c r="N152" s="25" t="s">
        <v>237</v>
      </c>
      <c r="O152" s="18" t="str">
        <f>IF(ISBLANK(N151)=TRUE," ",'2. Metadata'!B$62)</f>
        <v>microSiemens per centimetre</v>
      </c>
      <c r="P152" s="25" t="s">
        <v>237</v>
      </c>
      <c r="Q152" s="18" t="str">
        <f>IF(ISBLANK(P151)=TRUE," ",'2. Metadata'!B$74)</f>
        <v>NTU</v>
      </c>
      <c r="R152" s="25" t="s">
        <v>237</v>
      </c>
      <c r="S152" s="18" t="str">
        <f>IF(ISBLANK(R151)=TRUE," ",'2. Metadata'!B$86)</f>
        <v>most probable number per 100 mL</v>
      </c>
      <c r="T152" s="25" t="s">
        <v>237</v>
      </c>
      <c r="U152" s="18" t="str">
        <f>IF(ISBLANK(T151)=TRUE," ",'2. Metadata'!B$98)</f>
        <v>most probable number per 100 mL</v>
      </c>
      <c r="V152" s="21">
        <v>0.17</v>
      </c>
      <c r="W152" s="18" t="str">
        <f>IF(ISBLANK(V152)=TRUE," ",'2. Metadata'!B$110)</f>
        <v>metres</v>
      </c>
      <c r="X152" s="25" t="s">
        <v>237</v>
      </c>
      <c r="Y152" s="18" t="str">
        <f>IF(ISBLANK(X151)=TRUE," ",'2. Metadata'!B$122)</f>
        <v>pH units</v>
      </c>
      <c r="Z152" s="20">
        <v>0.114</v>
      </c>
      <c r="AA152" s="18" t="str">
        <f>IF(ISBLANK(Z152)=TRUE," ",'2. Metadata'!B$134)</f>
        <v>metres3/second</v>
      </c>
      <c r="AB152" s="25" t="s">
        <v>237</v>
      </c>
      <c r="AC152" s="18" t="str">
        <f>IF(ISBLANK(AB152)=TRUE," ",'2. Metadata'!B$146)</f>
        <v>millimetres</v>
      </c>
      <c r="AD152" s="25" t="s">
        <v>237</v>
      </c>
      <c r="AE152" s="26" t="s">
        <v>237</v>
      </c>
      <c r="AF152" s="9"/>
      <c r="AG152" s="10"/>
      <c r="AH152" s="10"/>
      <c r="AI152" s="10"/>
      <c r="AJ152" s="10"/>
      <c r="AK152" s="10"/>
      <c r="AL152" s="10"/>
      <c r="AM152" s="10"/>
      <c r="AN152" s="10"/>
      <c r="AO152" s="10"/>
      <c r="AP152" s="10"/>
    </row>
    <row r="153" spans="1:42" ht="15" x14ac:dyDescent="0.2">
      <c r="A153" s="144" t="s">
        <v>390</v>
      </c>
      <c r="B153" s="11" t="s">
        <v>232</v>
      </c>
      <c r="C153" s="4">
        <f>IF(ISBLANK(B153)=TRUE," ", IF(B153='2. Metadata'!B$1,'2. Metadata'!B$5, IF(B153='2. Metadata'!C$1,'2. Metadata'!C$5,IF(B153='2. Metadata'!D$1,'2. Metadata'!D$5, IF(B153='2. Metadata'!E$1,'2. Metadata'!E$5,IF( B153='2. Metadata'!F$1,'2. Metadata'!F$5,IF(B153='2. Metadata'!G$1,'2. Metadata'!G$5,IF(B153='2. Metadata'!H$1,'2. Metadata'!H$5, IF(B153='2. Metadata'!I$1,'2. Metadata'!I$5, IF(B153='2. Metadata'!J$1,'2. Metadata'!J$5, IF(B153='2. Metadata'!K$1,'2. Metadata'!K$5, IF(B153='2. Metadata'!L$1,'2. Metadata'!L$5, IF(B153='2. Metadata'!M$1,'2. Metadata'!M$5, IF(B153='2. Metadata'!N$1,'2. Metadata'!N$5))))))))))))))</f>
        <v>49.967694000000002</v>
      </c>
      <c r="D153" s="12">
        <f>IF(ISBLANK(B153)=TRUE," ", IF(B153='2. Metadata'!B$1,'2. Metadata'!B$6, IF(B153='2. Metadata'!C$1,'2. Metadata'!C$6,IF(B153='2. Metadata'!D$1,'2. Metadata'!D$6, IF(B153='2. Metadata'!E$1,'2. Metadata'!E$6,IF( B153='2. Metadata'!F$1,'2. Metadata'!F$6,IF(B153='2. Metadata'!G$1,'2. Metadata'!G$6,IF(B153='2. Metadata'!H$1,'2. Metadata'!H$6, IF(B153='2. Metadata'!I$1,'2. Metadata'!I$6, IF(B153='2. Metadata'!J$1,'2. Metadata'!J$6, IF(B153='2. Metadata'!K$1,'2. Metadata'!K$6, IF(B153='2. Metadata'!L$1,'2. Metadata'!L$6, IF(B153='2. Metadata'!M$1,'2. Metadata'!M$6, IF(B153='2. Metadata'!N$1,'2. Metadata'!N$6))))))))))))))</f>
        <v>-117.359572</v>
      </c>
      <c r="E153" s="25" t="s">
        <v>237</v>
      </c>
      <c r="F153" s="13" t="s">
        <v>1389</v>
      </c>
      <c r="G153" s="14" t="str">
        <f>IF(ISBLANK(F153)=TRUE," ",'2. Metadata'!B$14)</f>
        <v>observation</v>
      </c>
      <c r="H153" s="25" t="s">
        <v>237</v>
      </c>
      <c r="I153" s="23" t="str">
        <f>IF(ISBLANK(H153)=TRUE," ",'2. Metadata'!B$26)</f>
        <v>degrees Celsius</v>
      </c>
      <c r="J153" s="16" t="s">
        <v>237</v>
      </c>
      <c r="K153" s="23" t="str">
        <f>IF(ISBLANK(J152)=TRUE," ",'2. Metadata'!B$38)</f>
        <v>degrees Celsius</v>
      </c>
      <c r="L153" s="25" t="s">
        <v>237</v>
      </c>
      <c r="M153" s="18" t="str">
        <f>IF(ISBLANK(L152)=TRUE," ",'2. Metadata'!B$50)</f>
        <v>milligrams per litre</v>
      </c>
      <c r="N153" s="25" t="s">
        <v>237</v>
      </c>
      <c r="O153" s="18" t="str">
        <f>IF(ISBLANK(N152)=TRUE," ",'2. Metadata'!B$62)</f>
        <v>microSiemens per centimetre</v>
      </c>
      <c r="P153" s="25" t="s">
        <v>237</v>
      </c>
      <c r="Q153" s="18" t="str">
        <f>IF(ISBLANK(P152)=TRUE," ",'2. Metadata'!B$74)</f>
        <v>NTU</v>
      </c>
      <c r="R153" s="25" t="s">
        <v>237</v>
      </c>
      <c r="S153" s="18" t="str">
        <f>IF(ISBLANK(R152)=TRUE," ",'2. Metadata'!B$86)</f>
        <v>most probable number per 100 mL</v>
      </c>
      <c r="T153" s="25" t="s">
        <v>237</v>
      </c>
      <c r="U153" s="18" t="str">
        <f>IF(ISBLANK(T152)=TRUE," ",'2. Metadata'!B$98)</f>
        <v>most probable number per 100 mL</v>
      </c>
      <c r="V153" s="25" t="s">
        <v>237</v>
      </c>
      <c r="W153" s="18" t="str">
        <f>IF(ISBLANK(V153)=TRUE," ",'2. Metadata'!B$110)</f>
        <v>metres</v>
      </c>
      <c r="X153" s="25" t="s">
        <v>237</v>
      </c>
      <c r="Y153" s="18" t="str">
        <f>IF(ISBLANK(X152)=TRUE," ",'2. Metadata'!B$122)</f>
        <v>pH units</v>
      </c>
      <c r="Z153" s="25" t="s">
        <v>237</v>
      </c>
      <c r="AA153" s="18" t="str">
        <f>IF(ISBLANK(Z153)=TRUE," ",'2. Metadata'!B$134)</f>
        <v>metres3/second</v>
      </c>
      <c r="AB153" s="25" t="s">
        <v>237</v>
      </c>
      <c r="AC153" s="18" t="str">
        <f>IF(ISBLANK(AB153)=TRUE," ",'2. Metadata'!B$146)</f>
        <v>millimetres</v>
      </c>
      <c r="AD153" s="25" t="s">
        <v>1831</v>
      </c>
      <c r="AE153" s="26" t="s">
        <v>237</v>
      </c>
      <c r="AF153" s="9"/>
      <c r="AG153" s="10"/>
      <c r="AH153" s="10"/>
      <c r="AI153" s="10"/>
      <c r="AJ153" s="10"/>
      <c r="AK153" s="10"/>
      <c r="AL153" s="10"/>
      <c r="AM153" s="10"/>
      <c r="AN153" s="10"/>
      <c r="AO153" s="10"/>
      <c r="AP153" s="10"/>
    </row>
    <row r="154" spans="1:42" ht="15" x14ac:dyDescent="0.2">
      <c r="A154" s="144" t="s">
        <v>391</v>
      </c>
      <c r="B154" s="11" t="s">
        <v>232</v>
      </c>
      <c r="C154" s="4">
        <f>IF(ISBLANK(B154)=TRUE," ", IF(B154='2. Metadata'!B$1,'2. Metadata'!B$5, IF(B154='2. Metadata'!C$1,'2. Metadata'!C$5,IF(B154='2. Metadata'!D$1,'2. Metadata'!D$5, IF(B154='2. Metadata'!E$1,'2. Metadata'!E$5,IF( B154='2. Metadata'!F$1,'2. Metadata'!F$5,IF(B154='2. Metadata'!G$1,'2. Metadata'!G$5,IF(B154='2. Metadata'!H$1,'2. Metadata'!H$5, IF(B154='2. Metadata'!I$1,'2. Metadata'!I$5, IF(B154='2. Metadata'!J$1,'2. Metadata'!J$5, IF(B154='2. Metadata'!K$1,'2. Metadata'!K$5, IF(B154='2. Metadata'!L$1,'2. Metadata'!L$5, IF(B154='2. Metadata'!M$1,'2. Metadata'!M$5, IF(B154='2. Metadata'!N$1,'2. Metadata'!N$5))))))))))))))</f>
        <v>49.967694000000002</v>
      </c>
      <c r="D154" s="12">
        <f>IF(ISBLANK(B154)=TRUE," ", IF(B154='2. Metadata'!B$1,'2. Metadata'!B$6, IF(B154='2. Metadata'!C$1,'2. Metadata'!C$6,IF(B154='2. Metadata'!D$1,'2. Metadata'!D$6, IF(B154='2. Metadata'!E$1,'2. Metadata'!E$6,IF( B154='2. Metadata'!F$1,'2. Metadata'!F$6,IF(B154='2. Metadata'!G$1,'2. Metadata'!G$6,IF(B154='2. Metadata'!H$1,'2. Metadata'!H$6, IF(B154='2. Metadata'!I$1,'2. Metadata'!I$6, IF(B154='2. Metadata'!J$1,'2. Metadata'!J$6, IF(B154='2. Metadata'!K$1,'2. Metadata'!K$6, IF(B154='2. Metadata'!L$1,'2. Metadata'!L$6, IF(B154='2. Metadata'!M$1,'2. Metadata'!M$6, IF(B154='2. Metadata'!N$1,'2. Metadata'!N$6))))))))))))))</f>
        <v>-117.359572</v>
      </c>
      <c r="E154" s="25" t="s">
        <v>237</v>
      </c>
      <c r="F154" s="13" t="s">
        <v>237</v>
      </c>
      <c r="G154" s="14" t="str">
        <f>IF(ISBLANK(F154)=TRUE," ",'2. Metadata'!B$14)</f>
        <v>observation</v>
      </c>
      <c r="H154" s="25" t="s">
        <v>237</v>
      </c>
      <c r="I154" s="23" t="str">
        <f>IF(ISBLANK(H154)=TRUE," ",'2. Metadata'!B$26)</f>
        <v>degrees Celsius</v>
      </c>
      <c r="J154" s="16" t="s">
        <v>237</v>
      </c>
      <c r="K154" s="23" t="str">
        <f>IF(ISBLANK(J153)=TRUE," ",'2. Metadata'!B$38)</f>
        <v>degrees Celsius</v>
      </c>
      <c r="L154" s="25" t="s">
        <v>237</v>
      </c>
      <c r="M154" s="18" t="str">
        <f>IF(ISBLANK(L153)=TRUE," ",'2. Metadata'!B$50)</f>
        <v>milligrams per litre</v>
      </c>
      <c r="N154" s="25" t="s">
        <v>237</v>
      </c>
      <c r="O154" s="18" t="str">
        <f>IF(ISBLANK(N153)=TRUE," ",'2. Metadata'!B$62)</f>
        <v>microSiemens per centimetre</v>
      </c>
      <c r="P154" s="25" t="s">
        <v>237</v>
      </c>
      <c r="Q154" s="18" t="str">
        <f>IF(ISBLANK(P153)=TRUE," ",'2. Metadata'!B$74)</f>
        <v>NTU</v>
      </c>
      <c r="R154" s="25" t="s">
        <v>237</v>
      </c>
      <c r="S154" s="18" t="str">
        <f>IF(ISBLANK(R153)=TRUE," ",'2. Metadata'!B$86)</f>
        <v>most probable number per 100 mL</v>
      </c>
      <c r="T154" s="25" t="s">
        <v>237</v>
      </c>
      <c r="U154" s="18" t="str">
        <f>IF(ISBLANK(T153)=TRUE," ",'2. Metadata'!B$98)</f>
        <v>most probable number per 100 mL</v>
      </c>
      <c r="V154" s="25" t="s">
        <v>237</v>
      </c>
      <c r="W154" s="18" t="str">
        <f>IF(ISBLANK(V154)=TRUE," ",'2. Metadata'!B$110)</f>
        <v>metres</v>
      </c>
      <c r="X154" s="25" t="s">
        <v>237</v>
      </c>
      <c r="Y154" s="18" t="str">
        <f>IF(ISBLANK(X153)=TRUE," ",'2. Metadata'!B$122)</f>
        <v>pH units</v>
      </c>
      <c r="Z154" s="25" t="s">
        <v>237</v>
      </c>
      <c r="AA154" s="18" t="str">
        <f>IF(ISBLANK(Z154)=TRUE," ",'2. Metadata'!B$134)</f>
        <v>metres3/second</v>
      </c>
      <c r="AB154" s="25" t="s">
        <v>237</v>
      </c>
      <c r="AC154" s="18" t="str">
        <f>IF(ISBLANK(AB154)=TRUE," ",'2. Metadata'!B$146)</f>
        <v>millimetres</v>
      </c>
      <c r="AD154" s="25" t="s">
        <v>237</v>
      </c>
      <c r="AE154" s="26" t="s">
        <v>237</v>
      </c>
      <c r="AF154" s="9"/>
      <c r="AG154" s="10"/>
      <c r="AH154" s="10"/>
      <c r="AI154" s="10"/>
      <c r="AJ154" s="10"/>
      <c r="AK154" s="10"/>
      <c r="AL154" s="10"/>
      <c r="AM154" s="10"/>
      <c r="AN154" s="10"/>
      <c r="AO154" s="10"/>
      <c r="AP154" s="10"/>
    </row>
    <row r="155" spans="1:42" ht="15" x14ac:dyDescent="0.2">
      <c r="A155" s="144" t="s">
        <v>392</v>
      </c>
      <c r="B155" s="11" t="s">
        <v>232</v>
      </c>
      <c r="C155" s="4">
        <f>IF(ISBLANK(B155)=TRUE," ", IF(B155='2. Metadata'!B$1,'2. Metadata'!B$5, IF(B155='2. Metadata'!C$1,'2. Metadata'!C$5,IF(B155='2. Metadata'!D$1,'2. Metadata'!D$5, IF(B155='2. Metadata'!E$1,'2. Metadata'!E$5,IF( B155='2. Metadata'!F$1,'2. Metadata'!F$5,IF(B155='2. Metadata'!G$1,'2. Metadata'!G$5,IF(B155='2. Metadata'!H$1,'2. Metadata'!H$5, IF(B155='2. Metadata'!I$1,'2. Metadata'!I$5, IF(B155='2. Metadata'!J$1,'2. Metadata'!J$5, IF(B155='2. Metadata'!K$1,'2. Metadata'!K$5, IF(B155='2. Metadata'!L$1,'2. Metadata'!L$5, IF(B155='2. Metadata'!M$1,'2. Metadata'!M$5, IF(B155='2. Metadata'!N$1,'2. Metadata'!N$5))))))))))))))</f>
        <v>49.967694000000002</v>
      </c>
      <c r="D155" s="12">
        <f>IF(ISBLANK(B155)=TRUE," ", IF(B155='2. Metadata'!B$1,'2. Metadata'!B$6, IF(B155='2. Metadata'!C$1,'2. Metadata'!C$6,IF(B155='2. Metadata'!D$1,'2. Metadata'!D$6, IF(B155='2. Metadata'!E$1,'2. Metadata'!E$6,IF( B155='2. Metadata'!F$1,'2. Metadata'!F$6,IF(B155='2. Metadata'!G$1,'2. Metadata'!G$6,IF(B155='2. Metadata'!H$1,'2. Metadata'!H$6, IF(B155='2. Metadata'!I$1,'2. Metadata'!I$6, IF(B155='2. Metadata'!J$1,'2. Metadata'!J$6, IF(B155='2. Metadata'!K$1,'2. Metadata'!K$6, IF(B155='2. Metadata'!L$1,'2. Metadata'!L$6, IF(B155='2. Metadata'!M$1,'2. Metadata'!M$6, IF(B155='2. Metadata'!N$1,'2. Metadata'!N$6))))))))))))))</f>
        <v>-117.359572</v>
      </c>
      <c r="E155" s="25" t="s">
        <v>237</v>
      </c>
      <c r="F155" s="25" t="s">
        <v>237</v>
      </c>
      <c r="G155" s="14" t="str">
        <f>IF(ISBLANK(F155)=TRUE," ",'2. Metadata'!B$14)</f>
        <v>observation</v>
      </c>
      <c r="H155" s="25" t="s">
        <v>237</v>
      </c>
      <c r="I155" s="23" t="str">
        <f>IF(ISBLANK(H155)=TRUE," ",'2. Metadata'!B$26)</f>
        <v>degrees Celsius</v>
      </c>
      <c r="J155" s="16" t="s">
        <v>237</v>
      </c>
      <c r="K155" s="23" t="str">
        <f>IF(ISBLANK(J154)=TRUE," ",'2. Metadata'!B$38)</f>
        <v>degrees Celsius</v>
      </c>
      <c r="L155" s="25" t="s">
        <v>237</v>
      </c>
      <c r="M155" s="18" t="str">
        <f>IF(ISBLANK(L154)=TRUE," ",'2. Metadata'!B$50)</f>
        <v>milligrams per litre</v>
      </c>
      <c r="N155" s="25" t="s">
        <v>237</v>
      </c>
      <c r="O155" s="18" t="str">
        <f>IF(ISBLANK(N154)=TRUE," ",'2. Metadata'!B$62)</f>
        <v>microSiemens per centimetre</v>
      </c>
      <c r="P155" s="25" t="s">
        <v>237</v>
      </c>
      <c r="Q155" s="18" t="str">
        <f>IF(ISBLANK(P154)=TRUE," ",'2. Metadata'!B$74)</f>
        <v>NTU</v>
      </c>
      <c r="R155" s="25" t="s">
        <v>237</v>
      </c>
      <c r="S155" s="18" t="str">
        <f>IF(ISBLANK(R154)=TRUE," ",'2. Metadata'!B$86)</f>
        <v>most probable number per 100 mL</v>
      </c>
      <c r="T155" s="25" t="s">
        <v>237</v>
      </c>
      <c r="U155" s="18" t="str">
        <f>IF(ISBLANK(T154)=TRUE," ",'2. Metadata'!B$98)</f>
        <v>most probable number per 100 mL</v>
      </c>
      <c r="V155" s="25" t="s">
        <v>237</v>
      </c>
      <c r="W155" s="18" t="str">
        <f>IF(ISBLANK(V155)=TRUE," ",'2. Metadata'!B$110)</f>
        <v>metres</v>
      </c>
      <c r="X155" s="25" t="s">
        <v>237</v>
      </c>
      <c r="Y155" s="18" t="str">
        <f>IF(ISBLANK(X154)=TRUE," ",'2. Metadata'!B$122)</f>
        <v>pH units</v>
      </c>
      <c r="Z155" s="25" t="s">
        <v>237</v>
      </c>
      <c r="AA155" s="18" t="str">
        <f>IF(ISBLANK(Z155)=TRUE," ",'2. Metadata'!B$134)</f>
        <v>metres3/second</v>
      </c>
      <c r="AB155" s="25" t="s">
        <v>237</v>
      </c>
      <c r="AC155" s="18" t="str">
        <f>IF(ISBLANK(AB155)=TRUE," ",'2. Metadata'!B$146)</f>
        <v>millimetres</v>
      </c>
      <c r="AD155" s="25" t="s">
        <v>237</v>
      </c>
      <c r="AE155" s="26" t="s">
        <v>237</v>
      </c>
      <c r="AF155" s="9"/>
      <c r="AG155" s="10"/>
      <c r="AH155" s="10"/>
      <c r="AI155" s="10"/>
      <c r="AJ155" s="10"/>
      <c r="AK155" s="10"/>
      <c r="AL155" s="10"/>
      <c r="AM155" s="10"/>
      <c r="AN155" s="10"/>
      <c r="AO155" s="10"/>
      <c r="AP155" s="10"/>
    </row>
    <row r="156" spans="1:42" ht="15" x14ac:dyDescent="0.2">
      <c r="A156" s="144" t="s">
        <v>393</v>
      </c>
      <c r="B156" s="11" t="s">
        <v>232</v>
      </c>
      <c r="C156" s="4">
        <f>IF(ISBLANK(B156)=TRUE," ", IF(B156='2. Metadata'!B$1,'2. Metadata'!B$5, IF(B156='2. Metadata'!C$1,'2. Metadata'!C$5,IF(B156='2. Metadata'!D$1,'2. Metadata'!D$5, IF(B156='2. Metadata'!E$1,'2. Metadata'!E$5,IF( B156='2. Metadata'!F$1,'2. Metadata'!F$5,IF(B156='2. Metadata'!G$1,'2. Metadata'!G$5,IF(B156='2. Metadata'!H$1,'2. Metadata'!H$5, IF(B156='2. Metadata'!I$1,'2. Metadata'!I$5, IF(B156='2. Metadata'!J$1,'2. Metadata'!J$5, IF(B156='2. Metadata'!K$1,'2. Metadata'!K$5, IF(B156='2. Metadata'!L$1,'2. Metadata'!L$5, IF(B156='2. Metadata'!M$1,'2. Metadata'!M$5, IF(B156='2. Metadata'!N$1,'2. Metadata'!N$5))))))))))))))</f>
        <v>49.967694000000002</v>
      </c>
      <c r="D156" s="12">
        <f>IF(ISBLANK(B156)=TRUE," ", IF(B156='2. Metadata'!B$1,'2. Metadata'!B$6, IF(B156='2. Metadata'!C$1,'2. Metadata'!C$6,IF(B156='2. Metadata'!D$1,'2. Metadata'!D$6, IF(B156='2. Metadata'!E$1,'2. Metadata'!E$6,IF( B156='2. Metadata'!F$1,'2. Metadata'!F$6,IF(B156='2. Metadata'!G$1,'2. Metadata'!G$6,IF(B156='2. Metadata'!H$1,'2. Metadata'!H$6, IF(B156='2. Metadata'!I$1,'2. Metadata'!I$6, IF(B156='2. Metadata'!J$1,'2. Metadata'!J$6, IF(B156='2. Metadata'!K$1,'2. Metadata'!K$6, IF(B156='2. Metadata'!L$1,'2. Metadata'!L$6, IF(B156='2. Metadata'!M$1,'2. Metadata'!M$6, IF(B156='2. Metadata'!N$1,'2. Metadata'!N$6))))))))))))))</f>
        <v>-117.359572</v>
      </c>
      <c r="E156" s="25" t="s">
        <v>237</v>
      </c>
      <c r="F156" s="13" t="s">
        <v>1390</v>
      </c>
      <c r="G156" s="14" t="str">
        <f>IF(ISBLANK(F156)=TRUE," ",'2. Metadata'!B$14)</f>
        <v>observation</v>
      </c>
      <c r="H156" s="13">
        <v>24</v>
      </c>
      <c r="I156" s="23" t="str">
        <f>IF(ISBLANK(H156)=TRUE," ",'2. Metadata'!B$26)</f>
        <v>degrees Celsius</v>
      </c>
      <c r="J156" s="13">
        <v>10</v>
      </c>
      <c r="K156" s="23" t="str">
        <f>IF(ISBLANK(J155)=TRUE," ",'2. Metadata'!B$38)</f>
        <v>degrees Celsius</v>
      </c>
      <c r="L156" s="25" t="s">
        <v>237</v>
      </c>
      <c r="M156" s="18" t="str">
        <f>IF(ISBLANK(L155)=TRUE," ",'2. Metadata'!B$50)</f>
        <v>milligrams per litre</v>
      </c>
      <c r="N156" s="25" t="s">
        <v>237</v>
      </c>
      <c r="O156" s="18" t="str">
        <f>IF(ISBLANK(N155)=TRUE," ",'2. Metadata'!B$62)</f>
        <v>microSiemens per centimetre</v>
      </c>
      <c r="P156" s="25" t="s">
        <v>237</v>
      </c>
      <c r="Q156" s="18" t="str">
        <f>IF(ISBLANK(P155)=TRUE," ",'2. Metadata'!B$74)</f>
        <v>NTU</v>
      </c>
      <c r="R156" s="25" t="s">
        <v>237</v>
      </c>
      <c r="S156" s="18" t="str">
        <f>IF(ISBLANK(R155)=TRUE," ",'2. Metadata'!B$86)</f>
        <v>most probable number per 100 mL</v>
      </c>
      <c r="T156" s="25" t="s">
        <v>237</v>
      </c>
      <c r="U156" s="18" t="str">
        <f>IF(ISBLANK(T155)=TRUE," ",'2. Metadata'!B$98)</f>
        <v>most probable number per 100 mL</v>
      </c>
      <c r="V156" s="21">
        <v>0.14000000000000001</v>
      </c>
      <c r="W156" s="18" t="str">
        <f>IF(ISBLANK(V156)=TRUE," ",'2. Metadata'!B$110)</f>
        <v>metres</v>
      </c>
      <c r="X156" s="25" t="s">
        <v>237</v>
      </c>
      <c r="Y156" s="18" t="str">
        <f>IF(ISBLANK(X155)=TRUE," ",'2. Metadata'!B$122)</f>
        <v>pH units</v>
      </c>
      <c r="Z156" s="20">
        <v>8.5999999999999993E-2</v>
      </c>
      <c r="AA156" s="18" t="str">
        <f>IF(ISBLANK(Z156)=TRUE," ",'2. Metadata'!B$134)</f>
        <v>metres3/second</v>
      </c>
      <c r="AB156" s="25" t="s">
        <v>237</v>
      </c>
      <c r="AC156" s="18" t="str">
        <f>IF(ISBLANK(AB156)=TRUE," ",'2. Metadata'!B$146)</f>
        <v>millimetres</v>
      </c>
      <c r="AD156" s="25" t="s">
        <v>237</v>
      </c>
      <c r="AE156" s="26" t="s">
        <v>237</v>
      </c>
      <c r="AF156" s="9"/>
      <c r="AG156" s="10"/>
      <c r="AH156" s="10"/>
      <c r="AI156" s="10"/>
      <c r="AJ156" s="10"/>
      <c r="AK156" s="10"/>
      <c r="AL156" s="10"/>
      <c r="AM156" s="10"/>
      <c r="AN156" s="10"/>
      <c r="AO156" s="10"/>
      <c r="AP156" s="10"/>
    </row>
    <row r="157" spans="1:42" ht="15" x14ac:dyDescent="0.2">
      <c r="A157" s="144" t="s">
        <v>394</v>
      </c>
      <c r="B157" s="11" t="s">
        <v>232</v>
      </c>
      <c r="C157" s="4">
        <f>IF(ISBLANK(B157)=TRUE," ", IF(B157='2. Metadata'!B$1,'2. Metadata'!B$5, IF(B157='2. Metadata'!C$1,'2. Metadata'!C$5,IF(B157='2. Metadata'!D$1,'2. Metadata'!D$5, IF(B157='2. Metadata'!E$1,'2. Metadata'!E$5,IF( B157='2. Metadata'!F$1,'2. Metadata'!F$5,IF(B157='2. Metadata'!G$1,'2. Metadata'!G$5,IF(B157='2. Metadata'!H$1,'2. Metadata'!H$5, IF(B157='2. Metadata'!I$1,'2. Metadata'!I$5, IF(B157='2. Metadata'!J$1,'2. Metadata'!J$5, IF(B157='2. Metadata'!K$1,'2. Metadata'!K$5, IF(B157='2. Metadata'!L$1,'2. Metadata'!L$5, IF(B157='2. Metadata'!M$1,'2. Metadata'!M$5, IF(B157='2. Metadata'!N$1,'2. Metadata'!N$5))))))))))))))</f>
        <v>49.967694000000002</v>
      </c>
      <c r="D157" s="12">
        <f>IF(ISBLANK(B157)=TRUE," ", IF(B157='2. Metadata'!B$1,'2. Metadata'!B$6, IF(B157='2. Metadata'!C$1,'2. Metadata'!C$6,IF(B157='2. Metadata'!D$1,'2. Metadata'!D$6, IF(B157='2. Metadata'!E$1,'2. Metadata'!E$6,IF( B157='2. Metadata'!F$1,'2. Metadata'!F$6,IF(B157='2. Metadata'!G$1,'2. Metadata'!G$6,IF(B157='2. Metadata'!H$1,'2. Metadata'!H$6, IF(B157='2. Metadata'!I$1,'2. Metadata'!I$6, IF(B157='2. Metadata'!J$1,'2. Metadata'!J$6, IF(B157='2. Metadata'!K$1,'2. Metadata'!K$6, IF(B157='2. Metadata'!L$1,'2. Metadata'!L$6, IF(B157='2. Metadata'!M$1,'2. Metadata'!M$6, IF(B157='2. Metadata'!N$1,'2. Metadata'!N$6))))))))))))))</f>
        <v>-117.359572</v>
      </c>
      <c r="E157" s="25" t="s">
        <v>237</v>
      </c>
      <c r="F157" s="13" t="s">
        <v>237</v>
      </c>
      <c r="G157" s="14" t="str">
        <f>IF(ISBLANK(F157)=TRUE," ",'2. Metadata'!B$14)</f>
        <v>observation</v>
      </c>
      <c r="H157" s="25" t="s">
        <v>237</v>
      </c>
      <c r="I157" s="23" t="str">
        <f>IF(ISBLANK(H157)=TRUE," ",'2. Metadata'!B$26)</f>
        <v>degrees Celsius</v>
      </c>
      <c r="J157" s="16" t="s">
        <v>237</v>
      </c>
      <c r="K157" s="23" t="str">
        <f>IF(ISBLANK(J156)=TRUE," ",'2. Metadata'!B$38)</f>
        <v>degrees Celsius</v>
      </c>
      <c r="L157" s="21">
        <v>3.3</v>
      </c>
      <c r="M157" s="18" t="str">
        <f>IF(ISBLANK(L156)=TRUE," ",'2. Metadata'!B$50)</f>
        <v>milligrams per litre</v>
      </c>
      <c r="N157" s="21">
        <v>209</v>
      </c>
      <c r="O157" s="18" t="str">
        <f>IF(ISBLANK(N156)=TRUE," ",'2. Metadata'!B$62)</f>
        <v>microSiemens per centimetre</v>
      </c>
      <c r="P157" s="21">
        <v>1</v>
      </c>
      <c r="Q157" s="18" t="str">
        <f>IF(ISBLANK(P156)=TRUE," ",'2. Metadata'!B$74)</f>
        <v>NTU</v>
      </c>
      <c r="R157" s="25" t="s">
        <v>237</v>
      </c>
      <c r="S157" s="18" t="str">
        <f>IF(ISBLANK(R156)=TRUE," ",'2. Metadata'!B$86)</f>
        <v>most probable number per 100 mL</v>
      </c>
      <c r="T157" s="25" t="s">
        <v>237</v>
      </c>
      <c r="U157" s="18" t="str">
        <f>IF(ISBLANK(T156)=TRUE," ",'2. Metadata'!B$98)</f>
        <v>most probable number per 100 mL</v>
      </c>
      <c r="V157" s="25" t="s">
        <v>237</v>
      </c>
      <c r="W157" s="18" t="str">
        <f>IF(ISBLANK(V157)=TRUE," ",'2. Metadata'!B$110)</f>
        <v>metres</v>
      </c>
      <c r="X157" s="25" t="s">
        <v>237</v>
      </c>
      <c r="Y157" s="18" t="str">
        <f>IF(ISBLANK(X156)=TRUE," ",'2. Metadata'!B$122)</f>
        <v>pH units</v>
      </c>
      <c r="Z157" s="25" t="s">
        <v>237</v>
      </c>
      <c r="AA157" s="18" t="str">
        <f>IF(ISBLANK(Z157)=TRUE," ",'2. Metadata'!B$134)</f>
        <v>metres3/second</v>
      </c>
      <c r="AB157" s="25" t="s">
        <v>237</v>
      </c>
      <c r="AC157" s="18" t="str">
        <f>IF(ISBLANK(AB157)=TRUE," ",'2. Metadata'!B$146)</f>
        <v>millimetres</v>
      </c>
      <c r="AD157" s="25" t="s">
        <v>1831</v>
      </c>
      <c r="AE157" s="26" t="s">
        <v>237</v>
      </c>
      <c r="AF157" s="9"/>
      <c r="AG157" s="10"/>
      <c r="AH157" s="10"/>
      <c r="AI157" s="10"/>
      <c r="AJ157" s="10"/>
      <c r="AK157" s="10"/>
      <c r="AL157" s="10"/>
      <c r="AM157" s="10"/>
      <c r="AN157" s="10"/>
      <c r="AO157" s="10"/>
      <c r="AP157" s="10"/>
    </row>
    <row r="158" spans="1:42" ht="15" x14ac:dyDescent="0.2">
      <c r="A158" s="144" t="s">
        <v>395</v>
      </c>
      <c r="B158" s="11" t="s">
        <v>232</v>
      </c>
      <c r="C158" s="4">
        <f>IF(ISBLANK(B158)=TRUE," ", IF(B158='2. Metadata'!B$1,'2. Metadata'!B$5, IF(B158='2. Metadata'!C$1,'2. Metadata'!C$5,IF(B158='2. Metadata'!D$1,'2. Metadata'!D$5, IF(B158='2. Metadata'!E$1,'2. Metadata'!E$5,IF( B158='2. Metadata'!F$1,'2. Metadata'!F$5,IF(B158='2. Metadata'!G$1,'2. Metadata'!G$5,IF(B158='2. Metadata'!H$1,'2. Metadata'!H$5, IF(B158='2. Metadata'!I$1,'2. Metadata'!I$5, IF(B158='2. Metadata'!J$1,'2. Metadata'!J$5, IF(B158='2. Metadata'!K$1,'2. Metadata'!K$5, IF(B158='2. Metadata'!L$1,'2. Metadata'!L$5, IF(B158='2. Metadata'!M$1,'2. Metadata'!M$5, IF(B158='2. Metadata'!N$1,'2. Metadata'!N$5))))))))))))))</f>
        <v>49.967694000000002</v>
      </c>
      <c r="D158" s="12">
        <f>IF(ISBLANK(B158)=TRUE," ", IF(B158='2. Metadata'!B$1,'2. Metadata'!B$6, IF(B158='2. Metadata'!C$1,'2. Metadata'!C$6,IF(B158='2. Metadata'!D$1,'2. Metadata'!D$6, IF(B158='2. Metadata'!E$1,'2. Metadata'!E$6,IF( B158='2. Metadata'!F$1,'2. Metadata'!F$6,IF(B158='2. Metadata'!G$1,'2. Metadata'!G$6,IF(B158='2. Metadata'!H$1,'2. Metadata'!H$6, IF(B158='2. Metadata'!I$1,'2. Metadata'!I$6, IF(B158='2. Metadata'!J$1,'2. Metadata'!J$6, IF(B158='2. Metadata'!K$1,'2. Metadata'!K$6, IF(B158='2. Metadata'!L$1,'2. Metadata'!L$6, IF(B158='2. Metadata'!M$1,'2. Metadata'!M$6, IF(B158='2. Metadata'!N$1,'2. Metadata'!N$6))))))))))))))</f>
        <v>-117.359572</v>
      </c>
      <c r="E158" s="25" t="s">
        <v>237</v>
      </c>
      <c r="F158" s="25" t="s">
        <v>237</v>
      </c>
      <c r="G158" s="14" t="str">
        <f>IF(ISBLANK(F158)=TRUE," ",'2. Metadata'!B$14)</f>
        <v>observation</v>
      </c>
      <c r="H158" s="13">
        <v>13</v>
      </c>
      <c r="I158" s="23" t="str">
        <f>IF(ISBLANK(H158)=TRUE," ",'2. Metadata'!B$26)</f>
        <v>degrees Celsius</v>
      </c>
      <c r="J158" s="13">
        <v>8</v>
      </c>
      <c r="K158" s="23" t="str">
        <f>IF(ISBLANK(J157)=TRUE," ",'2. Metadata'!B$38)</f>
        <v>degrees Celsius</v>
      </c>
      <c r="L158" s="25" t="s">
        <v>237</v>
      </c>
      <c r="M158" s="18" t="str">
        <f>IF(ISBLANK(L157)=TRUE," ",'2. Metadata'!B$50)</f>
        <v>milligrams per litre</v>
      </c>
      <c r="N158" s="25" t="s">
        <v>237</v>
      </c>
      <c r="O158" s="18" t="str">
        <f>IF(ISBLANK(N157)=TRUE," ",'2. Metadata'!B$62)</f>
        <v>microSiemens per centimetre</v>
      </c>
      <c r="P158" s="25" t="s">
        <v>237</v>
      </c>
      <c r="Q158" s="18" t="str">
        <f>IF(ISBLANK(P157)=TRUE," ",'2. Metadata'!B$74)</f>
        <v>NTU</v>
      </c>
      <c r="R158" s="25" t="s">
        <v>237</v>
      </c>
      <c r="S158" s="18" t="str">
        <f>IF(ISBLANK(R157)=TRUE," ",'2. Metadata'!B$86)</f>
        <v>most probable number per 100 mL</v>
      </c>
      <c r="T158" s="25" t="s">
        <v>237</v>
      </c>
      <c r="U158" s="18" t="str">
        <f>IF(ISBLANK(T157)=TRUE," ",'2. Metadata'!B$98)</f>
        <v>most probable number per 100 mL</v>
      </c>
      <c r="V158" s="21">
        <v>0.13</v>
      </c>
      <c r="W158" s="18" t="str">
        <f>IF(ISBLANK(V158)=TRUE," ",'2. Metadata'!B$110)</f>
        <v>metres</v>
      </c>
      <c r="X158" s="25" t="s">
        <v>237</v>
      </c>
      <c r="Y158" s="18" t="str">
        <f>IF(ISBLANK(X157)=TRUE," ",'2. Metadata'!B$122)</f>
        <v>pH units</v>
      </c>
      <c r="Z158" s="20">
        <v>7.6999999999999999E-2</v>
      </c>
      <c r="AA158" s="18" t="str">
        <f>IF(ISBLANK(Z158)=TRUE," ",'2. Metadata'!B$134)</f>
        <v>metres3/second</v>
      </c>
      <c r="AB158" s="25" t="s">
        <v>237</v>
      </c>
      <c r="AC158" s="18" t="str">
        <f>IF(ISBLANK(AB158)=TRUE," ",'2. Metadata'!B$146)</f>
        <v>millimetres</v>
      </c>
      <c r="AD158" s="25" t="s">
        <v>237</v>
      </c>
      <c r="AE158" s="26" t="s">
        <v>237</v>
      </c>
      <c r="AF158" s="9"/>
      <c r="AG158" s="10"/>
      <c r="AH158" s="10"/>
      <c r="AI158" s="10"/>
      <c r="AJ158" s="10"/>
      <c r="AK158" s="10"/>
      <c r="AL158" s="10"/>
      <c r="AM158" s="10"/>
      <c r="AN158" s="10"/>
      <c r="AO158" s="10"/>
      <c r="AP158" s="10"/>
    </row>
    <row r="159" spans="1:42" ht="15" x14ac:dyDescent="0.2">
      <c r="A159" s="144" t="s">
        <v>396</v>
      </c>
      <c r="B159" s="11" t="s">
        <v>232</v>
      </c>
      <c r="C159" s="4">
        <f>IF(ISBLANK(B159)=TRUE," ", IF(B159='2. Metadata'!B$1,'2. Metadata'!B$5, IF(B159='2. Metadata'!C$1,'2. Metadata'!C$5,IF(B159='2. Metadata'!D$1,'2. Metadata'!D$5, IF(B159='2. Metadata'!E$1,'2. Metadata'!E$5,IF( B159='2. Metadata'!F$1,'2. Metadata'!F$5,IF(B159='2. Metadata'!G$1,'2. Metadata'!G$5,IF(B159='2. Metadata'!H$1,'2. Metadata'!H$5, IF(B159='2. Metadata'!I$1,'2. Metadata'!I$5, IF(B159='2. Metadata'!J$1,'2. Metadata'!J$5, IF(B159='2. Metadata'!K$1,'2. Metadata'!K$5, IF(B159='2. Metadata'!L$1,'2. Metadata'!L$5, IF(B159='2. Metadata'!M$1,'2. Metadata'!M$5, IF(B159='2. Metadata'!N$1,'2. Metadata'!N$5))))))))))))))</f>
        <v>49.967694000000002</v>
      </c>
      <c r="D159" s="12">
        <f>IF(ISBLANK(B159)=TRUE," ", IF(B159='2. Metadata'!B$1,'2. Metadata'!B$6, IF(B159='2. Metadata'!C$1,'2. Metadata'!C$6,IF(B159='2. Metadata'!D$1,'2. Metadata'!D$6, IF(B159='2. Metadata'!E$1,'2. Metadata'!E$6,IF( B159='2. Metadata'!F$1,'2. Metadata'!F$6,IF(B159='2. Metadata'!G$1,'2. Metadata'!G$6,IF(B159='2. Metadata'!H$1,'2. Metadata'!H$6, IF(B159='2. Metadata'!I$1,'2. Metadata'!I$6, IF(B159='2. Metadata'!J$1,'2. Metadata'!J$6, IF(B159='2. Metadata'!K$1,'2. Metadata'!K$6, IF(B159='2. Metadata'!L$1,'2. Metadata'!L$6, IF(B159='2. Metadata'!M$1,'2. Metadata'!M$6, IF(B159='2. Metadata'!N$1,'2. Metadata'!N$6))))))))))))))</f>
        <v>-117.359572</v>
      </c>
      <c r="E159" s="25" t="s">
        <v>237</v>
      </c>
      <c r="F159" s="25" t="s">
        <v>237</v>
      </c>
      <c r="G159" s="14" t="str">
        <f>IF(ISBLANK(F159)=TRUE," ",'2. Metadata'!B$14)</f>
        <v>observation</v>
      </c>
      <c r="H159" s="25" t="s">
        <v>237</v>
      </c>
      <c r="I159" s="23" t="str">
        <f>IF(ISBLANK(H159)=TRUE," ",'2. Metadata'!B$26)</f>
        <v>degrees Celsius</v>
      </c>
      <c r="J159" s="16" t="s">
        <v>237</v>
      </c>
      <c r="K159" s="23" t="str">
        <f>IF(ISBLANK(J158)=TRUE," ",'2. Metadata'!B$38)</f>
        <v>degrees Celsius</v>
      </c>
      <c r="L159" s="25" t="s">
        <v>237</v>
      </c>
      <c r="M159" s="18" t="str">
        <f>IF(ISBLANK(L158)=TRUE," ",'2. Metadata'!B$50)</f>
        <v>milligrams per litre</v>
      </c>
      <c r="N159" s="25" t="s">
        <v>237</v>
      </c>
      <c r="O159" s="18" t="str">
        <f>IF(ISBLANK(N158)=TRUE," ",'2. Metadata'!B$62)</f>
        <v>microSiemens per centimetre</v>
      </c>
      <c r="P159" s="25" t="s">
        <v>237</v>
      </c>
      <c r="Q159" s="18" t="str">
        <f>IF(ISBLANK(P158)=TRUE," ",'2. Metadata'!B$74)</f>
        <v>NTU</v>
      </c>
      <c r="R159" s="25" t="s">
        <v>237</v>
      </c>
      <c r="S159" s="18" t="str">
        <f>IF(ISBLANK(R158)=TRUE," ",'2. Metadata'!B$86)</f>
        <v>most probable number per 100 mL</v>
      </c>
      <c r="T159" s="25" t="s">
        <v>237</v>
      </c>
      <c r="U159" s="18" t="str">
        <f>IF(ISBLANK(T158)=TRUE," ",'2. Metadata'!B$98)</f>
        <v>most probable number per 100 mL</v>
      </c>
      <c r="V159" s="25" t="s">
        <v>237</v>
      </c>
      <c r="W159" s="18" t="str">
        <f>IF(ISBLANK(V159)=TRUE," ",'2. Metadata'!B$110)</f>
        <v>metres</v>
      </c>
      <c r="X159" s="25" t="s">
        <v>237</v>
      </c>
      <c r="Y159" s="18" t="str">
        <f>IF(ISBLANK(X158)=TRUE," ",'2. Metadata'!B$122)</f>
        <v>pH units</v>
      </c>
      <c r="Z159" s="25" t="s">
        <v>237</v>
      </c>
      <c r="AA159" s="18" t="str">
        <f>IF(ISBLANK(Z159)=TRUE," ",'2. Metadata'!B$134)</f>
        <v>metres3/second</v>
      </c>
      <c r="AB159" s="25" t="s">
        <v>237</v>
      </c>
      <c r="AC159" s="18" t="str">
        <f>IF(ISBLANK(AB159)=TRUE," ",'2. Metadata'!B$146)</f>
        <v>millimetres</v>
      </c>
      <c r="AD159" s="25" t="s">
        <v>1831</v>
      </c>
      <c r="AE159" s="26" t="s">
        <v>237</v>
      </c>
      <c r="AF159" s="9"/>
      <c r="AG159" s="10"/>
      <c r="AH159" s="10"/>
      <c r="AI159" s="10"/>
      <c r="AJ159" s="10"/>
      <c r="AK159" s="10"/>
      <c r="AL159" s="10"/>
      <c r="AM159" s="10"/>
      <c r="AN159" s="10"/>
      <c r="AO159" s="10"/>
      <c r="AP159" s="10"/>
    </row>
    <row r="160" spans="1:42" ht="15" x14ac:dyDescent="0.2">
      <c r="A160" s="144" t="s">
        <v>397</v>
      </c>
      <c r="B160" s="11" t="s">
        <v>232</v>
      </c>
      <c r="C160" s="4">
        <f>IF(ISBLANK(B160)=TRUE," ", IF(B160='2. Metadata'!B$1,'2. Metadata'!B$5, IF(B160='2. Metadata'!C$1,'2. Metadata'!C$5,IF(B160='2. Metadata'!D$1,'2. Metadata'!D$5, IF(B160='2. Metadata'!E$1,'2. Metadata'!E$5,IF( B160='2. Metadata'!F$1,'2. Metadata'!F$5,IF(B160='2. Metadata'!G$1,'2. Metadata'!G$5,IF(B160='2. Metadata'!H$1,'2. Metadata'!H$5, IF(B160='2. Metadata'!I$1,'2. Metadata'!I$5, IF(B160='2. Metadata'!J$1,'2. Metadata'!J$5, IF(B160='2. Metadata'!K$1,'2. Metadata'!K$5, IF(B160='2. Metadata'!L$1,'2. Metadata'!L$5, IF(B160='2. Metadata'!M$1,'2. Metadata'!M$5, IF(B160='2. Metadata'!N$1,'2. Metadata'!N$5))))))))))))))</f>
        <v>49.967694000000002</v>
      </c>
      <c r="D160" s="12">
        <f>IF(ISBLANK(B160)=TRUE," ", IF(B160='2. Metadata'!B$1,'2. Metadata'!B$6, IF(B160='2. Metadata'!C$1,'2. Metadata'!C$6,IF(B160='2. Metadata'!D$1,'2. Metadata'!D$6, IF(B160='2. Metadata'!E$1,'2. Metadata'!E$6,IF( B160='2. Metadata'!F$1,'2. Metadata'!F$6,IF(B160='2. Metadata'!G$1,'2. Metadata'!G$6,IF(B160='2. Metadata'!H$1,'2. Metadata'!H$6, IF(B160='2. Metadata'!I$1,'2. Metadata'!I$6, IF(B160='2. Metadata'!J$1,'2. Metadata'!J$6, IF(B160='2. Metadata'!K$1,'2. Metadata'!K$6, IF(B160='2. Metadata'!L$1,'2. Metadata'!L$6, IF(B160='2. Metadata'!M$1,'2. Metadata'!M$6, IF(B160='2. Metadata'!N$1,'2. Metadata'!N$6))))))))))))))</f>
        <v>-117.359572</v>
      </c>
      <c r="E160" s="25" t="s">
        <v>237</v>
      </c>
      <c r="F160" s="13" t="s">
        <v>1391</v>
      </c>
      <c r="G160" s="14" t="str">
        <f>IF(ISBLANK(F160)=TRUE," ",'2. Metadata'!B$14)</f>
        <v>observation</v>
      </c>
      <c r="H160" s="25" t="s">
        <v>237</v>
      </c>
      <c r="I160" s="23" t="str">
        <f>IF(ISBLANK(H160)=TRUE," ",'2. Metadata'!B$26)</f>
        <v>degrees Celsius</v>
      </c>
      <c r="J160" s="16" t="s">
        <v>237</v>
      </c>
      <c r="K160" s="23" t="str">
        <f>IF(ISBLANK(J159)=TRUE," ",'2. Metadata'!B$38)</f>
        <v>degrees Celsius</v>
      </c>
      <c r="L160" s="25" t="s">
        <v>237</v>
      </c>
      <c r="M160" s="18" t="str">
        <f>IF(ISBLANK(L159)=TRUE," ",'2. Metadata'!B$50)</f>
        <v>milligrams per litre</v>
      </c>
      <c r="N160" s="25" t="s">
        <v>237</v>
      </c>
      <c r="O160" s="18" t="str">
        <f>IF(ISBLANK(N159)=TRUE," ",'2. Metadata'!B$62)</f>
        <v>microSiemens per centimetre</v>
      </c>
      <c r="P160" s="25" t="s">
        <v>237</v>
      </c>
      <c r="Q160" s="18" t="str">
        <f>IF(ISBLANK(P159)=TRUE," ",'2. Metadata'!B$74)</f>
        <v>NTU</v>
      </c>
      <c r="R160" s="25" t="s">
        <v>237</v>
      </c>
      <c r="S160" s="18" t="str">
        <f>IF(ISBLANK(R159)=TRUE," ",'2. Metadata'!B$86)</f>
        <v>most probable number per 100 mL</v>
      </c>
      <c r="T160" s="25" t="s">
        <v>237</v>
      </c>
      <c r="U160" s="18" t="str">
        <f>IF(ISBLANK(T159)=TRUE," ",'2. Metadata'!B$98)</f>
        <v>most probable number per 100 mL</v>
      </c>
      <c r="V160" s="25" t="s">
        <v>237</v>
      </c>
      <c r="W160" s="18" t="str">
        <f>IF(ISBLANK(V160)=TRUE," ",'2. Metadata'!B$110)</f>
        <v>metres</v>
      </c>
      <c r="X160" s="25" t="s">
        <v>237</v>
      </c>
      <c r="Y160" s="18" t="str">
        <f>IF(ISBLANK(X159)=TRUE," ",'2. Metadata'!B$122)</f>
        <v>pH units</v>
      </c>
      <c r="Z160" s="25" t="s">
        <v>237</v>
      </c>
      <c r="AA160" s="18" t="str">
        <f>IF(ISBLANK(Z160)=TRUE," ",'2. Metadata'!B$134)</f>
        <v>metres3/second</v>
      </c>
      <c r="AB160" s="25" t="s">
        <v>237</v>
      </c>
      <c r="AC160" s="18" t="str">
        <f>IF(ISBLANK(AB160)=TRUE," ",'2. Metadata'!B$146)</f>
        <v>millimetres</v>
      </c>
      <c r="AD160" s="25" t="s">
        <v>237</v>
      </c>
      <c r="AE160" s="26" t="s">
        <v>237</v>
      </c>
      <c r="AF160" s="9"/>
      <c r="AG160" s="10"/>
      <c r="AH160" s="10"/>
      <c r="AI160" s="10"/>
      <c r="AJ160" s="10"/>
      <c r="AK160" s="10"/>
      <c r="AL160" s="10"/>
      <c r="AM160" s="10"/>
      <c r="AN160" s="10"/>
      <c r="AO160" s="10"/>
      <c r="AP160" s="10"/>
    </row>
    <row r="161" spans="1:42" ht="15" x14ac:dyDescent="0.2">
      <c r="A161" s="144" t="s">
        <v>398</v>
      </c>
      <c r="B161" s="11" t="s">
        <v>232</v>
      </c>
      <c r="C161" s="4">
        <f>IF(ISBLANK(B161)=TRUE," ", IF(B161='2. Metadata'!B$1,'2. Metadata'!B$5, IF(B161='2. Metadata'!C$1,'2. Metadata'!C$5,IF(B161='2. Metadata'!D$1,'2. Metadata'!D$5, IF(B161='2. Metadata'!E$1,'2. Metadata'!E$5,IF( B161='2. Metadata'!F$1,'2. Metadata'!F$5,IF(B161='2. Metadata'!G$1,'2. Metadata'!G$5,IF(B161='2. Metadata'!H$1,'2. Metadata'!H$5, IF(B161='2. Metadata'!I$1,'2. Metadata'!I$5, IF(B161='2. Metadata'!J$1,'2. Metadata'!J$5, IF(B161='2. Metadata'!K$1,'2. Metadata'!K$5, IF(B161='2. Metadata'!L$1,'2. Metadata'!L$5, IF(B161='2. Metadata'!M$1,'2. Metadata'!M$5, IF(B161='2. Metadata'!N$1,'2. Metadata'!N$5))))))))))))))</f>
        <v>49.967694000000002</v>
      </c>
      <c r="D161" s="12">
        <f>IF(ISBLANK(B161)=TRUE," ", IF(B161='2. Metadata'!B$1,'2. Metadata'!B$6, IF(B161='2. Metadata'!C$1,'2. Metadata'!C$6,IF(B161='2. Metadata'!D$1,'2. Metadata'!D$6, IF(B161='2. Metadata'!E$1,'2. Metadata'!E$6,IF( B161='2. Metadata'!F$1,'2. Metadata'!F$6,IF(B161='2. Metadata'!G$1,'2. Metadata'!G$6,IF(B161='2. Metadata'!H$1,'2. Metadata'!H$6, IF(B161='2. Metadata'!I$1,'2. Metadata'!I$6, IF(B161='2. Metadata'!J$1,'2. Metadata'!J$6, IF(B161='2. Metadata'!K$1,'2. Metadata'!K$6, IF(B161='2. Metadata'!L$1,'2. Metadata'!L$6, IF(B161='2. Metadata'!M$1,'2. Metadata'!M$6, IF(B161='2. Metadata'!N$1,'2. Metadata'!N$6))))))))))))))</f>
        <v>-117.359572</v>
      </c>
      <c r="E161" s="25" t="s">
        <v>237</v>
      </c>
      <c r="F161" s="13" t="s">
        <v>237</v>
      </c>
      <c r="G161" s="14" t="str">
        <f>IF(ISBLANK(F161)=TRUE," ",'2. Metadata'!B$14)</f>
        <v>observation</v>
      </c>
      <c r="H161" s="25" t="s">
        <v>237</v>
      </c>
      <c r="I161" s="23" t="str">
        <f>IF(ISBLANK(H161)=TRUE," ",'2. Metadata'!B$26)</f>
        <v>degrees Celsius</v>
      </c>
      <c r="J161" s="16" t="s">
        <v>237</v>
      </c>
      <c r="K161" s="23" t="str">
        <f>IF(ISBLANK(J160)=TRUE," ",'2. Metadata'!B$38)</f>
        <v>degrees Celsius</v>
      </c>
      <c r="L161" s="25" t="s">
        <v>237</v>
      </c>
      <c r="M161" s="18" t="str">
        <f>IF(ISBLANK(L160)=TRUE," ",'2. Metadata'!B$50)</f>
        <v>milligrams per litre</v>
      </c>
      <c r="N161" s="25" t="s">
        <v>237</v>
      </c>
      <c r="O161" s="18" t="str">
        <f>IF(ISBLANK(N160)=TRUE," ",'2. Metadata'!B$62)</f>
        <v>microSiemens per centimetre</v>
      </c>
      <c r="P161" s="25" t="s">
        <v>237</v>
      </c>
      <c r="Q161" s="18" t="str">
        <f>IF(ISBLANK(P160)=TRUE," ",'2. Metadata'!B$74)</f>
        <v>NTU</v>
      </c>
      <c r="R161" s="25" t="s">
        <v>237</v>
      </c>
      <c r="S161" s="18" t="str">
        <f>IF(ISBLANK(R160)=TRUE," ",'2. Metadata'!B$86)</f>
        <v>most probable number per 100 mL</v>
      </c>
      <c r="T161" s="25" t="s">
        <v>237</v>
      </c>
      <c r="U161" s="18" t="str">
        <f>IF(ISBLANK(T160)=TRUE," ",'2. Metadata'!B$98)</f>
        <v>most probable number per 100 mL</v>
      </c>
      <c r="V161" s="25" t="s">
        <v>237</v>
      </c>
      <c r="W161" s="18" t="str">
        <f>IF(ISBLANK(V161)=TRUE," ",'2. Metadata'!B$110)</f>
        <v>metres</v>
      </c>
      <c r="X161" s="25" t="s">
        <v>237</v>
      </c>
      <c r="Y161" s="18" t="str">
        <f>IF(ISBLANK(X160)=TRUE," ",'2. Metadata'!B$122)</f>
        <v>pH units</v>
      </c>
      <c r="Z161" s="25" t="s">
        <v>237</v>
      </c>
      <c r="AA161" s="18" t="str">
        <f>IF(ISBLANK(Z161)=TRUE," ",'2. Metadata'!B$134)</f>
        <v>metres3/second</v>
      </c>
      <c r="AB161" s="25" t="s">
        <v>237</v>
      </c>
      <c r="AC161" s="18" t="str">
        <f>IF(ISBLANK(AB161)=TRUE," ",'2. Metadata'!B$146)</f>
        <v>millimetres</v>
      </c>
      <c r="AD161" s="25" t="s">
        <v>237</v>
      </c>
      <c r="AE161" s="26" t="s">
        <v>237</v>
      </c>
      <c r="AF161" s="9"/>
      <c r="AG161" s="10"/>
      <c r="AH161" s="10"/>
      <c r="AI161" s="10"/>
      <c r="AJ161" s="10"/>
      <c r="AK161" s="10"/>
      <c r="AL161" s="10"/>
      <c r="AM161" s="10"/>
      <c r="AN161" s="10"/>
      <c r="AO161" s="10"/>
      <c r="AP161" s="10"/>
    </row>
    <row r="162" spans="1:42" ht="15" x14ac:dyDescent="0.2">
      <c r="A162" s="144" t="s">
        <v>399</v>
      </c>
      <c r="B162" s="11" t="s">
        <v>232</v>
      </c>
      <c r="C162" s="4">
        <f>IF(ISBLANK(B162)=TRUE," ", IF(B162='2. Metadata'!B$1,'2. Metadata'!B$5, IF(B162='2. Metadata'!C$1,'2. Metadata'!C$5,IF(B162='2. Metadata'!D$1,'2. Metadata'!D$5, IF(B162='2. Metadata'!E$1,'2. Metadata'!E$5,IF( B162='2. Metadata'!F$1,'2. Metadata'!F$5,IF(B162='2. Metadata'!G$1,'2. Metadata'!G$5,IF(B162='2. Metadata'!H$1,'2. Metadata'!H$5, IF(B162='2. Metadata'!I$1,'2. Metadata'!I$5, IF(B162='2. Metadata'!J$1,'2. Metadata'!J$5, IF(B162='2. Metadata'!K$1,'2. Metadata'!K$5, IF(B162='2. Metadata'!L$1,'2. Metadata'!L$5, IF(B162='2. Metadata'!M$1,'2. Metadata'!M$5, IF(B162='2. Metadata'!N$1,'2. Metadata'!N$5))))))))))))))</f>
        <v>49.967694000000002</v>
      </c>
      <c r="D162" s="12">
        <f>IF(ISBLANK(B162)=TRUE," ", IF(B162='2. Metadata'!B$1,'2. Metadata'!B$6, IF(B162='2. Metadata'!C$1,'2. Metadata'!C$6,IF(B162='2. Metadata'!D$1,'2. Metadata'!D$6, IF(B162='2. Metadata'!E$1,'2. Metadata'!E$6,IF( B162='2. Metadata'!F$1,'2. Metadata'!F$6,IF(B162='2. Metadata'!G$1,'2. Metadata'!G$6,IF(B162='2. Metadata'!H$1,'2. Metadata'!H$6, IF(B162='2. Metadata'!I$1,'2. Metadata'!I$6, IF(B162='2. Metadata'!J$1,'2. Metadata'!J$6, IF(B162='2. Metadata'!K$1,'2. Metadata'!K$6, IF(B162='2. Metadata'!L$1,'2. Metadata'!L$6, IF(B162='2. Metadata'!M$1,'2. Metadata'!M$6, IF(B162='2. Metadata'!N$1,'2. Metadata'!N$6))))))))))))))</f>
        <v>-117.359572</v>
      </c>
      <c r="E162" s="25" t="s">
        <v>237</v>
      </c>
      <c r="F162" s="13" t="s">
        <v>1392</v>
      </c>
      <c r="G162" s="14" t="str">
        <f>IF(ISBLANK(F162)=TRUE," ",'2. Metadata'!B$14)</f>
        <v>observation</v>
      </c>
      <c r="H162" s="25" t="s">
        <v>237</v>
      </c>
      <c r="I162" s="23" t="str">
        <f>IF(ISBLANK(H162)=TRUE," ",'2. Metadata'!B$26)</f>
        <v>degrees Celsius</v>
      </c>
      <c r="J162" s="16" t="s">
        <v>237</v>
      </c>
      <c r="K162" s="23" t="str">
        <f>IF(ISBLANK(J161)=TRUE," ",'2. Metadata'!B$38)</f>
        <v>degrees Celsius</v>
      </c>
      <c r="L162" s="25" t="s">
        <v>237</v>
      </c>
      <c r="M162" s="18" t="str">
        <f>IF(ISBLANK(L161)=TRUE," ",'2. Metadata'!B$50)</f>
        <v>milligrams per litre</v>
      </c>
      <c r="N162" s="25" t="s">
        <v>237</v>
      </c>
      <c r="O162" s="18" t="str">
        <f>IF(ISBLANK(N161)=TRUE," ",'2. Metadata'!B$62)</f>
        <v>microSiemens per centimetre</v>
      </c>
      <c r="P162" s="25" t="s">
        <v>237</v>
      </c>
      <c r="Q162" s="18" t="str">
        <f>IF(ISBLANK(P161)=TRUE," ",'2. Metadata'!B$74)</f>
        <v>NTU</v>
      </c>
      <c r="R162" s="25" t="s">
        <v>237</v>
      </c>
      <c r="S162" s="18" t="str">
        <f>IF(ISBLANK(R161)=TRUE," ",'2. Metadata'!B$86)</f>
        <v>most probable number per 100 mL</v>
      </c>
      <c r="T162" s="25" t="s">
        <v>237</v>
      </c>
      <c r="U162" s="18" t="str">
        <f>IF(ISBLANK(T161)=TRUE," ",'2. Metadata'!B$98)</f>
        <v>most probable number per 100 mL</v>
      </c>
      <c r="V162" s="25" t="s">
        <v>237</v>
      </c>
      <c r="W162" s="18" t="str">
        <f>IF(ISBLANK(V162)=TRUE," ",'2. Metadata'!B$110)</f>
        <v>metres</v>
      </c>
      <c r="X162" s="25" t="s">
        <v>237</v>
      </c>
      <c r="Y162" s="18" t="str">
        <f>IF(ISBLANK(X161)=TRUE," ",'2. Metadata'!B$122)</f>
        <v>pH units</v>
      </c>
      <c r="Z162" s="25" t="s">
        <v>237</v>
      </c>
      <c r="AA162" s="18" t="str">
        <f>IF(ISBLANK(Z162)=TRUE," ",'2. Metadata'!B$134)</f>
        <v>metres3/second</v>
      </c>
      <c r="AB162" s="25" t="s">
        <v>237</v>
      </c>
      <c r="AC162" s="18" t="str">
        <f>IF(ISBLANK(AB162)=TRUE," ",'2. Metadata'!B$146)</f>
        <v>millimetres</v>
      </c>
      <c r="AD162" s="25" t="s">
        <v>237</v>
      </c>
      <c r="AE162" s="26" t="s">
        <v>237</v>
      </c>
      <c r="AF162" s="9"/>
      <c r="AG162" s="10"/>
      <c r="AH162" s="10"/>
      <c r="AI162" s="10"/>
      <c r="AJ162" s="10"/>
      <c r="AK162" s="10"/>
      <c r="AL162" s="10"/>
      <c r="AM162" s="10"/>
      <c r="AN162" s="10"/>
      <c r="AO162" s="10"/>
      <c r="AP162" s="10"/>
    </row>
    <row r="163" spans="1:42" ht="15" x14ac:dyDescent="0.2">
      <c r="A163" s="144" t="s">
        <v>400</v>
      </c>
      <c r="B163" s="11" t="s">
        <v>232</v>
      </c>
      <c r="C163" s="4">
        <f>IF(ISBLANK(B163)=TRUE," ", IF(B163='2. Metadata'!B$1,'2. Metadata'!B$5, IF(B163='2. Metadata'!C$1,'2. Metadata'!C$5,IF(B163='2. Metadata'!D$1,'2. Metadata'!D$5, IF(B163='2. Metadata'!E$1,'2. Metadata'!E$5,IF( B163='2. Metadata'!F$1,'2. Metadata'!F$5,IF(B163='2. Metadata'!G$1,'2. Metadata'!G$5,IF(B163='2. Metadata'!H$1,'2. Metadata'!H$5, IF(B163='2. Metadata'!I$1,'2. Metadata'!I$5, IF(B163='2. Metadata'!J$1,'2. Metadata'!J$5, IF(B163='2. Metadata'!K$1,'2. Metadata'!K$5, IF(B163='2. Metadata'!L$1,'2. Metadata'!L$5, IF(B163='2. Metadata'!M$1,'2. Metadata'!M$5, IF(B163='2. Metadata'!N$1,'2. Metadata'!N$5))))))))))))))</f>
        <v>49.967694000000002</v>
      </c>
      <c r="D163" s="12">
        <f>IF(ISBLANK(B163)=TRUE," ", IF(B163='2. Metadata'!B$1,'2. Metadata'!B$6, IF(B163='2. Metadata'!C$1,'2. Metadata'!C$6,IF(B163='2. Metadata'!D$1,'2. Metadata'!D$6, IF(B163='2. Metadata'!E$1,'2. Metadata'!E$6,IF( B163='2. Metadata'!F$1,'2. Metadata'!F$6,IF(B163='2. Metadata'!G$1,'2. Metadata'!G$6,IF(B163='2. Metadata'!H$1,'2. Metadata'!H$6, IF(B163='2. Metadata'!I$1,'2. Metadata'!I$6, IF(B163='2. Metadata'!J$1,'2. Metadata'!J$6, IF(B163='2. Metadata'!K$1,'2. Metadata'!K$6, IF(B163='2. Metadata'!L$1,'2. Metadata'!L$6, IF(B163='2. Metadata'!M$1,'2. Metadata'!M$6, IF(B163='2. Metadata'!N$1,'2. Metadata'!N$6))))))))))))))</f>
        <v>-117.359572</v>
      </c>
      <c r="E163" s="25" t="s">
        <v>237</v>
      </c>
      <c r="F163" s="13" t="s">
        <v>237</v>
      </c>
      <c r="G163" s="14" t="str">
        <f>IF(ISBLANK(F163)=TRUE," ",'2. Metadata'!B$14)</f>
        <v>observation</v>
      </c>
      <c r="H163" s="25" t="s">
        <v>237</v>
      </c>
      <c r="I163" s="23" t="str">
        <f>IF(ISBLANK(H163)=TRUE," ",'2. Metadata'!B$26)</f>
        <v>degrees Celsius</v>
      </c>
      <c r="J163" s="16" t="s">
        <v>237</v>
      </c>
      <c r="K163" s="23" t="str">
        <f>IF(ISBLANK(J162)=TRUE," ",'2. Metadata'!B$38)</f>
        <v>degrees Celsius</v>
      </c>
      <c r="L163" s="25" t="s">
        <v>237</v>
      </c>
      <c r="M163" s="18" t="str">
        <f>IF(ISBLANK(L162)=TRUE," ",'2. Metadata'!B$50)</f>
        <v>milligrams per litre</v>
      </c>
      <c r="N163" s="25" t="s">
        <v>237</v>
      </c>
      <c r="O163" s="18" t="str">
        <f>IF(ISBLANK(N162)=TRUE," ",'2. Metadata'!B$62)</f>
        <v>microSiemens per centimetre</v>
      </c>
      <c r="P163" s="25" t="s">
        <v>237</v>
      </c>
      <c r="Q163" s="18" t="str">
        <f>IF(ISBLANK(P162)=TRUE," ",'2. Metadata'!B$74)</f>
        <v>NTU</v>
      </c>
      <c r="R163" s="25" t="s">
        <v>237</v>
      </c>
      <c r="S163" s="18" t="str">
        <f>IF(ISBLANK(R162)=TRUE," ",'2. Metadata'!B$86)</f>
        <v>most probable number per 100 mL</v>
      </c>
      <c r="T163" s="25" t="s">
        <v>237</v>
      </c>
      <c r="U163" s="18" t="str">
        <f>IF(ISBLANK(T162)=TRUE," ",'2. Metadata'!B$98)</f>
        <v>most probable number per 100 mL</v>
      </c>
      <c r="V163" s="25" t="s">
        <v>237</v>
      </c>
      <c r="W163" s="18" t="str">
        <f>IF(ISBLANK(V163)=TRUE," ",'2. Metadata'!B$110)</f>
        <v>metres</v>
      </c>
      <c r="X163" s="25" t="s">
        <v>237</v>
      </c>
      <c r="Y163" s="18" t="str">
        <f>IF(ISBLANK(X162)=TRUE," ",'2. Metadata'!B$122)</f>
        <v>pH units</v>
      </c>
      <c r="Z163" s="25" t="s">
        <v>237</v>
      </c>
      <c r="AA163" s="18" t="str">
        <f>IF(ISBLANK(Z163)=TRUE," ",'2. Metadata'!B$134)</f>
        <v>metres3/second</v>
      </c>
      <c r="AB163" s="25" t="s">
        <v>237</v>
      </c>
      <c r="AC163" s="18" t="str">
        <f>IF(ISBLANK(AB163)=TRUE," ",'2. Metadata'!B$146)</f>
        <v>millimetres</v>
      </c>
      <c r="AD163" s="25" t="s">
        <v>237</v>
      </c>
      <c r="AE163" s="26" t="s">
        <v>237</v>
      </c>
      <c r="AF163" s="9"/>
      <c r="AG163" s="10"/>
      <c r="AH163" s="10"/>
      <c r="AI163" s="10"/>
      <c r="AJ163" s="10"/>
      <c r="AK163" s="10"/>
      <c r="AL163" s="10"/>
      <c r="AM163" s="10"/>
      <c r="AN163" s="10"/>
      <c r="AO163" s="10"/>
      <c r="AP163" s="10"/>
    </row>
    <row r="164" spans="1:42" ht="15" x14ac:dyDescent="0.2">
      <c r="A164" s="144" t="s">
        <v>401</v>
      </c>
      <c r="B164" s="11" t="s">
        <v>232</v>
      </c>
      <c r="C164" s="4">
        <f>IF(ISBLANK(B164)=TRUE," ", IF(B164='2. Metadata'!B$1,'2. Metadata'!B$5, IF(B164='2. Metadata'!C$1,'2. Metadata'!C$5,IF(B164='2. Metadata'!D$1,'2. Metadata'!D$5, IF(B164='2. Metadata'!E$1,'2. Metadata'!E$5,IF( B164='2. Metadata'!F$1,'2. Metadata'!F$5,IF(B164='2. Metadata'!G$1,'2. Metadata'!G$5,IF(B164='2. Metadata'!H$1,'2. Metadata'!H$5, IF(B164='2. Metadata'!I$1,'2. Metadata'!I$5, IF(B164='2. Metadata'!J$1,'2. Metadata'!J$5, IF(B164='2. Metadata'!K$1,'2. Metadata'!K$5, IF(B164='2. Metadata'!L$1,'2. Metadata'!L$5, IF(B164='2. Metadata'!M$1,'2. Metadata'!M$5, IF(B164='2. Metadata'!N$1,'2. Metadata'!N$5))))))))))))))</f>
        <v>49.967694000000002</v>
      </c>
      <c r="D164" s="12">
        <f>IF(ISBLANK(B164)=TRUE," ", IF(B164='2. Metadata'!B$1,'2. Metadata'!B$6, IF(B164='2. Metadata'!C$1,'2. Metadata'!C$6,IF(B164='2. Metadata'!D$1,'2. Metadata'!D$6, IF(B164='2. Metadata'!E$1,'2. Metadata'!E$6,IF( B164='2. Metadata'!F$1,'2. Metadata'!F$6,IF(B164='2. Metadata'!G$1,'2. Metadata'!G$6,IF(B164='2. Metadata'!H$1,'2. Metadata'!H$6, IF(B164='2. Metadata'!I$1,'2. Metadata'!I$6, IF(B164='2. Metadata'!J$1,'2. Metadata'!J$6, IF(B164='2. Metadata'!K$1,'2. Metadata'!K$6, IF(B164='2. Metadata'!L$1,'2. Metadata'!L$6, IF(B164='2. Metadata'!M$1,'2. Metadata'!M$6, IF(B164='2. Metadata'!N$1,'2. Metadata'!N$6))))))))))))))</f>
        <v>-117.359572</v>
      </c>
      <c r="E164" s="25" t="s">
        <v>237</v>
      </c>
      <c r="F164" s="25" t="s">
        <v>237</v>
      </c>
      <c r="G164" s="14" t="str">
        <f>IF(ISBLANK(F164)=TRUE," ",'2. Metadata'!B$14)</f>
        <v>observation</v>
      </c>
      <c r="H164" s="25" t="s">
        <v>237</v>
      </c>
      <c r="I164" s="23" t="str">
        <f>IF(ISBLANK(H164)=TRUE," ",'2. Metadata'!B$26)</f>
        <v>degrees Celsius</v>
      </c>
      <c r="J164" s="16" t="s">
        <v>237</v>
      </c>
      <c r="K164" s="23" t="str">
        <f>IF(ISBLANK(J163)=TRUE," ",'2. Metadata'!B$38)</f>
        <v>degrees Celsius</v>
      </c>
      <c r="L164" s="25" t="s">
        <v>237</v>
      </c>
      <c r="M164" s="18" t="str">
        <f>IF(ISBLANK(L163)=TRUE," ",'2. Metadata'!B$50)</f>
        <v>milligrams per litre</v>
      </c>
      <c r="N164" s="25" t="s">
        <v>237</v>
      </c>
      <c r="O164" s="18" t="str">
        <f>IF(ISBLANK(N163)=TRUE," ",'2. Metadata'!B$62)</f>
        <v>microSiemens per centimetre</v>
      </c>
      <c r="P164" s="25" t="s">
        <v>237</v>
      </c>
      <c r="Q164" s="18" t="str">
        <f>IF(ISBLANK(P163)=TRUE," ",'2. Metadata'!B$74)</f>
        <v>NTU</v>
      </c>
      <c r="R164" s="25" t="s">
        <v>237</v>
      </c>
      <c r="S164" s="18" t="str">
        <f>IF(ISBLANK(R163)=TRUE," ",'2. Metadata'!B$86)</f>
        <v>most probable number per 100 mL</v>
      </c>
      <c r="T164" s="25" t="s">
        <v>237</v>
      </c>
      <c r="U164" s="18" t="str">
        <f>IF(ISBLANK(T163)=TRUE," ",'2. Metadata'!B$98)</f>
        <v>most probable number per 100 mL</v>
      </c>
      <c r="V164" s="25" t="s">
        <v>237</v>
      </c>
      <c r="W164" s="18" t="str">
        <f>IF(ISBLANK(V164)=TRUE," ",'2. Metadata'!B$110)</f>
        <v>metres</v>
      </c>
      <c r="X164" s="25" t="s">
        <v>237</v>
      </c>
      <c r="Y164" s="18" t="str">
        <f>IF(ISBLANK(X163)=TRUE," ",'2. Metadata'!B$122)</f>
        <v>pH units</v>
      </c>
      <c r="Z164" s="25" t="s">
        <v>237</v>
      </c>
      <c r="AA164" s="18" t="str">
        <f>IF(ISBLANK(Z164)=TRUE," ",'2. Metadata'!B$134)</f>
        <v>metres3/second</v>
      </c>
      <c r="AB164" s="25" t="s">
        <v>237</v>
      </c>
      <c r="AC164" s="18" t="str">
        <f>IF(ISBLANK(AB164)=TRUE," ",'2. Metadata'!B$146)</f>
        <v>millimetres</v>
      </c>
      <c r="AD164" s="25" t="s">
        <v>237</v>
      </c>
      <c r="AE164" s="26" t="s">
        <v>237</v>
      </c>
      <c r="AF164" s="9"/>
      <c r="AG164" s="10"/>
      <c r="AH164" s="10"/>
      <c r="AI164" s="10"/>
      <c r="AJ164" s="10"/>
      <c r="AK164" s="10"/>
      <c r="AL164" s="10"/>
      <c r="AM164" s="10"/>
      <c r="AN164" s="10"/>
      <c r="AO164" s="10"/>
      <c r="AP164" s="10"/>
    </row>
    <row r="165" spans="1:42" ht="15" x14ac:dyDescent="0.2">
      <c r="A165" s="144" t="s">
        <v>402</v>
      </c>
      <c r="B165" s="11" t="s">
        <v>232</v>
      </c>
      <c r="C165" s="4">
        <f>IF(ISBLANK(B165)=TRUE," ", IF(B165='2. Metadata'!B$1,'2. Metadata'!B$5, IF(B165='2. Metadata'!C$1,'2. Metadata'!C$5,IF(B165='2. Metadata'!D$1,'2. Metadata'!D$5, IF(B165='2. Metadata'!E$1,'2. Metadata'!E$5,IF( B165='2. Metadata'!F$1,'2. Metadata'!F$5,IF(B165='2. Metadata'!G$1,'2. Metadata'!G$5,IF(B165='2. Metadata'!H$1,'2. Metadata'!H$5, IF(B165='2. Metadata'!I$1,'2. Metadata'!I$5, IF(B165='2. Metadata'!J$1,'2. Metadata'!J$5, IF(B165='2. Metadata'!K$1,'2. Metadata'!K$5, IF(B165='2. Metadata'!L$1,'2. Metadata'!L$5, IF(B165='2. Metadata'!M$1,'2. Metadata'!M$5, IF(B165='2. Metadata'!N$1,'2. Metadata'!N$5))))))))))))))</f>
        <v>49.967694000000002</v>
      </c>
      <c r="D165" s="12">
        <f>IF(ISBLANK(B165)=TRUE," ", IF(B165='2. Metadata'!B$1,'2. Metadata'!B$6, IF(B165='2. Metadata'!C$1,'2. Metadata'!C$6,IF(B165='2. Metadata'!D$1,'2. Metadata'!D$6, IF(B165='2. Metadata'!E$1,'2. Metadata'!E$6,IF( B165='2. Metadata'!F$1,'2. Metadata'!F$6,IF(B165='2. Metadata'!G$1,'2. Metadata'!G$6,IF(B165='2. Metadata'!H$1,'2. Metadata'!H$6, IF(B165='2. Metadata'!I$1,'2. Metadata'!I$6, IF(B165='2. Metadata'!J$1,'2. Metadata'!J$6, IF(B165='2. Metadata'!K$1,'2. Metadata'!K$6, IF(B165='2. Metadata'!L$1,'2. Metadata'!L$6, IF(B165='2. Metadata'!M$1,'2. Metadata'!M$6, IF(B165='2. Metadata'!N$1,'2. Metadata'!N$6))))))))))))))</f>
        <v>-117.359572</v>
      </c>
      <c r="E165" s="25" t="s">
        <v>237</v>
      </c>
      <c r="F165" s="13" t="s">
        <v>1393</v>
      </c>
      <c r="G165" s="14" t="str">
        <f>IF(ISBLANK(F165)=TRUE," ",'2. Metadata'!B$14)</f>
        <v>observation</v>
      </c>
      <c r="H165" s="25" t="s">
        <v>237</v>
      </c>
      <c r="I165" s="23" t="str">
        <f>IF(ISBLANK(H165)=TRUE," ",'2. Metadata'!B$26)</f>
        <v>degrees Celsius</v>
      </c>
      <c r="J165" s="16" t="s">
        <v>237</v>
      </c>
      <c r="K165" s="23" t="str">
        <f>IF(ISBLANK(J164)=TRUE," ",'2. Metadata'!B$38)</f>
        <v>degrees Celsius</v>
      </c>
      <c r="L165" s="25" t="s">
        <v>237</v>
      </c>
      <c r="M165" s="18" t="str">
        <f>IF(ISBLANK(L164)=TRUE," ",'2. Metadata'!B$50)</f>
        <v>milligrams per litre</v>
      </c>
      <c r="N165" s="25" t="s">
        <v>237</v>
      </c>
      <c r="O165" s="18" t="str">
        <f>IF(ISBLANK(N164)=TRUE," ",'2. Metadata'!B$62)</f>
        <v>microSiemens per centimetre</v>
      </c>
      <c r="P165" s="25" t="s">
        <v>237</v>
      </c>
      <c r="Q165" s="18" t="str">
        <f>IF(ISBLANK(P164)=TRUE," ",'2. Metadata'!B$74)</f>
        <v>NTU</v>
      </c>
      <c r="R165" s="25" t="s">
        <v>237</v>
      </c>
      <c r="S165" s="18" t="str">
        <f>IF(ISBLANK(R164)=TRUE," ",'2. Metadata'!B$86)</f>
        <v>most probable number per 100 mL</v>
      </c>
      <c r="T165" s="25" t="s">
        <v>237</v>
      </c>
      <c r="U165" s="18" t="str">
        <f>IF(ISBLANK(T164)=TRUE," ",'2. Metadata'!B$98)</f>
        <v>most probable number per 100 mL</v>
      </c>
      <c r="V165" s="25" t="s">
        <v>237</v>
      </c>
      <c r="W165" s="18" t="str">
        <f>IF(ISBLANK(V165)=TRUE," ",'2. Metadata'!B$110)</f>
        <v>metres</v>
      </c>
      <c r="X165" s="25" t="s">
        <v>237</v>
      </c>
      <c r="Y165" s="18" t="str">
        <f>IF(ISBLANK(X164)=TRUE," ",'2. Metadata'!B$122)</f>
        <v>pH units</v>
      </c>
      <c r="Z165" s="25" t="s">
        <v>237</v>
      </c>
      <c r="AA165" s="18" t="str">
        <f>IF(ISBLANK(Z165)=TRUE," ",'2. Metadata'!B$134)</f>
        <v>metres3/second</v>
      </c>
      <c r="AB165" s="25" t="s">
        <v>237</v>
      </c>
      <c r="AC165" s="18" t="str">
        <f>IF(ISBLANK(AB165)=TRUE," ",'2. Metadata'!B$146)</f>
        <v>millimetres</v>
      </c>
      <c r="AD165" s="25" t="s">
        <v>237</v>
      </c>
      <c r="AE165" s="26" t="s">
        <v>237</v>
      </c>
      <c r="AF165" s="9"/>
      <c r="AG165" s="10"/>
      <c r="AH165" s="10"/>
      <c r="AI165" s="10"/>
      <c r="AJ165" s="10"/>
      <c r="AK165" s="10"/>
      <c r="AL165" s="10"/>
      <c r="AM165" s="10"/>
      <c r="AN165" s="10"/>
      <c r="AO165" s="10"/>
      <c r="AP165" s="10"/>
    </row>
    <row r="166" spans="1:42" ht="15" x14ac:dyDescent="0.2">
      <c r="A166" s="144" t="s">
        <v>403</v>
      </c>
      <c r="B166" s="11" t="s">
        <v>232</v>
      </c>
      <c r="C166" s="4">
        <f>IF(ISBLANK(B166)=TRUE," ", IF(B166='2. Metadata'!B$1,'2. Metadata'!B$5, IF(B166='2. Metadata'!C$1,'2. Metadata'!C$5,IF(B166='2. Metadata'!D$1,'2. Metadata'!D$5, IF(B166='2. Metadata'!E$1,'2. Metadata'!E$5,IF( B166='2. Metadata'!F$1,'2. Metadata'!F$5,IF(B166='2. Metadata'!G$1,'2. Metadata'!G$5,IF(B166='2. Metadata'!H$1,'2. Metadata'!H$5, IF(B166='2. Metadata'!I$1,'2. Metadata'!I$5, IF(B166='2. Metadata'!J$1,'2. Metadata'!J$5, IF(B166='2. Metadata'!K$1,'2. Metadata'!K$5, IF(B166='2. Metadata'!L$1,'2. Metadata'!L$5, IF(B166='2. Metadata'!M$1,'2. Metadata'!M$5, IF(B166='2. Metadata'!N$1,'2. Metadata'!N$5))))))))))))))</f>
        <v>49.967694000000002</v>
      </c>
      <c r="D166" s="12">
        <f>IF(ISBLANK(B166)=TRUE," ", IF(B166='2. Metadata'!B$1,'2. Metadata'!B$6, IF(B166='2. Metadata'!C$1,'2. Metadata'!C$6,IF(B166='2. Metadata'!D$1,'2. Metadata'!D$6, IF(B166='2. Metadata'!E$1,'2. Metadata'!E$6,IF( B166='2. Metadata'!F$1,'2. Metadata'!F$6,IF(B166='2. Metadata'!G$1,'2. Metadata'!G$6,IF(B166='2. Metadata'!H$1,'2. Metadata'!H$6, IF(B166='2. Metadata'!I$1,'2. Metadata'!I$6, IF(B166='2. Metadata'!J$1,'2. Metadata'!J$6, IF(B166='2. Metadata'!K$1,'2. Metadata'!K$6, IF(B166='2. Metadata'!L$1,'2. Metadata'!L$6, IF(B166='2. Metadata'!M$1,'2. Metadata'!M$6, IF(B166='2. Metadata'!N$1,'2. Metadata'!N$6))))))))))))))</f>
        <v>-117.359572</v>
      </c>
      <c r="E166" s="25" t="s">
        <v>237</v>
      </c>
      <c r="F166" s="25" t="s">
        <v>237</v>
      </c>
      <c r="G166" s="14" t="str">
        <f>IF(ISBLANK(F166)=TRUE," ",'2. Metadata'!B$14)</f>
        <v>observation</v>
      </c>
      <c r="H166" s="13">
        <v>15</v>
      </c>
      <c r="I166" s="23" t="str">
        <f>IF(ISBLANK(H166)=TRUE," ",'2. Metadata'!B$26)</f>
        <v>degrees Celsius</v>
      </c>
      <c r="J166" s="13">
        <v>10</v>
      </c>
      <c r="K166" s="23" t="str">
        <f>IF(ISBLANK(J165)=TRUE," ",'2. Metadata'!B$38)</f>
        <v>degrees Celsius</v>
      </c>
      <c r="L166" s="25" t="s">
        <v>237</v>
      </c>
      <c r="M166" s="18" t="str">
        <f>IF(ISBLANK(L165)=TRUE," ",'2. Metadata'!B$50)</f>
        <v>milligrams per litre</v>
      </c>
      <c r="N166" s="25" t="s">
        <v>237</v>
      </c>
      <c r="O166" s="18" t="str">
        <f>IF(ISBLANK(N165)=TRUE," ",'2. Metadata'!B$62)</f>
        <v>microSiemens per centimetre</v>
      </c>
      <c r="P166" s="25" t="s">
        <v>237</v>
      </c>
      <c r="Q166" s="18" t="str">
        <f>IF(ISBLANK(P165)=TRUE," ",'2. Metadata'!B$74)</f>
        <v>NTU</v>
      </c>
      <c r="R166" s="25" t="s">
        <v>237</v>
      </c>
      <c r="S166" s="18" t="str">
        <f>IF(ISBLANK(R165)=TRUE," ",'2. Metadata'!B$86)</f>
        <v>most probable number per 100 mL</v>
      </c>
      <c r="T166" s="25" t="s">
        <v>237</v>
      </c>
      <c r="U166" s="18" t="str">
        <f>IF(ISBLANK(T165)=TRUE," ",'2. Metadata'!B$98)</f>
        <v>most probable number per 100 mL</v>
      </c>
      <c r="V166" s="21">
        <v>0.06</v>
      </c>
      <c r="W166" s="18" t="str">
        <f>IF(ISBLANK(V166)=TRUE," ",'2. Metadata'!B$110)</f>
        <v>metres</v>
      </c>
      <c r="X166" s="25" t="s">
        <v>237</v>
      </c>
      <c r="Y166" s="18" t="str">
        <f>IF(ISBLANK(X165)=TRUE," ",'2. Metadata'!B$122)</f>
        <v>pH units</v>
      </c>
      <c r="Z166" s="20">
        <v>2.5000000000000001E-2</v>
      </c>
      <c r="AA166" s="18" t="str">
        <f>IF(ISBLANK(Z166)=TRUE," ",'2. Metadata'!B$134)</f>
        <v>metres3/second</v>
      </c>
      <c r="AB166" s="25" t="s">
        <v>237</v>
      </c>
      <c r="AC166" s="18" t="str">
        <f>IF(ISBLANK(AB166)=TRUE," ",'2. Metadata'!B$146)</f>
        <v>millimetres</v>
      </c>
      <c r="AD166" s="25" t="s">
        <v>237</v>
      </c>
      <c r="AE166" s="26" t="s">
        <v>237</v>
      </c>
      <c r="AF166" s="9"/>
      <c r="AG166" s="10"/>
      <c r="AH166" s="10"/>
      <c r="AI166" s="10"/>
      <c r="AJ166" s="10"/>
      <c r="AK166" s="10"/>
      <c r="AL166" s="10"/>
      <c r="AM166" s="10"/>
      <c r="AN166" s="10"/>
      <c r="AO166" s="10"/>
      <c r="AP166" s="10"/>
    </row>
    <row r="167" spans="1:42" ht="15" x14ac:dyDescent="0.2">
      <c r="A167" s="144" t="s">
        <v>404</v>
      </c>
      <c r="B167" s="11" t="s">
        <v>232</v>
      </c>
      <c r="C167" s="4">
        <f>IF(ISBLANK(B167)=TRUE," ", IF(B167='2. Metadata'!B$1,'2. Metadata'!B$5, IF(B167='2. Metadata'!C$1,'2. Metadata'!C$5,IF(B167='2. Metadata'!D$1,'2. Metadata'!D$5, IF(B167='2. Metadata'!E$1,'2. Metadata'!E$5,IF( B167='2. Metadata'!F$1,'2. Metadata'!F$5,IF(B167='2. Metadata'!G$1,'2. Metadata'!G$5,IF(B167='2. Metadata'!H$1,'2. Metadata'!H$5, IF(B167='2. Metadata'!I$1,'2. Metadata'!I$5, IF(B167='2. Metadata'!J$1,'2. Metadata'!J$5, IF(B167='2. Metadata'!K$1,'2. Metadata'!K$5, IF(B167='2. Metadata'!L$1,'2. Metadata'!L$5, IF(B167='2. Metadata'!M$1,'2. Metadata'!M$5, IF(B167='2. Metadata'!N$1,'2. Metadata'!N$5))))))))))))))</f>
        <v>49.967694000000002</v>
      </c>
      <c r="D167" s="12">
        <f>IF(ISBLANK(B167)=TRUE," ", IF(B167='2. Metadata'!B$1,'2. Metadata'!B$6, IF(B167='2. Metadata'!C$1,'2. Metadata'!C$6,IF(B167='2. Metadata'!D$1,'2. Metadata'!D$6, IF(B167='2. Metadata'!E$1,'2. Metadata'!E$6,IF( B167='2. Metadata'!F$1,'2. Metadata'!F$6,IF(B167='2. Metadata'!G$1,'2. Metadata'!G$6,IF(B167='2. Metadata'!H$1,'2. Metadata'!H$6, IF(B167='2. Metadata'!I$1,'2. Metadata'!I$6, IF(B167='2. Metadata'!J$1,'2. Metadata'!J$6, IF(B167='2. Metadata'!K$1,'2. Metadata'!K$6, IF(B167='2. Metadata'!L$1,'2. Metadata'!L$6, IF(B167='2. Metadata'!M$1,'2. Metadata'!M$6, IF(B167='2. Metadata'!N$1,'2. Metadata'!N$6))))))))))))))</f>
        <v>-117.359572</v>
      </c>
      <c r="E167" s="25" t="s">
        <v>237</v>
      </c>
      <c r="F167" s="13" t="s">
        <v>1394</v>
      </c>
      <c r="G167" s="14" t="str">
        <f>IF(ISBLANK(F167)=TRUE," ",'2. Metadata'!B$14)</f>
        <v>observation</v>
      </c>
      <c r="H167" s="25" t="s">
        <v>237</v>
      </c>
      <c r="I167" s="23" t="str">
        <f>IF(ISBLANK(H167)=TRUE," ",'2. Metadata'!B$26)</f>
        <v>degrees Celsius</v>
      </c>
      <c r="J167" s="16" t="s">
        <v>237</v>
      </c>
      <c r="K167" s="23" t="str">
        <f>IF(ISBLANK(J166)=TRUE," ",'2. Metadata'!B$38)</f>
        <v>degrees Celsius</v>
      </c>
      <c r="L167" s="25" t="s">
        <v>237</v>
      </c>
      <c r="M167" s="18" t="str">
        <f>IF(ISBLANK(L166)=TRUE," ",'2. Metadata'!B$50)</f>
        <v>milligrams per litre</v>
      </c>
      <c r="N167" s="25" t="s">
        <v>237</v>
      </c>
      <c r="O167" s="18" t="str">
        <f>IF(ISBLANK(N166)=TRUE," ",'2. Metadata'!B$62)</f>
        <v>microSiemens per centimetre</v>
      </c>
      <c r="P167" s="25" t="s">
        <v>237</v>
      </c>
      <c r="Q167" s="18" t="str">
        <f>IF(ISBLANK(P166)=TRUE," ",'2. Metadata'!B$74)</f>
        <v>NTU</v>
      </c>
      <c r="R167" s="25" t="s">
        <v>237</v>
      </c>
      <c r="S167" s="18" t="str">
        <f>IF(ISBLANK(R166)=TRUE," ",'2. Metadata'!B$86)</f>
        <v>most probable number per 100 mL</v>
      </c>
      <c r="T167" s="25" t="s">
        <v>237</v>
      </c>
      <c r="U167" s="18" t="str">
        <f>IF(ISBLANK(T166)=TRUE," ",'2. Metadata'!B$98)</f>
        <v>most probable number per 100 mL</v>
      </c>
      <c r="V167" s="25" t="s">
        <v>237</v>
      </c>
      <c r="W167" s="18" t="str">
        <f>IF(ISBLANK(V167)=TRUE," ",'2. Metadata'!B$110)</f>
        <v>metres</v>
      </c>
      <c r="X167" s="25" t="s">
        <v>237</v>
      </c>
      <c r="Y167" s="18" t="str">
        <f>IF(ISBLANK(X166)=TRUE," ",'2. Metadata'!B$122)</f>
        <v>pH units</v>
      </c>
      <c r="Z167" s="25" t="s">
        <v>237</v>
      </c>
      <c r="AA167" s="18" t="str">
        <f>IF(ISBLANK(Z167)=TRUE," ",'2. Metadata'!B$134)</f>
        <v>metres3/second</v>
      </c>
      <c r="AB167" s="25" t="s">
        <v>237</v>
      </c>
      <c r="AC167" s="18" t="str">
        <f>IF(ISBLANK(AB167)=TRUE," ",'2. Metadata'!B$146)</f>
        <v>millimetres</v>
      </c>
      <c r="AD167" s="25" t="s">
        <v>1831</v>
      </c>
      <c r="AE167" s="26" t="s">
        <v>237</v>
      </c>
      <c r="AF167" s="9"/>
      <c r="AG167" s="10"/>
      <c r="AH167" s="10"/>
      <c r="AI167" s="10"/>
      <c r="AJ167" s="10"/>
      <c r="AK167" s="10"/>
      <c r="AL167" s="10"/>
      <c r="AM167" s="10"/>
      <c r="AN167" s="10"/>
      <c r="AO167" s="10"/>
      <c r="AP167" s="10"/>
    </row>
    <row r="168" spans="1:42" ht="15" x14ac:dyDescent="0.2">
      <c r="A168" s="144" t="s">
        <v>405</v>
      </c>
      <c r="B168" s="11" t="s">
        <v>232</v>
      </c>
      <c r="C168" s="4">
        <f>IF(ISBLANK(B168)=TRUE," ", IF(B168='2. Metadata'!B$1,'2. Metadata'!B$5, IF(B168='2. Metadata'!C$1,'2. Metadata'!C$5,IF(B168='2. Metadata'!D$1,'2. Metadata'!D$5, IF(B168='2. Metadata'!E$1,'2. Metadata'!E$5,IF( B168='2. Metadata'!F$1,'2. Metadata'!F$5,IF(B168='2. Metadata'!G$1,'2. Metadata'!G$5,IF(B168='2. Metadata'!H$1,'2. Metadata'!H$5, IF(B168='2. Metadata'!I$1,'2. Metadata'!I$5, IF(B168='2. Metadata'!J$1,'2. Metadata'!J$5, IF(B168='2. Metadata'!K$1,'2. Metadata'!K$5, IF(B168='2. Metadata'!L$1,'2. Metadata'!L$5, IF(B168='2. Metadata'!M$1,'2. Metadata'!M$5, IF(B168='2. Metadata'!N$1,'2. Metadata'!N$5))))))))))))))</f>
        <v>49.967694000000002</v>
      </c>
      <c r="D168" s="12">
        <f>IF(ISBLANK(B168)=TRUE," ", IF(B168='2. Metadata'!B$1,'2. Metadata'!B$6, IF(B168='2. Metadata'!C$1,'2. Metadata'!C$6,IF(B168='2. Metadata'!D$1,'2. Metadata'!D$6, IF(B168='2. Metadata'!E$1,'2. Metadata'!E$6,IF( B168='2. Metadata'!F$1,'2. Metadata'!F$6,IF(B168='2. Metadata'!G$1,'2. Metadata'!G$6,IF(B168='2. Metadata'!H$1,'2. Metadata'!H$6, IF(B168='2. Metadata'!I$1,'2. Metadata'!I$6, IF(B168='2. Metadata'!J$1,'2. Metadata'!J$6, IF(B168='2. Metadata'!K$1,'2. Metadata'!K$6, IF(B168='2. Metadata'!L$1,'2. Metadata'!L$6, IF(B168='2. Metadata'!M$1,'2. Metadata'!M$6, IF(B168='2. Metadata'!N$1,'2. Metadata'!N$6))))))))))))))</f>
        <v>-117.359572</v>
      </c>
      <c r="E168" s="25" t="s">
        <v>237</v>
      </c>
      <c r="F168" s="13" t="s">
        <v>1395</v>
      </c>
      <c r="G168" s="14" t="str">
        <f>IF(ISBLANK(F168)=TRUE," ",'2. Metadata'!B$14)</f>
        <v>observation</v>
      </c>
      <c r="H168" s="25" t="s">
        <v>237</v>
      </c>
      <c r="I168" s="23" t="str">
        <f>IF(ISBLANK(H168)=TRUE," ",'2. Metadata'!B$26)</f>
        <v>degrees Celsius</v>
      </c>
      <c r="J168" s="16" t="s">
        <v>237</v>
      </c>
      <c r="K168" s="23" t="str">
        <f>IF(ISBLANK(J167)=TRUE," ",'2. Metadata'!B$38)</f>
        <v>degrees Celsius</v>
      </c>
      <c r="L168" s="25" t="s">
        <v>237</v>
      </c>
      <c r="M168" s="18" t="str">
        <f>IF(ISBLANK(L167)=TRUE," ",'2. Metadata'!B$50)</f>
        <v>milligrams per litre</v>
      </c>
      <c r="N168" s="25" t="s">
        <v>237</v>
      </c>
      <c r="O168" s="18" t="str">
        <f>IF(ISBLANK(N167)=TRUE," ",'2. Metadata'!B$62)</f>
        <v>microSiemens per centimetre</v>
      </c>
      <c r="P168" s="25" t="s">
        <v>237</v>
      </c>
      <c r="Q168" s="18" t="str">
        <f>IF(ISBLANK(P167)=TRUE," ",'2. Metadata'!B$74)</f>
        <v>NTU</v>
      </c>
      <c r="R168" s="25" t="s">
        <v>237</v>
      </c>
      <c r="S168" s="18" t="str">
        <f>IF(ISBLANK(R167)=TRUE," ",'2. Metadata'!B$86)</f>
        <v>most probable number per 100 mL</v>
      </c>
      <c r="T168" s="25" t="s">
        <v>237</v>
      </c>
      <c r="U168" s="18" t="str">
        <f>IF(ISBLANK(T167)=TRUE," ",'2. Metadata'!B$98)</f>
        <v>most probable number per 100 mL</v>
      </c>
      <c r="V168" s="25" t="s">
        <v>237</v>
      </c>
      <c r="W168" s="18" t="str">
        <f>IF(ISBLANK(V168)=TRUE," ",'2. Metadata'!B$110)</f>
        <v>metres</v>
      </c>
      <c r="X168" s="25" t="s">
        <v>237</v>
      </c>
      <c r="Y168" s="18" t="str">
        <f>IF(ISBLANK(X167)=TRUE," ",'2. Metadata'!B$122)</f>
        <v>pH units</v>
      </c>
      <c r="Z168" s="25" t="s">
        <v>237</v>
      </c>
      <c r="AA168" s="18" t="str">
        <f>IF(ISBLANK(Z168)=TRUE," ",'2. Metadata'!B$134)</f>
        <v>metres3/second</v>
      </c>
      <c r="AB168" s="25" t="s">
        <v>237</v>
      </c>
      <c r="AC168" s="18" t="str">
        <f>IF(ISBLANK(AB168)=TRUE," ",'2. Metadata'!B$146)</f>
        <v>millimetres</v>
      </c>
      <c r="AD168" s="25" t="s">
        <v>237</v>
      </c>
      <c r="AE168" s="26" t="s">
        <v>237</v>
      </c>
      <c r="AF168" s="9"/>
      <c r="AG168" s="10"/>
      <c r="AH168" s="10"/>
      <c r="AI168" s="10"/>
      <c r="AJ168" s="10"/>
      <c r="AK168" s="10"/>
      <c r="AL168" s="10"/>
      <c r="AM168" s="10"/>
      <c r="AN168" s="10"/>
      <c r="AO168" s="10"/>
      <c r="AP168" s="10"/>
    </row>
    <row r="169" spans="1:42" ht="15" x14ac:dyDescent="0.2">
      <c r="A169" s="144" t="s">
        <v>406</v>
      </c>
      <c r="B169" s="11" t="s">
        <v>232</v>
      </c>
      <c r="C169" s="4">
        <f>IF(ISBLANK(B169)=TRUE," ", IF(B169='2. Metadata'!B$1,'2. Metadata'!B$5, IF(B169='2. Metadata'!C$1,'2. Metadata'!C$5,IF(B169='2. Metadata'!D$1,'2. Metadata'!D$5, IF(B169='2. Metadata'!E$1,'2. Metadata'!E$5,IF( B169='2. Metadata'!F$1,'2. Metadata'!F$5,IF(B169='2. Metadata'!G$1,'2. Metadata'!G$5,IF(B169='2. Metadata'!H$1,'2. Metadata'!H$5, IF(B169='2. Metadata'!I$1,'2. Metadata'!I$5, IF(B169='2. Metadata'!J$1,'2. Metadata'!J$5, IF(B169='2. Metadata'!K$1,'2. Metadata'!K$5, IF(B169='2. Metadata'!L$1,'2. Metadata'!L$5, IF(B169='2. Metadata'!M$1,'2. Metadata'!M$5, IF(B169='2. Metadata'!N$1,'2. Metadata'!N$5))))))))))))))</f>
        <v>49.967694000000002</v>
      </c>
      <c r="D169" s="12">
        <f>IF(ISBLANK(B169)=TRUE," ", IF(B169='2. Metadata'!B$1,'2. Metadata'!B$6, IF(B169='2. Metadata'!C$1,'2. Metadata'!C$6,IF(B169='2. Metadata'!D$1,'2. Metadata'!D$6, IF(B169='2. Metadata'!E$1,'2. Metadata'!E$6,IF( B169='2. Metadata'!F$1,'2. Metadata'!F$6,IF(B169='2. Metadata'!G$1,'2. Metadata'!G$6,IF(B169='2. Metadata'!H$1,'2. Metadata'!H$6, IF(B169='2. Metadata'!I$1,'2. Metadata'!I$6, IF(B169='2. Metadata'!J$1,'2. Metadata'!J$6, IF(B169='2. Metadata'!K$1,'2. Metadata'!K$6, IF(B169='2. Metadata'!L$1,'2. Metadata'!L$6, IF(B169='2. Metadata'!M$1,'2. Metadata'!M$6, IF(B169='2. Metadata'!N$1,'2. Metadata'!N$6))))))))))))))</f>
        <v>-117.359572</v>
      </c>
      <c r="E169" s="25" t="s">
        <v>237</v>
      </c>
      <c r="F169" s="25" t="s">
        <v>237</v>
      </c>
      <c r="G169" s="14" t="str">
        <f>IF(ISBLANK(F169)=TRUE," ",'2. Metadata'!B$14)</f>
        <v>observation</v>
      </c>
      <c r="H169" s="25" t="s">
        <v>237</v>
      </c>
      <c r="I169" s="23" t="str">
        <f>IF(ISBLANK(H169)=TRUE," ",'2. Metadata'!B$26)</f>
        <v>degrees Celsius</v>
      </c>
      <c r="J169" s="16" t="s">
        <v>237</v>
      </c>
      <c r="K169" s="23" t="str">
        <f>IF(ISBLANK(J168)=TRUE," ",'2. Metadata'!B$38)</f>
        <v>degrees Celsius</v>
      </c>
      <c r="L169" s="25" t="s">
        <v>237</v>
      </c>
      <c r="M169" s="18" t="str">
        <f>IF(ISBLANK(L168)=TRUE," ",'2. Metadata'!B$50)</f>
        <v>milligrams per litre</v>
      </c>
      <c r="N169" s="25" t="s">
        <v>237</v>
      </c>
      <c r="O169" s="18" t="str">
        <f>IF(ISBLANK(N168)=TRUE," ",'2. Metadata'!B$62)</f>
        <v>microSiemens per centimetre</v>
      </c>
      <c r="P169" s="25" t="s">
        <v>237</v>
      </c>
      <c r="Q169" s="18" t="str">
        <f>IF(ISBLANK(P168)=TRUE," ",'2. Metadata'!B$74)</f>
        <v>NTU</v>
      </c>
      <c r="R169" s="25" t="s">
        <v>237</v>
      </c>
      <c r="S169" s="18" t="str">
        <f>IF(ISBLANK(R168)=TRUE," ",'2. Metadata'!B$86)</f>
        <v>most probable number per 100 mL</v>
      </c>
      <c r="T169" s="25" t="s">
        <v>237</v>
      </c>
      <c r="U169" s="18" t="str">
        <f>IF(ISBLANK(T168)=TRUE," ",'2. Metadata'!B$98)</f>
        <v>most probable number per 100 mL</v>
      </c>
      <c r="V169" s="25" t="s">
        <v>237</v>
      </c>
      <c r="W169" s="18" t="str">
        <f>IF(ISBLANK(V169)=TRUE," ",'2. Metadata'!B$110)</f>
        <v>metres</v>
      </c>
      <c r="X169" s="25" t="s">
        <v>237</v>
      </c>
      <c r="Y169" s="18" t="str">
        <f>IF(ISBLANK(X168)=TRUE," ",'2. Metadata'!B$122)</f>
        <v>pH units</v>
      </c>
      <c r="Z169" s="25" t="s">
        <v>237</v>
      </c>
      <c r="AA169" s="18" t="str">
        <f>IF(ISBLANK(Z169)=TRUE," ",'2. Metadata'!B$134)</f>
        <v>metres3/second</v>
      </c>
      <c r="AB169" s="25" t="s">
        <v>237</v>
      </c>
      <c r="AC169" s="18" t="str">
        <f>IF(ISBLANK(AB169)=TRUE," ",'2. Metadata'!B$146)</f>
        <v>millimetres</v>
      </c>
      <c r="AD169" s="25" t="s">
        <v>237</v>
      </c>
      <c r="AE169" s="19" t="s">
        <v>1821</v>
      </c>
      <c r="AF169" s="9"/>
      <c r="AG169" s="10"/>
      <c r="AH169" s="10"/>
      <c r="AI169" s="10"/>
      <c r="AJ169" s="10"/>
      <c r="AK169" s="10"/>
      <c r="AL169" s="10"/>
      <c r="AM169" s="10"/>
      <c r="AN169" s="10"/>
      <c r="AO169" s="10"/>
      <c r="AP169" s="10"/>
    </row>
    <row r="170" spans="1:42" ht="15" x14ac:dyDescent="0.2">
      <c r="A170" s="144" t="s">
        <v>407</v>
      </c>
      <c r="B170" s="11" t="s">
        <v>232</v>
      </c>
      <c r="C170" s="4">
        <f>IF(ISBLANK(B170)=TRUE," ", IF(B170='2. Metadata'!B$1,'2. Metadata'!B$5, IF(B170='2. Metadata'!C$1,'2. Metadata'!C$5,IF(B170='2. Metadata'!D$1,'2. Metadata'!D$5, IF(B170='2. Metadata'!E$1,'2. Metadata'!E$5,IF( B170='2. Metadata'!F$1,'2. Metadata'!F$5,IF(B170='2. Metadata'!G$1,'2. Metadata'!G$5,IF(B170='2. Metadata'!H$1,'2. Metadata'!H$5, IF(B170='2. Metadata'!I$1,'2. Metadata'!I$5, IF(B170='2. Metadata'!J$1,'2. Metadata'!J$5, IF(B170='2. Metadata'!K$1,'2. Metadata'!K$5, IF(B170='2. Metadata'!L$1,'2. Metadata'!L$5, IF(B170='2. Metadata'!M$1,'2. Metadata'!M$5, IF(B170='2. Metadata'!N$1,'2. Metadata'!N$5))))))))))))))</f>
        <v>49.967694000000002</v>
      </c>
      <c r="D170" s="12">
        <f>IF(ISBLANK(B170)=TRUE," ", IF(B170='2. Metadata'!B$1,'2. Metadata'!B$6, IF(B170='2. Metadata'!C$1,'2. Metadata'!C$6,IF(B170='2. Metadata'!D$1,'2. Metadata'!D$6, IF(B170='2. Metadata'!E$1,'2. Metadata'!E$6,IF( B170='2. Metadata'!F$1,'2. Metadata'!F$6,IF(B170='2. Metadata'!G$1,'2. Metadata'!G$6,IF(B170='2. Metadata'!H$1,'2. Metadata'!H$6, IF(B170='2. Metadata'!I$1,'2. Metadata'!I$6, IF(B170='2. Metadata'!J$1,'2. Metadata'!J$6, IF(B170='2. Metadata'!K$1,'2. Metadata'!K$6, IF(B170='2. Metadata'!L$1,'2. Metadata'!L$6, IF(B170='2. Metadata'!M$1,'2. Metadata'!M$6, IF(B170='2. Metadata'!N$1,'2. Metadata'!N$6))))))))))))))</f>
        <v>-117.359572</v>
      </c>
      <c r="E170" s="25" t="s">
        <v>237</v>
      </c>
      <c r="F170" s="13" t="s">
        <v>1396</v>
      </c>
      <c r="G170" s="14" t="str">
        <f>IF(ISBLANK(#REF!)=TRUE," ",'2. Metadata'!B$14)</f>
        <v>observation</v>
      </c>
      <c r="H170" s="13">
        <v>20</v>
      </c>
      <c r="I170" s="23" t="str">
        <f>IF(ISBLANK(H170)=TRUE," ",'2. Metadata'!B$26)</f>
        <v>degrees Celsius</v>
      </c>
      <c r="J170" s="13">
        <v>10</v>
      </c>
      <c r="K170" s="23" t="str">
        <f>IF(ISBLANK(J169)=TRUE," ",'2. Metadata'!B$38)</f>
        <v>degrees Celsius</v>
      </c>
      <c r="L170" s="25" t="s">
        <v>237</v>
      </c>
      <c r="M170" s="18" t="str">
        <f>IF(ISBLANK(L169)=TRUE," ",'2. Metadata'!B$50)</f>
        <v>milligrams per litre</v>
      </c>
      <c r="N170" s="25" t="s">
        <v>237</v>
      </c>
      <c r="O170" s="18" t="str">
        <f>IF(ISBLANK(N169)=TRUE," ",'2. Metadata'!B$62)</f>
        <v>microSiemens per centimetre</v>
      </c>
      <c r="P170" s="25" t="s">
        <v>237</v>
      </c>
      <c r="Q170" s="18" t="str">
        <f>IF(ISBLANK(P169)=TRUE," ",'2. Metadata'!B$74)</f>
        <v>NTU</v>
      </c>
      <c r="R170" s="25" t="s">
        <v>237</v>
      </c>
      <c r="S170" s="18" t="str">
        <f>IF(ISBLANK(R169)=TRUE," ",'2. Metadata'!B$86)</f>
        <v>most probable number per 100 mL</v>
      </c>
      <c r="T170" s="25" t="s">
        <v>237</v>
      </c>
      <c r="U170" s="18" t="str">
        <f>IF(ISBLANK(T169)=TRUE," ",'2. Metadata'!B$98)</f>
        <v>most probable number per 100 mL</v>
      </c>
      <c r="V170" s="21">
        <v>0.05</v>
      </c>
      <c r="W170" s="18" t="str">
        <f>IF(ISBLANK(V170)=TRUE," ",'2. Metadata'!B$110)</f>
        <v>metres</v>
      </c>
      <c r="X170" s="25" t="s">
        <v>237</v>
      </c>
      <c r="Y170" s="18" t="str">
        <f>IF(ISBLANK(X169)=TRUE," ",'2. Metadata'!B$122)</f>
        <v>pH units</v>
      </c>
      <c r="Z170" s="20">
        <v>1.9E-2</v>
      </c>
      <c r="AA170" s="18" t="str">
        <f>IF(ISBLANK(Z170)=TRUE," ",'2. Metadata'!B$134)</f>
        <v>metres3/second</v>
      </c>
      <c r="AB170" s="25" t="s">
        <v>237</v>
      </c>
      <c r="AC170" s="18" t="str">
        <f>IF(ISBLANK(AB170)=TRUE," ",'2. Metadata'!B$146)</f>
        <v>millimetres</v>
      </c>
      <c r="AD170" s="25" t="s">
        <v>237</v>
      </c>
      <c r="AE170" s="19" t="s">
        <v>237</v>
      </c>
      <c r="AF170" s="9"/>
      <c r="AG170" s="10"/>
      <c r="AH170" s="10"/>
      <c r="AI170" s="10"/>
      <c r="AJ170" s="10"/>
      <c r="AK170" s="10"/>
      <c r="AL170" s="10"/>
      <c r="AM170" s="10"/>
      <c r="AN170" s="10"/>
      <c r="AO170" s="10"/>
      <c r="AP170" s="10"/>
    </row>
    <row r="171" spans="1:42" ht="15" x14ac:dyDescent="0.2">
      <c r="A171" s="144" t="s">
        <v>408</v>
      </c>
      <c r="B171" s="11" t="s">
        <v>232</v>
      </c>
      <c r="C171" s="4">
        <f>IF(ISBLANK(B171)=TRUE," ", IF(B171='2. Metadata'!B$1,'2. Metadata'!B$5, IF(B171='2. Metadata'!C$1,'2. Metadata'!C$5,IF(B171='2. Metadata'!D$1,'2. Metadata'!D$5, IF(B171='2. Metadata'!E$1,'2. Metadata'!E$5,IF( B171='2. Metadata'!F$1,'2. Metadata'!F$5,IF(B171='2. Metadata'!G$1,'2. Metadata'!G$5,IF(B171='2. Metadata'!H$1,'2. Metadata'!H$5, IF(B171='2. Metadata'!I$1,'2. Metadata'!I$5, IF(B171='2. Metadata'!J$1,'2. Metadata'!J$5, IF(B171='2. Metadata'!K$1,'2. Metadata'!K$5, IF(B171='2. Metadata'!L$1,'2. Metadata'!L$5, IF(B171='2. Metadata'!M$1,'2. Metadata'!M$5, IF(B171='2. Metadata'!N$1,'2. Metadata'!N$5))))))))))))))</f>
        <v>49.967694000000002</v>
      </c>
      <c r="D171" s="12">
        <f>IF(ISBLANK(B171)=TRUE," ", IF(B171='2. Metadata'!B$1,'2. Metadata'!B$6, IF(B171='2. Metadata'!C$1,'2. Metadata'!C$6,IF(B171='2. Metadata'!D$1,'2. Metadata'!D$6, IF(B171='2. Metadata'!E$1,'2. Metadata'!E$6,IF( B171='2. Metadata'!F$1,'2. Metadata'!F$6,IF(B171='2. Metadata'!G$1,'2. Metadata'!G$6,IF(B171='2. Metadata'!H$1,'2. Metadata'!H$6, IF(B171='2. Metadata'!I$1,'2. Metadata'!I$6, IF(B171='2. Metadata'!J$1,'2. Metadata'!J$6, IF(B171='2. Metadata'!K$1,'2. Metadata'!K$6, IF(B171='2. Metadata'!L$1,'2. Metadata'!L$6, IF(B171='2. Metadata'!M$1,'2. Metadata'!M$6, IF(B171='2. Metadata'!N$1,'2. Metadata'!N$6))))))))))))))</f>
        <v>-117.359572</v>
      </c>
      <c r="E171" s="25" t="s">
        <v>237</v>
      </c>
      <c r="F171" s="25" t="s">
        <v>237</v>
      </c>
      <c r="G171" s="14" t="str">
        <f>IF(ISBLANK(F170)=TRUE," ",'2. Metadata'!B$14)</f>
        <v>observation</v>
      </c>
      <c r="H171" s="13">
        <v>17</v>
      </c>
      <c r="I171" s="23" t="str">
        <f>IF(ISBLANK(#REF!)=TRUE," ",'2. Metadata'!B$26)</f>
        <v>degrees Celsius</v>
      </c>
      <c r="J171" s="13">
        <v>10</v>
      </c>
      <c r="K171" s="23" t="str">
        <f>IF(ISBLANK(J170)=TRUE," ",'2. Metadata'!B$38)</f>
        <v>degrees Celsius</v>
      </c>
      <c r="L171" s="21">
        <v>1.5</v>
      </c>
      <c r="M171" s="18" t="str">
        <f>IF(ISBLANK(L170)=TRUE," ",'2. Metadata'!B$50)</f>
        <v>milligrams per litre</v>
      </c>
      <c r="N171" s="21">
        <v>242</v>
      </c>
      <c r="O171" s="18" t="str">
        <f>IF(ISBLANK(N170)=TRUE," ",'2. Metadata'!B$62)</f>
        <v>microSiemens per centimetre</v>
      </c>
      <c r="P171" s="21">
        <v>0.4</v>
      </c>
      <c r="Q171" s="18" t="str">
        <f>IF(ISBLANK(P170)=TRUE," ",'2. Metadata'!B$74)</f>
        <v>NTU</v>
      </c>
      <c r="R171" s="25" t="s">
        <v>237</v>
      </c>
      <c r="S171" s="18" t="str">
        <f>IF(ISBLANK(R170)=TRUE," ",'2. Metadata'!B$86)</f>
        <v>most probable number per 100 mL</v>
      </c>
      <c r="T171" s="25" t="s">
        <v>237</v>
      </c>
      <c r="U171" s="18" t="str">
        <f>IF(ISBLANK(T170)=TRUE," ",'2. Metadata'!B$98)</f>
        <v>most probable number per 100 mL</v>
      </c>
      <c r="V171" s="21">
        <v>0.05</v>
      </c>
      <c r="W171" s="18" t="str">
        <f>IF(ISBLANK(#REF!)=TRUE," ",'2. Metadata'!B$110)</f>
        <v>metres</v>
      </c>
      <c r="X171" s="25" t="s">
        <v>237</v>
      </c>
      <c r="Y171" s="18" t="str">
        <f>IF(ISBLANK(X170)=TRUE," ",'2. Metadata'!B$122)</f>
        <v>pH units</v>
      </c>
      <c r="Z171" s="20">
        <v>1.9E-2</v>
      </c>
      <c r="AA171" s="18" t="str">
        <f>IF(ISBLANK(Z171)=TRUE," ",'2. Metadata'!B$134)</f>
        <v>metres3/second</v>
      </c>
      <c r="AB171" s="25" t="s">
        <v>237</v>
      </c>
      <c r="AC171" s="18" t="str">
        <f>IF(ISBLANK(AB171)=TRUE," ",'2. Metadata'!B$146)</f>
        <v>millimetres</v>
      </c>
      <c r="AD171" s="25" t="s">
        <v>1831</v>
      </c>
      <c r="AE171" s="26" t="s">
        <v>237</v>
      </c>
      <c r="AF171" s="9"/>
      <c r="AG171" s="10"/>
      <c r="AH171" s="10"/>
      <c r="AI171" s="10"/>
      <c r="AJ171" s="10"/>
      <c r="AK171" s="10"/>
      <c r="AL171" s="10"/>
      <c r="AM171" s="10"/>
      <c r="AN171" s="10"/>
      <c r="AO171" s="10"/>
      <c r="AP171" s="10"/>
    </row>
    <row r="172" spans="1:42" ht="15" x14ac:dyDescent="0.2">
      <c r="A172" s="144" t="s">
        <v>409</v>
      </c>
      <c r="B172" s="11" t="s">
        <v>232</v>
      </c>
      <c r="C172" s="4">
        <f>IF(ISBLANK(B172)=TRUE," ", IF(B172='2. Metadata'!B$1,'2. Metadata'!B$5, IF(B172='2. Metadata'!C$1,'2. Metadata'!C$5,IF(B172='2. Metadata'!D$1,'2. Metadata'!D$5, IF(B172='2. Metadata'!E$1,'2. Metadata'!E$5,IF( B172='2. Metadata'!F$1,'2. Metadata'!F$5,IF(B172='2. Metadata'!G$1,'2. Metadata'!G$5,IF(B172='2. Metadata'!H$1,'2. Metadata'!H$5, IF(B172='2. Metadata'!I$1,'2. Metadata'!I$5, IF(B172='2. Metadata'!J$1,'2. Metadata'!J$5, IF(B172='2. Metadata'!K$1,'2. Metadata'!K$5, IF(B172='2. Metadata'!L$1,'2. Metadata'!L$5, IF(B172='2. Metadata'!M$1,'2. Metadata'!M$5, IF(B172='2. Metadata'!N$1,'2. Metadata'!N$5))))))))))))))</f>
        <v>49.967694000000002</v>
      </c>
      <c r="D172" s="12">
        <f>IF(ISBLANK(B172)=TRUE," ", IF(B172='2. Metadata'!B$1,'2. Metadata'!B$6, IF(B172='2. Metadata'!C$1,'2. Metadata'!C$6,IF(B172='2. Metadata'!D$1,'2. Metadata'!D$6, IF(B172='2. Metadata'!E$1,'2. Metadata'!E$6,IF( B172='2. Metadata'!F$1,'2. Metadata'!F$6,IF(B172='2. Metadata'!G$1,'2. Metadata'!G$6,IF(B172='2. Metadata'!H$1,'2. Metadata'!H$6, IF(B172='2. Metadata'!I$1,'2. Metadata'!I$6, IF(B172='2. Metadata'!J$1,'2. Metadata'!J$6, IF(B172='2. Metadata'!K$1,'2. Metadata'!K$6, IF(B172='2. Metadata'!L$1,'2. Metadata'!L$6, IF(B172='2. Metadata'!M$1,'2. Metadata'!M$6, IF(B172='2. Metadata'!N$1,'2. Metadata'!N$6))))))))))))))</f>
        <v>-117.359572</v>
      </c>
      <c r="E172" s="25" t="s">
        <v>237</v>
      </c>
      <c r="F172" s="25" t="s">
        <v>237</v>
      </c>
      <c r="G172" s="14" t="str">
        <f>IF(ISBLANK(F171)=TRUE," ",'2. Metadata'!B$14)</f>
        <v>observation</v>
      </c>
      <c r="H172" s="25" t="s">
        <v>237</v>
      </c>
      <c r="I172" s="23" t="str">
        <f>IF(ISBLANK(H171)=TRUE," ",'2. Metadata'!B$26)</f>
        <v>degrees Celsius</v>
      </c>
      <c r="J172" s="16" t="s">
        <v>237</v>
      </c>
      <c r="K172" s="23" t="str">
        <f>IF(ISBLANK(#REF!)=TRUE," ",'2. Metadata'!B$38)</f>
        <v>degrees Celsius</v>
      </c>
      <c r="L172" s="25" t="s">
        <v>237</v>
      </c>
      <c r="M172" s="18" t="str">
        <f>IF(ISBLANK(L171)=TRUE," ",'2. Metadata'!B$50)</f>
        <v>milligrams per litre</v>
      </c>
      <c r="N172" s="25" t="s">
        <v>237</v>
      </c>
      <c r="O172" s="18" t="str">
        <f>IF(ISBLANK(N171)=TRUE," ",'2. Metadata'!B$62)</f>
        <v>microSiemens per centimetre</v>
      </c>
      <c r="P172" s="25" t="s">
        <v>237</v>
      </c>
      <c r="Q172" s="18" t="str">
        <f>IF(ISBLANK(P171)=TRUE," ",'2. Metadata'!B$74)</f>
        <v>NTU</v>
      </c>
      <c r="R172" s="25" t="s">
        <v>237</v>
      </c>
      <c r="S172" s="18" t="str">
        <f>IF(ISBLANK(R171)=TRUE," ",'2. Metadata'!B$86)</f>
        <v>most probable number per 100 mL</v>
      </c>
      <c r="T172" s="25" t="s">
        <v>237</v>
      </c>
      <c r="U172" s="18" t="str">
        <f>IF(ISBLANK(T171)=TRUE," ",'2. Metadata'!B$98)</f>
        <v>most probable number per 100 mL</v>
      </c>
      <c r="V172" s="25" t="s">
        <v>237</v>
      </c>
      <c r="W172" s="18" t="str">
        <f>IF(ISBLANK(V171)=TRUE," ",'2. Metadata'!B$110)</f>
        <v>metres</v>
      </c>
      <c r="X172" s="25" t="s">
        <v>237</v>
      </c>
      <c r="Y172" s="18" t="str">
        <f>IF(ISBLANK(X171)=TRUE," ",'2. Metadata'!B$122)</f>
        <v>pH units</v>
      </c>
      <c r="Z172" s="25" t="s">
        <v>237</v>
      </c>
      <c r="AA172" s="18" t="str">
        <f>IF(ISBLANK(Z172)=TRUE," ",'2. Metadata'!B$134)</f>
        <v>metres3/second</v>
      </c>
      <c r="AB172" s="25" t="s">
        <v>237</v>
      </c>
      <c r="AC172" s="18" t="str">
        <f>IF(ISBLANK(AB172)=TRUE," ",'2. Metadata'!B$146)</f>
        <v>millimetres</v>
      </c>
      <c r="AD172" s="25" t="s">
        <v>237</v>
      </c>
      <c r="AE172" s="26" t="s">
        <v>237</v>
      </c>
      <c r="AF172" s="9"/>
      <c r="AG172" s="10"/>
      <c r="AH172" s="10"/>
      <c r="AI172" s="10"/>
      <c r="AJ172" s="10"/>
      <c r="AK172" s="10"/>
      <c r="AL172" s="10"/>
      <c r="AM172" s="10"/>
      <c r="AN172" s="10"/>
      <c r="AO172" s="10"/>
      <c r="AP172" s="10"/>
    </row>
    <row r="173" spans="1:42" ht="15" x14ac:dyDescent="0.2">
      <c r="A173" s="144" t="s">
        <v>410</v>
      </c>
      <c r="B173" s="11" t="s">
        <v>232</v>
      </c>
      <c r="C173" s="4">
        <f>IF(ISBLANK(B173)=TRUE," ", IF(B173='2. Metadata'!B$1,'2. Metadata'!B$5, IF(B173='2. Metadata'!C$1,'2. Metadata'!C$5,IF(B173='2. Metadata'!D$1,'2. Metadata'!D$5, IF(B173='2. Metadata'!E$1,'2. Metadata'!E$5,IF( B173='2. Metadata'!F$1,'2. Metadata'!F$5,IF(B173='2. Metadata'!G$1,'2. Metadata'!G$5,IF(B173='2. Metadata'!H$1,'2. Metadata'!H$5, IF(B173='2. Metadata'!I$1,'2. Metadata'!I$5, IF(B173='2. Metadata'!J$1,'2. Metadata'!J$5, IF(B173='2. Metadata'!K$1,'2. Metadata'!K$5, IF(B173='2. Metadata'!L$1,'2. Metadata'!L$5, IF(B173='2. Metadata'!M$1,'2. Metadata'!M$5, IF(B173='2. Metadata'!N$1,'2. Metadata'!N$5))))))))))))))</f>
        <v>49.967694000000002</v>
      </c>
      <c r="D173" s="12">
        <f>IF(ISBLANK(B173)=TRUE," ", IF(B173='2. Metadata'!B$1,'2. Metadata'!B$6, IF(B173='2. Metadata'!C$1,'2. Metadata'!C$6,IF(B173='2. Metadata'!D$1,'2. Metadata'!D$6, IF(B173='2. Metadata'!E$1,'2. Metadata'!E$6,IF( B173='2. Metadata'!F$1,'2. Metadata'!F$6,IF(B173='2. Metadata'!G$1,'2. Metadata'!G$6,IF(B173='2. Metadata'!H$1,'2. Metadata'!H$6, IF(B173='2. Metadata'!I$1,'2. Metadata'!I$6, IF(B173='2. Metadata'!J$1,'2. Metadata'!J$6, IF(B173='2. Metadata'!K$1,'2. Metadata'!K$6, IF(B173='2. Metadata'!L$1,'2. Metadata'!L$6, IF(B173='2. Metadata'!M$1,'2. Metadata'!M$6, IF(B173='2. Metadata'!N$1,'2. Metadata'!N$6))))))))))))))</f>
        <v>-117.359572</v>
      </c>
      <c r="E173" s="25" t="s">
        <v>237</v>
      </c>
      <c r="F173" s="25" t="s">
        <v>237</v>
      </c>
      <c r="G173" s="14" t="str">
        <f>IF(ISBLANK(F172)=TRUE," ",'2. Metadata'!B$14)</f>
        <v>observation</v>
      </c>
      <c r="H173" s="13">
        <v>14.5</v>
      </c>
      <c r="I173" s="23" t="str">
        <f>IF(ISBLANK(H172)=TRUE," ",'2. Metadata'!B$26)</f>
        <v>degrees Celsius</v>
      </c>
      <c r="J173" s="13">
        <v>10</v>
      </c>
      <c r="K173" s="23" t="str">
        <f>IF(ISBLANK(J171)=TRUE," ",'2. Metadata'!B$38)</f>
        <v>degrees Celsius</v>
      </c>
      <c r="L173" s="21">
        <v>2</v>
      </c>
      <c r="M173" s="18" t="str">
        <f>IF(ISBLANK(L172)=TRUE," ",'2. Metadata'!B$50)</f>
        <v>milligrams per litre</v>
      </c>
      <c r="N173" s="21">
        <v>240</v>
      </c>
      <c r="O173" s="18" t="str">
        <f>IF(ISBLANK(N172)=TRUE," ",'2. Metadata'!B$62)</f>
        <v>microSiemens per centimetre</v>
      </c>
      <c r="P173" s="21">
        <v>0.45</v>
      </c>
      <c r="Q173" s="18" t="str">
        <f>IF(ISBLANK(P172)=TRUE," ",'2. Metadata'!B$74)</f>
        <v>NTU</v>
      </c>
      <c r="R173" s="25" t="s">
        <v>237</v>
      </c>
      <c r="S173" s="18" t="str">
        <f>IF(ISBLANK(R172)=TRUE," ",'2. Metadata'!B$86)</f>
        <v>most probable number per 100 mL</v>
      </c>
      <c r="T173" s="25" t="s">
        <v>237</v>
      </c>
      <c r="U173" s="18" t="str">
        <f>IF(ISBLANK(T172)=TRUE," ",'2. Metadata'!B$98)</f>
        <v>most probable number per 100 mL</v>
      </c>
      <c r="V173" s="21">
        <v>6.8000000000000005E-2</v>
      </c>
      <c r="W173" s="18" t="str">
        <f>IF(ISBLANK(V172)=TRUE," ",'2. Metadata'!B$110)</f>
        <v>metres</v>
      </c>
      <c r="X173" s="25" t="s">
        <v>237</v>
      </c>
      <c r="Y173" s="18" t="str">
        <f>IF(ISBLANK(X172)=TRUE," ",'2. Metadata'!B$122)</f>
        <v>pH units</v>
      </c>
      <c r="Z173" s="20">
        <v>0.03</v>
      </c>
      <c r="AA173" s="18" t="str">
        <f>IF(ISBLANK(Z173)=TRUE," ",'2. Metadata'!B$134)</f>
        <v>metres3/second</v>
      </c>
      <c r="AB173" s="25" t="s">
        <v>237</v>
      </c>
      <c r="AC173" s="18" t="str">
        <f>IF(ISBLANK(AB173)=TRUE," ",'2. Metadata'!B$146)</f>
        <v>millimetres</v>
      </c>
      <c r="AD173" s="25" t="s">
        <v>1831</v>
      </c>
      <c r="AE173" s="26" t="s">
        <v>237</v>
      </c>
      <c r="AF173" s="9"/>
      <c r="AG173" s="10"/>
      <c r="AH173" s="10"/>
      <c r="AI173" s="10"/>
      <c r="AJ173" s="10"/>
      <c r="AK173" s="10"/>
      <c r="AL173" s="10"/>
      <c r="AM173" s="10"/>
      <c r="AN173" s="10"/>
      <c r="AO173" s="10"/>
      <c r="AP173" s="10"/>
    </row>
    <row r="174" spans="1:42" ht="15" x14ac:dyDescent="0.2">
      <c r="A174" s="144" t="s">
        <v>411</v>
      </c>
      <c r="B174" s="11" t="s">
        <v>232</v>
      </c>
      <c r="C174" s="4">
        <f>IF(ISBLANK(B174)=TRUE," ", IF(B174='2. Metadata'!B$1,'2. Metadata'!B$5, IF(B174='2. Metadata'!C$1,'2. Metadata'!C$5,IF(B174='2. Metadata'!D$1,'2. Metadata'!D$5, IF(B174='2. Metadata'!E$1,'2. Metadata'!E$5,IF( B174='2. Metadata'!F$1,'2. Metadata'!F$5,IF(B174='2. Metadata'!G$1,'2. Metadata'!G$5,IF(B174='2. Metadata'!H$1,'2. Metadata'!H$5, IF(B174='2. Metadata'!I$1,'2. Metadata'!I$5, IF(B174='2. Metadata'!J$1,'2. Metadata'!J$5, IF(B174='2. Metadata'!K$1,'2. Metadata'!K$5, IF(B174='2. Metadata'!L$1,'2. Metadata'!L$5, IF(B174='2. Metadata'!M$1,'2. Metadata'!M$5, IF(B174='2. Metadata'!N$1,'2. Metadata'!N$5))))))))))))))</f>
        <v>49.967694000000002</v>
      </c>
      <c r="D174" s="12">
        <f>IF(ISBLANK(B174)=TRUE," ", IF(B174='2. Metadata'!B$1,'2. Metadata'!B$6, IF(B174='2. Metadata'!C$1,'2. Metadata'!C$6,IF(B174='2. Metadata'!D$1,'2. Metadata'!D$6, IF(B174='2. Metadata'!E$1,'2. Metadata'!E$6,IF( B174='2. Metadata'!F$1,'2. Metadata'!F$6,IF(B174='2. Metadata'!G$1,'2. Metadata'!G$6,IF(B174='2. Metadata'!H$1,'2. Metadata'!H$6, IF(B174='2. Metadata'!I$1,'2. Metadata'!I$6, IF(B174='2. Metadata'!J$1,'2. Metadata'!J$6, IF(B174='2. Metadata'!K$1,'2. Metadata'!K$6, IF(B174='2. Metadata'!L$1,'2. Metadata'!L$6, IF(B174='2. Metadata'!M$1,'2. Metadata'!M$6, IF(B174='2. Metadata'!N$1,'2. Metadata'!N$6))))))))))))))</f>
        <v>-117.359572</v>
      </c>
      <c r="E174" s="25" t="s">
        <v>237</v>
      </c>
      <c r="F174" s="13" t="s">
        <v>1397</v>
      </c>
      <c r="G174" s="14" t="str">
        <f>IF(ISBLANK(F173)=TRUE," ",'2. Metadata'!B$14)</f>
        <v>observation</v>
      </c>
      <c r="H174" s="13">
        <v>13</v>
      </c>
      <c r="I174" s="23" t="str">
        <f>IF(ISBLANK(H173)=TRUE," ",'2. Metadata'!B$26)</f>
        <v>degrees Celsius</v>
      </c>
      <c r="J174" s="13">
        <v>9</v>
      </c>
      <c r="K174" s="23" t="str">
        <f>IF(ISBLANK(J172)=TRUE," ",'2. Metadata'!B$38)</f>
        <v>degrees Celsius</v>
      </c>
      <c r="L174" s="21">
        <v>2.5</v>
      </c>
      <c r="M174" s="18" t="str">
        <f>IF(ISBLANK(L173)=TRUE," ",'2. Metadata'!B$50)</f>
        <v>milligrams per litre</v>
      </c>
      <c r="N174" s="21">
        <v>236</v>
      </c>
      <c r="O174" s="18" t="str">
        <f>IF(ISBLANK(N173)=TRUE," ",'2. Metadata'!B$62)</f>
        <v>microSiemens per centimetre</v>
      </c>
      <c r="P174" s="21">
        <v>0.5</v>
      </c>
      <c r="Q174" s="18" t="str">
        <f>IF(ISBLANK(P173)=TRUE," ",'2. Metadata'!B$74)</f>
        <v>NTU</v>
      </c>
      <c r="R174" s="25" t="s">
        <v>237</v>
      </c>
      <c r="S174" s="18" t="str">
        <f>IF(ISBLANK(R173)=TRUE," ",'2. Metadata'!B$86)</f>
        <v>most probable number per 100 mL</v>
      </c>
      <c r="T174" s="25" t="s">
        <v>237</v>
      </c>
      <c r="U174" s="18" t="str">
        <f>IF(ISBLANK(T173)=TRUE," ",'2. Metadata'!B$98)</f>
        <v>most probable number per 100 mL</v>
      </c>
      <c r="V174" s="21">
        <v>7.0000000000000007E-2</v>
      </c>
      <c r="W174" s="18" t="str">
        <f>IF(ISBLANK(V173)=TRUE," ",'2. Metadata'!B$110)</f>
        <v>metres</v>
      </c>
      <c r="X174" s="25" t="s">
        <v>237</v>
      </c>
      <c r="Y174" s="18" t="str">
        <f>IF(ISBLANK(X173)=TRUE," ",'2. Metadata'!B$122)</f>
        <v>pH units</v>
      </c>
      <c r="Z174" s="20">
        <v>3.1E-2</v>
      </c>
      <c r="AA174" s="18" t="str">
        <f>IF(ISBLANK(Z174)=TRUE," ",'2. Metadata'!B$134)</f>
        <v>metres3/second</v>
      </c>
      <c r="AB174" s="25" t="s">
        <v>237</v>
      </c>
      <c r="AC174" s="18" t="str">
        <f>IF(ISBLANK(AB174)=TRUE," ",'2. Metadata'!B$146)</f>
        <v>millimetres</v>
      </c>
      <c r="AD174" s="25" t="s">
        <v>237</v>
      </c>
      <c r="AE174" s="26" t="s">
        <v>237</v>
      </c>
      <c r="AF174" s="9"/>
      <c r="AG174" s="10"/>
      <c r="AH174" s="10"/>
      <c r="AI174" s="10"/>
      <c r="AJ174" s="10"/>
      <c r="AK174" s="10"/>
      <c r="AL174" s="10"/>
      <c r="AM174" s="10"/>
      <c r="AN174" s="10"/>
      <c r="AO174" s="10"/>
      <c r="AP174" s="10"/>
    </row>
    <row r="175" spans="1:42" ht="15" x14ac:dyDescent="0.2">
      <c r="A175" s="144" t="s">
        <v>412</v>
      </c>
      <c r="B175" s="11" t="s">
        <v>232</v>
      </c>
      <c r="C175" s="4">
        <f>IF(ISBLANK(B175)=TRUE," ", IF(B175='2. Metadata'!B$1,'2. Metadata'!B$5, IF(B175='2. Metadata'!C$1,'2. Metadata'!C$5,IF(B175='2. Metadata'!D$1,'2. Metadata'!D$5, IF(B175='2. Metadata'!E$1,'2. Metadata'!E$5,IF( B175='2. Metadata'!F$1,'2. Metadata'!F$5,IF(B175='2. Metadata'!G$1,'2. Metadata'!G$5,IF(B175='2. Metadata'!H$1,'2. Metadata'!H$5, IF(B175='2. Metadata'!I$1,'2. Metadata'!I$5, IF(B175='2. Metadata'!J$1,'2. Metadata'!J$5, IF(B175='2. Metadata'!K$1,'2. Metadata'!K$5, IF(B175='2. Metadata'!L$1,'2. Metadata'!L$5, IF(B175='2. Metadata'!M$1,'2. Metadata'!M$5, IF(B175='2. Metadata'!N$1,'2. Metadata'!N$5))))))))))))))</f>
        <v>49.967694000000002</v>
      </c>
      <c r="D175" s="12">
        <f>IF(ISBLANK(B175)=TRUE," ", IF(B175='2. Metadata'!B$1,'2. Metadata'!B$6, IF(B175='2. Metadata'!C$1,'2. Metadata'!C$6,IF(B175='2. Metadata'!D$1,'2. Metadata'!D$6, IF(B175='2. Metadata'!E$1,'2. Metadata'!E$6,IF( B175='2. Metadata'!F$1,'2. Metadata'!F$6,IF(B175='2. Metadata'!G$1,'2. Metadata'!G$6,IF(B175='2. Metadata'!H$1,'2. Metadata'!H$6, IF(B175='2. Metadata'!I$1,'2. Metadata'!I$6, IF(B175='2. Metadata'!J$1,'2. Metadata'!J$6, IF(B175='2. Metadata'!K$1,'2. Metadata'!K$6, IF(B175='2. Metadata'!L$1,'2. Metadata'!L$6, IF(B175='2. Metadata'!M$1,'2. Metadata'!M$6, IF(B175='2. Metadata'!N$1,'2. Metadata'!N$6))))))))))))))</f>
        <v>-117.359572</v>
      </c>
      <c r="E175" s="25" t="s">
        <v>237</v>
      </c>
      <c r="F175" s="25" t="s">
        <v>237</v>
      </c>
      <c r="G175" s="14" t="str">
        <f>IF(ISBLANK(F174)=TRUE," ",'2. Metadata'!B$14)</f>
        <v>observation</v>
      </c>
      <c r="H175" s="13">
        <v>15</v>
      </c>
      <c r="I175" s="23" t="str">
        <f>IF(ISBLANK(H174)=TRUE," ",'2. Metadata'!B$26)</f>
        <v>degrees Celsius</v>
      </c>
      <c r="J175" s="13">
        <v>10</v>
      </c>
      <c r="K175" s="23" t="str">
        <f>IF(ISBLANK(J173)=TRUE," ",'2. Metadata'!B$38)</f>
        <v>degrees Celsius</v>
      </c>
      <c r="L175" s="25" t="s">
        <v>237</v>
      </c>
      <c r="M175" s="18" t="str">
        <f>IF(ISBLANK(L174)=TRUE," ",'2. Metadata'!B$50)</f>
        <v>milligrams per litre</v>
      </c>
      <c r="N175" s="25" t="s">
        <v>237</v>
      </c>
      <c r="O175" s="18" t="str">
        <f>IF(ISBLANK(N174)=TRUE," ",'2. Metadata'!B$62)</f>
        <v>microSiemens per centimetre</v>
      </c>
      <c r="P175" s="25" t="s">
        <v>237</v>
      </c>
      <c r="Q175" s="18" t="str">
        <f>IF(ISBLANK(P174)=TRUE," ",'2. Metadata'!B$74)</f>
        <v>NTU</v>
      </c>
      <c r="R175" s="25" t="s">
        <v>237</v>
      </c>
      <c r="S175" s="18" t="str">
        <f>IF(ISBLANK(R174)=TRUE," ",'2. Metadata'!B$86)</f>
        <v>most probable number per 100 mL</v>
      </c>
      <c r="T175" s="25" t="s">
        <v>237</v>
      </c>
      <c r="U175" s="18" t="str">
        <f>IF(ISBLANK(T174)=TRUE," ",'2. Metadata'!B$98)</f>
        <v>most probable number per 100 mL</v>
      </c>
      <c r="V175" s="21">
        <v>6.4000000000000001E-2</v>
      </c>
      <c r="W175" s="18" t="str">
        <f>IF(ISBLANK(V174)=TRUE," ",'2. Metadata'!B$110)</f>
        <v>metres</v>
      </c>
      <c r="X175" s="25" t="s">
        <v>237</v>
      </c>
      <c r="Y175" s="18" t="str">
        <f>IF(ISBLANK(X174)=TRUE," ",'2. Metadata'!B$122)</f>
        <v>pH units</v>
      </c>
      <c r="Z175" s="20">
        <v>2.7E-2</v>
      </c>
      <c r="AA175" s="18" t="str">
        <f>IF(ISBLANK(Z175)=TRUE," ",'2. Metadata'!B$134)</f>
        <v>metres3/second</v>
      </c>
      <c r="AB175" s="25" t="s">
        <v>237</v>
      </c>
      <c r="AC175" s="18" t="str">
        <f>IF(ISBLANK(AB175)=TRUE," ",'2. Metadata'!B$146)</f>
        <v>millimetres</v>
      </c>
      <c r="AD175" s="25" t="s">
        <v>1831</v>
      </c>
      <c r="AE175" s="26" t="s">
        <v>237</v>
      </c>
      <c r="AF175" s="9"/>
      <c r="AG175" s="10"/>
      <c r="AH175" s="10"/>
      <c r="AI175" s="10"/>
      <c r="AJ175" s="10"/>
      <c r="AK175" s="10"/>
      <c r="AL175" s="10"/>
      <c r="AM175" s="10"/>
      <c r="AN175" s="10"/>
      <c r="AO175" s="10"/>
      <c r="AP175" s="10"/>
    </row>
    <row r="176" spans="1:42" ht="15" x14ac:dyDescent="0.2">
      <c r="A176" s="144" t="s">
        <v>413</v>
      </c>
      <c r="B176" s="11" t="s">
        <v>232</v>
      </c>
      <c r="C176" s="4">
        <f>IF(ISBLANK(B176)=TRUE," ", IF(B176='2. Metadata'!B$1,'2. Metadata'!B$5, IF(B176='2. Metadata'!C$1,'2. Metadata'!C$5,IF(B176='2. Metadata'!D$1,'2. Metadata'!D$5, IF(B176='2. Metadata'!E$1,'2. Metadata'!E$5,IF( B176='2. Metadata'!F$1,'2. Metadata'!F$5,IF(B176='2. Metadata'!G$1,'2. Metadata'!G$5,IF(B176='2. Metadata'!H$1,'2. Metadata'!H$5, IF(B176='2. Metadata'!I$1,'2. Metadata'!I$5, IF(B176='2. Metadata'!J$1,'2. Metadata'!J$5, IF(B176='2. Metadata'!K$1,'2. Metadata'!K$5, IF(B176='2. Metadata'!L$1,'2. Metadata'!L$5, IF(B176='2. Metadata'!M$1,'2. Metadata'!M$5, IF(B176='2. Metadata'!N$1,'2. Metadata'!N$5))))))))))))))</f>
        <v>49.967694000000002</v>
      </c>
      <c r="D176" s="12">
        <f>IF(ISBLANK(B176)=TRUE," ", IF(B176='2. Metadata'!B$1,'2. Metadata'!B$6, IF(B176='2. Metadata'!C$1,'2. Metadata'!C$6,IF(B176='2. Metadata'!D$1,'2. Metadata'!D$6, IF(B176='2. Metadata'!E$1,'2. Metadata'!E$6,IF( B176='2. Metadata'!F$1,'2. Metadata'!F$6,IF(B176='2. Metadata'!G$1,'2. Metadata'!G$6,IF(B176='2. Metadata'!H$1,'2. Metadata'!H$6, IF(B176='2. Metadata'!I$1,'2. Metadata'!I$6, IF(B176='2. Metadata'!J$1,'2. Metadata'!J$6, IF(B176='2. Metadata'!K$1,'2. Metadata'!K$6, IF(B176='2. Metadata'!L$1,'2. Metadata'!L$6, IF(B176='2. Metadata'!M$1,'2. Metadata'!M$6, IF(B176='2. Metadata'!N$1,'2. Metadata'!N$6))))))))))))))</f>
        <v>-117.359572</v>
      </c>
      <c r="E176" s="25" t="s">
        <v>237</v>
      </c>
      <c r="F176" s="25" t="s">
        <v>237</v>
      </c>
      <c r="G176" s="14" t="str">
        <f>IF(ISBLANK(F175)=TRUE," ",'2. Metadata'!B$14)</f>
        <v>observation</v>
      </c>
      <c r="H176" s="13">
        <v>20</v>
      </c>
      <c r="I176" s="23" t="str">
        <f>IF(ISBLANK(H175)=TRUE," ",'2. Metadata'!B$26)</f>
        <v>degrees Celsius</v>
      </c>
      <c r="J176" s="13">
        <v>10</v>
      </c>
      <c r="K176" s="23" t="str">
        <f>IF(ISBLANK(J174)=TRUE," ",'2. Metadata'!B$38)</f>
        <v>degrees Celsius</v>
      </c>
      <c r="L176" s="21">
        <v>1.3</v>
      </c>
      <c r="M176" s="18" t="str">
        <f>IF(ISBLANK(L175)=TRUE," ",'2. Metadata'!B$50)</f>
        <v>milligrams per litre</v>
      </c>
      <c r="N176" s="21">
        <v>248</v>
      </c>
      <c r="O176" s="18" t="str">
        <f>IF(ISBLANK(N175)=TRUE," ",'2. Metadata'!B$62)</f>
        <v>microSiemens per centimetre</v>
      </c>
      <c r="P176" s="21">
        <v>0.5</v>
      </c>
      <c r="Q176" s="18" t="str">
        <f>IF(ISBLANK(P175)=TRUE," ",'2. Metadata'!B$74)</f>
        <v>NTU</v>
      </c>
      <c r="R176" s="25" t="s">
        <v>237</v>
      </c>
      <c r="S176" s="18" t="str">
        <f>IF(ISBLANK(R175)=TRUE," ",'2. Metadata'!B$86)</f>
        <v>most probable number per 100 mL</v>
      </c>
      <c r="T176" s="25" t="s">
        <v>237</v>
      </c>
      <c r="U176" s="18" t="str">
        <f>IF(ISBLANK(T175)=TRUE," ",'2. Metadata'!B$98)</f>
        <v>most probable number per 100 mL</v>
      </c>
      <c r="V176" s="21">
        <v>7.4999999999999997E-2</v>
      </c>
      <c r="W176" s="18" t="str">
        <f>IF(ISBLANK(V175)=TRUE," ",'2. Metadata'!B$110)</f>
        <v>metres</v>
      </c>
      <c r="X176" s="25" t="s">
        <v>237</v>
      </c>
      <c r="Y176" s="18" t="str">
        <f>IF(ISBLANK(X175)=TRUE," ",'2. Metadata'!B$122)</f>
        <v>pH units</v>
      </c>
      <c r="Z176" s="20">
        <v>3.4000000000000002E-2</v>
      </c>
      <c r="AA176" s="18" t="str">
        <f>IF(ISBLANK(Z176)=TRUE," ",'2. Metadata'!B$134)</f>
        <v>metres3/second</v>
      </c>
      <c r="AB176" s="25" t="s">
        <v>237</v>
      </c>
      <c r="AC176" s="18" t="str">
        <f>IF(ISBLANK(AB176)=TRUE," ",'2. Metadata'!B$146)</f>
        <v>millimetres</v>
      </c>
      <c r="AD176" s="25" t="s">
        <v>1831</v>
      </c>
      <c r="AE176" s="26" t="s">
        <v>237</v>
      </c>
      <c r="AF176" s="9"/>
      <c r="AG176" s="10"/>
      <c r="AH176" s="10"/>
      <c r="AI176" s="10"/>
      <c r="AJ176" s="10"/>
      <c r="AK176" s="10"/>
      <c r="AL176" s="10"/>
      <c r="AM176" s="10"/>
      <c r="AN176" s="10"/>
      <c r="AO176" s="10"/>
      <c r="AP176" s="10"/>
    </row>
    <row r="177" spans="1:42" ht="15" x14ac:dyDescent="0.2">
      <c r="A177" s="144" t="s">
        <v>414</v>
      </c>
      <c r="B177" s="11" t="s">
        <v>232</v>
      </c>
      <c r="C177" s="4">
        <f>IF(ISBLANK(B177)=TRUE," ", IF(B177='2. Metadata'!B$1,'2. Metadata'!B$5, IF(B177='2. Metadata'!C$1,'2. Metadata'!C$5,IF(B177='2. Metadata'!D$1,'2. Metadata'!D$5, IF(B177='2. Metadata'!E$1,'2. Metadata'!E$5,IF( B177='2. Metadata'!F$1,'2. Metadata'!F$5,IF(B177='2. Metadata'!G$1,'2. Metadata'!G$5,IF(B177='2. Metadata'!H$1,'2. Metadata'!H$5, IF(B177='2. Metadata'!I$1,'2. Metadata'!I$5, IF(B177='2. Metadata'!J$1,'2. Metadata'!J$5, IF(B177='2. Metadata'!K$1,'2. Metadata'!K$5, IF(B177='2. Metadata'!L$1,'2. Metadata'!L$5, IF(B177='2. Metadata'!M$1,'2. Metadata'!M$5, IF(B177='2. Metadata'!N$1,'2. Metadata'!N$5))))))))))))))</f>
        <v>49.967694000000002</v>
      </c>
      <c r="D177" s="12">
        <f>IF(ISBLANK(B177)=TRUE," ", IF(B177='2. Metadata'!B$1,'2. Metadata'!B$6, IF(B177='2. Metadata'!C$1,'2. Metadata'!C$6,IF(B177='2. Metadata'!D$1,'2. Metadata'!D$6, IF(B177='2. Metadata'!E$1,'2. Metadata'!E$6,IF( B177='2. Metadata'!F$1,'2. Metadata'!F$6,IF(B177='2. Metadata'!G$1,'2. Metadata'!G$6,IF(B177='2. Metadata'!H$1,'2. Metadata'!H$6, IF(B177='2. Metadata'!I$1,'2. Metadata'!I$6, IF(B177='2. Metadata'!J$1,'2. Metadata'!J$6, IF(B177='2. Metadata'!K$1,'2. Metadata'!K$6, IF(B177='2. Metadata'!L$1,'2. Metadata'!L$6, IF(B177='2. Metadata'!M$1,'2. Metadata'!M$6, IF(B177='2. Metadata'!N$1,'2. Metadata'!N$6))))))))))))))</f>
        <v>-117.359572</v>
      </c>
      <c r="E177" s="25" t="s">
        <v>237</v>
      </c>
      <c r="F177" s="25" t="s">
        <v>237</v>
      </c>
      <c r="G177" s="14" t="str">
        <f>IF(ISBLANK(F176)=TRUE," ",'2. Metadata'!B$14)</f>
        <v>observation</v>
      </c>
      <c r="H177" s="25" t="s">
        <v>237</v>
      </c>
      <c r="I177" s="23" t="str">
        <f>IF(ISBLANK(H176)=TRUE," ",'2. Metadata'!B$26)</f>
        <v>degrees Celsius</v>
      </c>
      <c r="J177" s="16" t="s">
        <v>237</v>
      </c>
      <c r="K177" s="23" t="str">
        <f>IF(ISBLANK(J175)=TRUE," ",'2. Metadata'!B$38)</f>
        <v>degrees Celsius</v>
      </c>
      <c r="L177" s="25" t="s">
        <v>237</v>
      </c>
      <c r="M177" s="18" t="str">
        <f>IF(ISBLANK(L176)=TRUE," ",'2. Metadata'!B$50)</f>
        <v>milligrams per litre</v>
      </c>
      <c r="N177" s="21">
        <v>253</v>
      </c>
      <c r="O177" s="18" t="str">
        <f>IF(ISBLANK(N176)=TRUE," ",'2. Metadata'!B$62)</f>
        <v>microSiemens per centimetre</v>
      </c>
      <c r="P177" s="21">
        <v>0.23</v>
      </c>
      <c r="Q177" s="18" t="str">
        <f>IF(ISBLANK(P176)=TRUE," ",'2. Metadata'!B$74)</f>
        <v>NTU</v>
      </c>
      <c r="R177" s="25" t="s">
        <v>237</v>
      </c>
      <c r="S177" s="18" t="str">
        <f>IF(ISBLANK(R176)=TRUE," ",'2. Metadata'!B$86)</f>
        <v>most probable number per 100 mL</v>
      </c>
      <c r="T177" s="25" t="s">
        <v>237</v>
      </c>
      <c r="U177" s="18" t="str">
        <f>IF(ISBLANK(T176)=TRUE," ",'2. Metadata'!B$98)</f>
        <v>most probable number per 100 mL</v>
      </c>
      <c r="V177" s="25" t="s">
        <v>237</v>
      </c>
      <c r="W177" s="18" t="str">
        <f>IF(ISBLANK(V176)=TRUE," ",'2. Metadata'!B$110)</f>
        <v>metres</v>
      </c>
      <c r="X177" s="25" t="s">
        <v>237</v>
      </c>
      <c r="Y177" s="18" t="str">
        <f>IF(ISBLANK(X176)=TRUE," ",'2. Metadata'!B$122)</f>
        <v>pH units</v>
      </c>
      <c r="Z177" s="25" t="s">
        <v>237</v>
      </c>
      <c r="AA177" s="18" t="str">
        <f>IF(ISBLANK(Z177)=TRUE," ",'2. Metadata'!B$134)</f>
        <v>metres3/second</v>
      </c>
      <c r="AB177" s="25" t="s">
        <v>237</v>
      </c>
      <c r="AC177" s="18" t="str">
        <f>IF(ISBLANK(AB177)=TRUE," ",'2. Metadata'!B$146)</f>
        <v>millimetres</v>
      </c>
      <c r="AD177" s="25" t="s">
        <v>1831</v>
      </c>
      <c r="AE177" s="26" t="s">
        <v>1823</v>
      </c>
      <c r="AF177" s="9"/>
      <c r="AG177" s="10"/>
      <c r="AH177" s="10"/>
      <c r="AI177" s="10"/>
      <c r="AJ177" s="10"/>
      <c r="AK177" s="10"/>
      <c r="AL177" s="10"/>
      <c r="AM177" s="10"/>
      <c r="AN177" s="10"/>
      <c r="AO177" s="10"/>
      <c r="AP177" s="10"/>
    </row>
    <row r="178" spans="1:42" ht="15" x14ac:dyDescent="0.2">
      <c r="A178" s="144" t="s">
        <v>415</v>
      </c>
      <c r="B178" s="11" t="s">
        <v>232</v>
      </c>
      <c r="C178" s="4">
        <f>IF(ISBLANK(B178)=TRUE," ", IF(B178='2. Metadata'!B$1,'2. Metadata'!B$5, IF(B178='2. Metadata'!C$1,'2. Metadata'!C$5,IF(B178='2. Metadata'!D$1,'2. Metadata'!D$5, IF(B178='2. Metadata'!E$1,'2. Metadata'!E$5,IF( B178='2. Metadata'!F$1,'2. Metadata'!F$5,IF(B178='2. Metadata'!G$1,'2. Metadata'!G$5,IF(B178='2. Metadata'!H$1,'2. Metadata'!H$5, IF(B178='2. Metadata'!I$1,'2. Metadata'!I$5, IF(B178='2. Metadata'!J$1,'2. Metadata'!J$5, IF(B178='2. Metadata'!K$1,'2. Metadata'!K$5, IF(B178='2. Metadata'!L$1,'2. Metadata'!L$5, IF(B178='2. Metadata'!M$1,'2. Metadata'!M$5, IF(B178='2. Metadata'!N$1,'2. Metadata'!N$5))))))))))))))</f>
        <v>49.967694000000002</v>
      </c>
      <c r="D178" s="12">
        <f>IF(ISBLANK(B178)=TRUE," ", IF(B178='2. Metadata'!B$1,'2. Metadata'!B$6, IF(B178='2. Metadata'!C$1,'2. Metadata'!C$6,IF(B178='2. Metadata'!D$1,'2. Metadata'!D$6, IF(B178='2. Metadata'!E$1,'2. Metadata'!E$6,IF( B178='2. Metadata'!F$1,'2. Metadata'!F$6,IF(B178='2. Metadata'!G$1,'2. Metadata'!G$6,IF(B178='2. Metadata'!H$1,'2. Metadata'!H$6, IF(B178='2. Metadata'!I$1,'2. Metadata'!I$6, IF(B178='2. Metadata'!J$1,'2. Metadata'!J$6, IF(B178='2. Metadata'!K$1,'2. Metadata'!K$6, IF(B178='2. Metadata'!L$1,'2. Metadata'!L$6, IF(B178='2. Metadata'!M$1,'2. Metadata'!M$6, IF(B178='2. Metadata'!N$1,'2. Metadata'!N$6))))))))))))))</f>
        <v>-117.359572</v>
      </c>
      <c r="E178" s="25" t="s">
        <v>237</v>
      </c>
      <c r="F178" s="13" t="s">
        <v>1398</v>
      </c>
      <c r="G178" s="14" t="str">
        <f>IF(ISBLANK(F177)=TRUE," ",'2. Metadata'!B$14)</f>
        <v>observation</v>
      </c>
      <c r="H178" s="25" t="s">
        <v>237</v>
      </c>
      <c r="I178" s="23" t="str">
        <f>IF(ISBLANK(H177)=TRUE," ",'2. Metadata'!B$26)</f>
        <v>degrees Celsius</v>
      </c>
      <c r="J178" s="16" t="s">
        <v>237</v>
      </c>
      <c r="K178" s="23" t="str">
        <f>IF(ISBLANK(J176)=TRUE," ",'2. Metadata'!B$38)</f>
        <v>degrees Celsius</v>
      </c>
      <c r="L178" s="21">
        <v>2</v>
      </c>
      <c r="M178" s="18" t="str">
        <f>IF(ISBLANK(L177)=TRUE," ",'2. Metadata'!B$50)</f>
        <v>milligrams per litre</v>
      </c>
      <c r="N178" s="21">
        <v>254</v>
      </c>
      <c r="O178" s="18" t="str">
        <f>IF(ISBLANK(N177)=TRUE," ",'2. Metadata'!B$62)</f>
        <v>microSiemens per centimetre</v>
      </c>
      <c r="P178" s="21">
        <v>0.4</v>
      </c>
      <c r="Q178" s="18" t="str">
        <f>IF(ISBLANK(P177)=TRUE," ",'2. Metadata'!B$74)</f>
        <v>NTU</v>
      </c>
      <c r="R178" s="25" t="s">
        <v>237</v>
      </c>
      <c r="S178" s="18" t="str">
        <f>IF(ISBLANK(R177)=TRUE," ",'2. Metadata'!B$86)</f>
        <v>most probable number per 100 mL</v>
      </c>
      <c r="T178" s="25" t="s">
        <v>237</v>
      </c>
      <c r="U178" s="18" t="str">
        <f>IF(ISBLANK(T177)=TRUE," ",'2. Metadata'!B$98)</f>
        <v>most probable number per 100 mL</v>
      </c>
      <c r="V178" s="25" t="s">
        <v>237</v>
      </c>
      <c r="W178" s="18" t="str">
        <f>IF(ISBLANK(V177)=TRUE," ",'2. Metadata'!B$110)</f>
        <v>metres</v>
      </c>
      <c r="X178" s="25" t="s">
        <v>237</v>
      </c>
      <c r="Y178" s="18" t="str">
        <f>IF(ISBLANK(X177)=TRUE," ",'2. Metadata'!B$122)</f>
        <v>pH units</v>
      </c>
      <c r="Z178" s="25" t="s">
        <v>237</v>
      </c>
      <c r="AA178" s="18" t="str">
        <f>IF(ISBLANK(Z178)=TRUE," ",'2. Metadata'!B$134)</f>
        <v>metres3/second</v>
      </c>
      <c r="AB178" s="25" t="s">
        <v>237</v>
      </c>
      <c r="AC178" s="18" t="str">
        <f>IF(ISBLANK(AB178)=TRUE," ",'2. Metadata'!B$146)</f>
        <v>millimetres</v>
      </c>
      <c r="AD178" s="25" t="s">
        <v>1831</v>
      </c>
      <c r="AE178" s="19" t="s">
        <v>237</v>
      </c>
      <c r="AF178" s="9"/>
      <c r="AG178" s="10"/>
      <c r="AH178" s="10"/>
      <c r="AI178" s="10"/>
      <c r="AJ178" s="10"/>
      <c r="AK178" s="10"/>
      <c r="AL178" s="10"/>
      <c r="AM178" s="10"/>
      <c r="AN178" s="10"/>
      <c r="AO178" s="10"/>
      <c r="AP178" s="10"/>
    </row>
    <row r="179" spans="1:42" ht="15" x14ac:dyDescent="0.2">
      <c r="A179" s="144" t="s">
        <v>416</v>
      </c>
      <c r="B179" s="11" t="s">
        <v>232</v>
      </c>
      <c r="C179" s="4">
        <f>IF(ISBLANK(B179)=TRUE," ", IF(B179='2. Metadata'!B$1,'2. Metadata'!B$5, IF(B179='2. Metadata'!C$1,'2. Metadata'!C$5,IF(B179='2. Metadata'!D$1,'2. Metadata'!D$5, IF(B179='2. Metadata'!E$1,'2. Metadata'!E$5,IF( B179='2. Metadata'!F$1,'2. Metadata'!F$5,IF(B179='2. Metadata'!G$1,'2. Metadata'!G$5,IF(B179='2. Metadata'!H$1,'2. Metadata'!H$5, IF(B179='2. Metadata'!I$1,'2. Metadata'!I$5, IF(B179='2. Metadata'!J$1,'2. Metadata'!J$5, IF(B179='2. Metadata'!K$1,'2. Metadata'!K$5, IF(B179='2. Metadata'!L$1,'2. Metadata'!L$5, IF(B179='2. Metadata'!M$1,'2. Metadata'!M$5, IF(B179='2. Metadata'!N$1,'2. Metadata'!N$5))))))))))))))</f>
        <v>49.967694000000002</v>
      </c>
      <c r="D179" s="12">
        <f>IF(ISBLANK(B179)=TRUE," ", IF(B179='2. Metadata'!B$1,'2. Metadata'!B$6, IF(B179='2. Metadata'!C$1,'2. Metadata'!C$6,IF(B179='2. Metadata'!D$1,'2. Metadata'!D$6, IF(B179='2. Metadata'!E$1,'2. Metadata'!E$6,IF( B179='2. Metadata'!F$1,'2. Metadata'!F$6,IF(B179='2. Metadata'!G$1,'2. Metadata'!G$6,IF(B179='2. Metadata'!H$1,'2. Metadata'!H$6, IF(B179='2. Metadata'!I$1,'2. Metadata'!I$6, IF(B179='2. Metadata'!J$1,'2. Metadata'!J$6, IF(B179='2. Metadata'!K$1,'2. Metadata'!K$6, IF(B179='2. Metadata'!L$1,'2. Metadata'!L$6, IF(B179='2. Metadata'!M$1,'2. Metadata'!M$6, IF(B179='2. Metadata'!N$1,'2. Metadata'!N$6))))))))))))))</f>
        <v>-117.359572</v>
      </c>
      <c r="E179" s="25" t="s">
        <v>237</v>
      </c>
      <c r="F179" s="25" t="s">
        <v>237</v>
      </c>
      <c r="G179" s="14" t="str">
        <f>IF(ISBLANK(F178)=TRUE," ",'2. Metadata'!B$14)</f>
        <v>observation</v>
      </c>
      <c r="H179" s="13">
        <v>25</v>
      </c>
      <c r="I179" s="23" t="str">
        <f>IF(ISBLANK(H178)=TRUE," ",'2. Metadata'!B$26)</f>
        <v>degrees Celsius</v>
      </c>
      <c r="J179" s="13">
        <v>10</v>
      </c>
      <c r="K179" s="23" t="str">
        <f>IF(ISBLANK(J177)=TRUE," ",'2. Metadata'!B$38)</f>
        <v>degrees Celsius</v>
      </c>
      <c r="L179" s="21">
        <v>0.8</v>
      </c>
      <c r="M179" s="18" t="str">
        <f>IF(ISBLANK(L178)=TRUE," ",'2. Metadata'!B$50)</f>
        <v>milligrams per litre</v>
      </c>
      <c r="N179" s="21">
        <v>256</v>
      </c>
      <c r="O179" s="18" t="str">
        <f>IF(ISBLANK(N178)=TRUE," ",'2. Metadata'!B$62)</f>
        <v>microSiemens per centimetre</v>
      </c>
      <c r="P179" s="21">
        <v>0.25</v>
      </c>
      <c r="Q179" s="18" t="str">
        <f>IF(ISBLANK(P178)=TRUE," ",'2. Metadata'!B$74)</f>
        <v>NTU</v>
      </c>
      <c r="R179" s="25" t="s">
        <v>237</v>
      </c>
      <c r="S179" s="18" t="str">
        <f>IF(ISBLANK(R178)=TRUE," ",'2. Metadata'!B$86)</f>
        <v>most probable number per 100 mL</v>
      </c>
      <c r="T179" s="25" t="s">
        <v>237</v>
      </c>
      <c r="U179" s="18" t="str">
        <f>IF(ISBLANK(T178)=TRUE," ",'2. Metadata'!B$98)</f>
        <v>most probable number per 100 mL</v>
      </c>
      <c r="V179" s="21">
        <v>7.0000000000000007E-2</v>
      </c>
      <c r="W179" s="18" t="str">
        <f>IF(ISBLANK(V178)=TRUE," ",'2. Metadata'!B$110)</f>
        <v>metres</v>
      </c>
      <c r="X179" s="25" t="s">
        <v>237</v>
      </c>
      <c r="Y179" s="18" t="str">
        <f>IF(ISBLANK(X178)=TRUE," ",'2. Metadata'!B$122)</f>
        <v>pH units</v>
      </c>
      <c r="Z179" s="20">
        <v>3.1E-2</v>
      </c>
      <c r="AA179" s="18" t="str">
        <f>IF(ISBLANK(Z179)=TRUE," ",'2. Metadata'!B$134)</f>
        <v>metres3/second</v>
      </c>
      <c r="AB179" s="25" t="s">
        <v>237</v>
      </c>
      <c r="AC179" s="18" t="str">
        <f>IF(ISBLANK(AB179)=TRUE," ",'2. Metadata'!B$146)</f>
        <v>millimetres</v>
      </c>
      <c r="AD179" s="25" t="s">
        <v>1835</v>
      </c>
      <c r="AE179" s="19" t="s">
        <v>237</v>
      </c>
      <c r="AF179" s="9"/>
      <c r="AG179" s="10"/>
      <c r="AH179" s="10"/>
      <c r="AI179" s="10"/>
      <c r="AJ179" s="10"/>
      <c r="AK179" s="10"/>
      <c r="AL179" s="10"/>
      <c r="AM179" s="10"/>
      <c r="AN179" s="10"/>
      <c r="AO179" s="10"/>
      <c r="AP179" s="10"/>
    </row>
    <row r="180" spans="1:42" ht="15" x14ac:dyDescent="0.2">
      <c r="A180" s="144" t="s">
        <v>417</v>
      </c>
      <c r="B180" s="11" t="s">
        <v>232</v>
      </c>
      <c r="C180" s="4">
        <f>IF(ISBLANK(B180)=TRUE," ", IF(B180='2. Metadata'!B$1,'2. Metadata'!B$5, IF(B180='2. Metadata'!C$1,'2. Metadata'!C$5,IF(B180='2. Metadata'!D$1,'2. Metadata'!D$5, IF(B180='2. Metadata'!E$1,'2. Metadata'!E$5,IF( B180='2. Metadata'!F$1,'2. Metadata'!F$5,IF(B180='2. Metadata'!G$1,'2. Metadata'!G$5,IF(B180='2. Metadata'!H$1,'2. Metadata'!H$5, IF(B180='2. Metadata'!I$1,'2. Metadata'!I$5, IF(B180='2. Metadata'!J$1,'2. Metadata'!J$5, IF(B180='2. Metadata'!K$1,'2. Metadata'!K$5, IF(B180='2. Metadata'!L$1,'2. Metadata'!L$5, IF(B180='2. Metadata'!M$1,'2. Metadata'!M$5, IF(B180='2. Metadata'!N$1,'2. Metadata'!N$5))))))))))))))</f>
        <v>49.967694000000002</v>
      </c>
      <c r="D180" s="12">
        <f>IF(ISBLANK(B180)=TRUE," ", IF(B180='2. Metadata'!B$1,'2. Metadata'!B$6, IF(B180='2. Metadata'!C$1,'2. Metadata'!C$6,IF(B180='2. Metadata'!D$1,'2. Metadata'!D$6, IF(B180='2. Metadata'!E$1,'2. Metadata'!E$6,IF( B180='2. Metadata'!F$1,'2. Metadata'!F$6,IF(B180='2. Metadata'!G$1,'2. Metadata'!G$6,IF(B180='2. Metadata'!H$1,'2. Metadata'!H$6, IF(B180='2. Metadata'!I$1,'2. Metadata'!I$6, IF(B180='2. Metadata'!J$1,'2. Metadata'!J$6, IF(B180='2. Metadata'!K$1,'2. Metadata'!K$6, IF(B180='2. Metadata'!L$1,'2. Metadata'!L$6, IF(B180='2. Metadata'!M$1,'2. Metadata'!M$6, IF(B180='2. Metadata'!N$1,'2. Metadata'!N$6))))))))))))))</f>
        <v>-117.359572</v>
      </c>
      <c r="E180" s="25" t="s">
        <v>237</v>
      </c>
      <c r="F180" s="25" t="s">
        <v>237</v>
      </c>
      <c r="G180" s="14" t="str">
        <f>IF(ISBLANK(F179)=TRUE," ",'2. Metadata'!B$14)</f>
        <v>observation</v>
      </c>
      <c r="H180" s="13">
        <v>23</v>
      </c>
      <c r="I180" s="23" t="str">
        <f>IF(ISBLANK(H179)=TRUE," ",'2. Metadata'!B$26)</f>
        <v>degrees Celsius</v>
      </c>
      <c r="J180" s="13">
        <v>13</v>
      </c>
      <c r="K180" s="23" t="str">
        <f>IF(ISBLANK(J178)=TRUE," ",'2. Metadata'!B$38)</f>
        <v>degrees Celsius</v>
      </c>
      <c r="L180" s="25" t="s">
        <v>237</v>
      </c>
      <c r="M180" s="18" t="str">
        <f>IF(ISBLANK(L179)=TRUE," ",'2. Metadata'!B$50)</f>
        <v>milligrams per litre</v>
      </c>
      <c r="N180" s="21">
        <v>264</v>
      </c>
      <c r="O180" s="18" t="str">
        <f>IF(ISBLANK(N179)=TRUE," ",'2. Metadata'!B$62)</f>
        <v>microSiemens per centimetre</v>
      </c>
      <c r="P180" s="21">
        <v>0.15</v>
      </c>
      <c r="Q180" s="18" t="str">
        <f>IF(ISBLANK(P179)=TRUE," ",'2. Metadata'!B$74)</f>
        <v>NTU</v>
      </c>
      <c r="R180" s="25" t="s">
        <v>237</v>
      </c>
      <c r="S180" s="18" t="str">
        <f>IF(ISBLANK(R179)=TRUE," ",'2. Metadata'!B$86)</f>
        <v>most probable number per 100 mL</v>
      </c>
      <c r="T180" s="25" t="s">
        <v>237</v>
      </c>
      <c r="U180" s="18" t="str">
        <f>IF(ISBLANK(T179)=TRUE," ",'2. Metadata'!B$98)</f>
        <v>most probable number per 100 mL</v>
      </c>
      <c r="V180" s="21">
        <v>0.06</v>
      </c>
      <c r="W180" s="18" t="str">
        <f>IF(ISBLANK(V179)=TRUE," ",'2. Metadata'!B$110)</f>
        <v>metres</v>
      </c>
      <c r="X180" s="25" t="s">
        <v>237</v>
      </c>
      <c r="Y180" s="18" t="str">
        <f>IF(ISBLANK(X179)=TRUE," ",'2. Metadata'!B$122)</f>
        <v>pH units</v>
      </c>
      <c r="Z180" s="20">
        <v>2.5000000000000001E-2</v>
      </c>
      <c r="AA180" s="18" t="str">
        <f>IF(ISBLANK(Z180)=TRUE," ",'2. Metadata'!B$134)</f>
        <v>metres3/second</v>
      </c>
      <c r="AB180" s="25" t="s">
        <v>237</v>
      </c>
      <c r="AC180" s="18" t="str">
        <f>IF(ISBLANK(AB180)=TRUE," ",'2. Metadata'!B$146)</f>
        <v>millimetres</v>
      </c>
      <c r="AD180" s="25" t="s">
        <v>1832</v>
      </c>
      <c r="AE180" s="26" t="s">
        <v>1823</v>
      </c>
      <c r="AF180" s="9"/>
      <c r="AG180" s="10"/>
      <c r="AH180" s="10"/>
      <c r="AI180" s="10"/>
      <c r="AJ180" s="10"/>
      <c r="AK180" s="10"/>
      <c r="AL180" s="10"/>
      <c r="AM180" s="10"/>
      <c r="AN180" s="10"/>
      <c r="AO180" s="10"/>
      <c r="AP180" s="10"/>
    </row>
    <row r="181" spans="1:42" ht="15" x14ac:dyDescent="0.2">
      <c r="A181" s="144" t="s">
        <v>418</v>
      </c>
      <c r="B181" s="11" t="s">
        <v>232</v>
      </c>
      <c r="C181" s="4">
        <f>IF(ISBLANK(B181)=TRUE," ", IF(B181='2. Metadata'!B$1,'2. Metadata'!B$5, IF(B181='2. Metadata'!C$1,'2. Metadata'!C$5,IF(B181='2. Metadata'!D$1,'2. Metadata'!D$5, IF(B181='2. Metadata'!E$1,'2. Metadata'!E$5,IF( B181='2. Metadata'!F$1,'2. Metadata'!F$5,IF(B181='2. Metadata'!G$1,'2. Metadata'!G$5,IF(B181='2. Metadata'!H$1,'2. Metadata'!H$5, IF(B181='2. Metadata'!I$1,'2. Metadata'!I$5, IF(B181='2. Metadata'!J$1,'2. Metadata'!J$5, IF(B181='2. Metadata'!K$1,'2. Metadata'!K$5, IF(B181='2. Metadata'!L$1,'2. Metadata'!L$5, IF(B181='2. Metadata'!M$1,'2. Metadata'!M$5, IF(B181='2. Metadata'!N$1,'2. Metadata'!N$5))))))))))))))</f>
        <v>49.967694000000002</v>
      </c>
      <c r="D181" s="12">
        <f>IF(ISBLANK(B181)=TRUE," ", IF(B181='2. Metadata'!B$1,'2. Metadata'!B$6, IF(B181='2. Metadata'!C$1,'2. Metadata'!C$6,IF(B181='2. Metadata'!D$1,'2. Metadata'!D$6, IF(B181='2. Metadata'!E$1,'2. Metadata'!E$6,IF( B181='2. Metadata'!F$1,'2. Metadata'!F$6,IF(B181='2. Metadata'!G$1,'2. Metadata'!G$6,IF(B181='2. Metadata'!H$1,'2. Metadata'!H$6, IF(B181='2. Metadata'!I$1,'2. Metadata'!I$6, IF(B181='2. Metadata'!J$1,'2. Metadata'!J$6, IF(B181='2. Metadata'!K$1,'2. Metadata'!K$6, IF(B181='2. Metadata'!L$1,'2. Metadata'!L$6, IF(B181='2. Metadata'!M$1,'2. Metadata'!M$6, IF(B181='2. Metadata'!N$1,'2. Metadata'!N$6))))))))))))))</f>
        <v>-117.359572</v>
      </c>
      <c r="E181" s="25" t="s">
        <v>237</v>
      </c>
      <c r="F181" s="13" t="s">
        <v>1399</v>
      </c>
      <c r="G181" s="14" t="str">
        <f>IF(ISBLANK(F180)=TRUE," ",'2. Metadata'!B$14)</f>
        <v>observation</v>
      </c>
      <c r="H181" s="13">
        <v>19</v>
      </c>
      <c r="I181" s="23" t="str">
        <f>IF(ISBLANK(H180)=TRUE," ",'2. Metadata'!B$26)</f>
        <v>degrees Celsius</v>
      </c>
      <c r="J181" s="13">
        <v>13</v>
      </c>
      <c r="K181" s="23" t="str">
        <f>IF(ISBLANK(J179)=TRUE," ",'2. Metadata'!B$38)</f>
        <v>degrees Celsius</v>
      </c>
      <c r="L181" s="21">
        <v>1.5</v>
      </c>
      <c r="M181" s="18" t="str">
        <f>IF(ISBLANK(L180)=TRUE," ",'2. Metadata'!B$50)</f>
        <v>milligrams per litre</v>
      </c>
      <c r="N181" s="21">
        <v>259</v>
      </c>
      <c r="O181" s="18" t="str">
        <f>IF(ISBLANK(N180)=TRUE," ",'2. Metadata'!B$62)</f>
        <v>microSiemens per centimetre</v>
      </c>
      <c r="P181" s="21">
        <v>0.25</v>
      </c>
      <c r="Q181" s="18" t="str">
        <f>IF(ISBLANK(P180)=TRUE," ",'2. Metadata'!B$74)</f>
        <v>NTU</v>
      </c>
      <c r="R181" s="25" t="s">
        <v>237</v>
      </c>
      <c r="S181" s="18" t="str">
        <f>IF(ISBLANK(R180)=TRUE," ",'2. Metadata'!B$86)</f>
        <v>most probable number per 100 mL</v>
      </c>
      <c r="T181" s="25" t="s">
        <v>237</v>
      </c>
      <c r="U181" s="18" t="str">
        <f>IF(ISBLANK(T180)=TRUE," ",'2. Metadata'!B$98)</f>
        <v>most probable number per 100 mL</v>
      </c>
      <c r="V181" s="21">
        <v>7.3999999999999996E-2</v>
      </c>
      <c r="W181" s="18" t="str">
        <f>IF(ISBLANK(V180)=TRUE," ",'2. Metadata'!B$110)</f>
        <v>metres</v>
      </c>
      <c r="X181" s="25" t="s">
        <v>237</v>
      </c>
      <c r="Y181" s="18" t="str">
        <f>IF(ISBLANK(X180)=TRUE," ",'2. Metadata'!B$122)</f>
        <v>pH units</v>
      </c>
      <c r="Z181" s="20">
        <v>3.3000000000000002E-2</v>
      </c>
      <c r="AA181" s="18" t="str">
        <f>IF(ISBLANK(Z181)=TRUE," ",'2. Metadata'!B$134)</f>
        <v>metres3/second</v>
      </c>
      <c r="AB181" s="25" t="s">
        <v>237</v>
      </c>
      <c r="AC181" s="18" t="str">
        <f>IF(ISBLANK(AB181)=TRUE," ",'2. Metadata'!B$146)</f>
        <v>millimetres</v>
      </c>
      <c r="AD181" s="25" t="s">
        <v>1831</v>
      </c>
      <c r="AE181" s="19" t="s">
        <v>237</v>
      </c>
      <c r="AF181" s="9"/>
      <c r="AG181" s="10"/>
      <c r="AH181" s="10"/>
      <c r="AI181" s="10"/>
      <c r="AJ181" s="10"/>
      <c r="AK181" s="10"/>
      <c r="AL181" s="10"/>
      <c r="AM181" s="10"/>
      <c r="AN181" s="10"/>
      <c r="AO181" s="10"/>
      <c r="AP181" s="10"/>
    </row>
    <row r="182" spans="1:42" ht="15" x14ac:dyDescent="0.2">
      <c r="A182" s="144" t="s">
        <v>419</v>
      </c>
      <c r="B182" s="11" t="s">
        <v>232</v>
      </c>
      <c r="C182" s="4">
        <f>IF(ISBLANK(B182)=TRUE," ", IF(B182='2. Metadata'!B$1,'2. Metadata'!B$5, IF(B182='2. Metadata'!C$1,'2. Metadata'!C$5,IF(B182='2. Metadata'!D$1,'2. Metadata'!D$5, IF(B182='2. Metadata'!E$1,'2. Metadata'!E$5,IF( B182='2. Metadata'!F$1,'2. Metadata'!F$5,IF(B182='2. Metadata'!G$1,'2. Metadata'!G$5,IF(B182='2. Metadata'!H$1,'2. Metadata'!H$5, IF(B182='2. Metadata'!I$1,'2. Metadata'!I$5, IF(B182='2. Metadata'!J$1,'2. Metadata'!J$5, IF(B182='2. Metadata'!K$1,'2. Metadata'!K$5, IF(B182='2. Metadata'!L$1,'2. Metadata'!L$5, IF(B182='2. Metadata'!M$1,'2. Metadata'!M$5, IF(B182='2. Metadata'!N$1,'2. Metadata'!N$5))))))))))))))</f>
        <v>49.967694000000002</v>
      </c>
      <c r="D182" s="12">
        <f>IF(ISBLANK(B182)=TRUE," ", IF(B182='2. Metadata'!B$1,'2. Metadata'!B$6, IF(B182='2. Metadata'!C$1,'2. Metadata'!C$6,IF(B182='2. Metadata'!D$1,'2. Metadata'!D$6, IF(B182='2. Metadata'!E$1,'2. Metadata'!E$6,IF( B182='2. Metadata'!F$1,'2. Metadata'!F$6,IF(B182='2. Metadata'!G$1,'2. Metadata'!G$6,IF(B182='2. Metadata'!H$1,'2. Metadata'!H$6, IF(B182='2. Metadata'!I$1,'2. Metadata'!I$6, IF(B182='2. Metadata'!J$1,'2. Metadata'!J$6, IF(B182='2. Metadata'!K$1,'2. Metadata'!K$6, IF(B182='2. Metadata'!L$1,'2. Metadata'!L$6, IF(B182='2. Metadata'!M$1,'2. Metadata'!M$6, IF(B182='2. Metadata'!N$1,'2. Metadata'!N$6))))))))))))))</f>
        <v>-117.359572</v>
      </c>
      <c r="E182" s="25" t="s">
        <v>237</v>
      </c>
      <c r="F182" s="25" t="s">
        <v>237</v>
      </c>
      <c r="G182" s="14" t="str">
        <f>IF(ISBLANK(F181)=TRUE," ",'2. Metadata'!B$14)</f>
        <v>observation</v>
      </c>
      <c r="H182" s="13">
        <v>22</v>
      </c>
      <c r="I182" s="23" t="str">
        <f>IF(ISBLANK(H181)=TRUE," ",'2. Metadata'!B$26)</f>
        <v>degrees Celsius</v>
      </c>
      <c r="J182" s="13">
        <v>12</v>
      </c>
      <c r="K182" s="23" t="str">
        <f>IF(ISBLANK(J180)=TRUE," ",'2. Metadata'!B$38)</f>
        <v>degrees Celsius</v>
      </c>
      <c r="L182" s="25" t="s">
        <v>237</v>
      </c>
      <c r="M182" s="18" t="str">
        <f>IF(ISBLANK(L181)=TRUE," ",'2. Metadata'!B$50)</f>
        <v>milligrams per litre</v>
      </c>
      <c r="N182" s="25" t="s">
        <v>237</v>
      </c>
      <c r="O182" s="18" t="str">
        <f>IF(ISBLANK(N181)=TRUE," ",'2. Metadata'!B$62)</f>
        <v>microSiemens per centimetre</v>
      </c>
      <c r="P182" s="25" t="s">
        <v>237</v>
      </c>
      <c r="Q182" s="18" t="str">
        <f>IF(ISBLANK(P181)=TRUE," ",'2. Metadata'!B$74)</f>
        <v>NTU</v>
      </c>
      <c r="R182" s="25" t="s">
        <v>237</v>
      </c>
      <c r="S182" s="18" t="str">
        <f>IF(ISBLANK(R181)=TRUE," ",'2. Metadata'!B$86)</f>
        <v>most probable number per 100 mL</v>
      </c>
      <c r="T182" s="25" t="s">
        <v>237</v>
      </c>
      <c r="U182" s="18" t="str">
        <f>IF(ISBLANK(T181)=TRUE," ",'2. Metadata'!B$98)</f>
        <v>most probable number per 100 mL</v>
      </c>
      <c r="V182" s="21">
        <v>5.3999999999999999E-2</v>
      </c>
      <c r="W182" s="18" t="str">
        <f>IF(ISBLANK(V181)=TRUE," ",'2. Metadata'!B$110)</f>
        <v>metres</v>
      </c>
      <c r="X182" s="25" t="s">
        <v>237</v>
      </c>
      <c r="Y182" s="18" t="str">
        <f>IF(ISBLANK(X181)=TRUE," ",'2. Metadata'!B$122)</f>
        <v>pH units</v>
      </c>
      <c r="Z182" s="20">
        <v>2.1000000000000001E-2</v>
      </c>
      <c r="AA182" s="18" t="str">
        <f>IF(ISBLANK(Z182)=TRUE," ",'2. Metadata'!B$134)</f>
        <v>metres3/second</v>
      </c>
      <c r="AB182" s="25" t="s">
        <v>237</v>
      </c>
      <c r="AC182" s="18" t="str">
        <f>IF(ISBLANK(AB182)=TRUE," ",'2. Metadata'!B$146)</f>
        <v>millimetres</v>
      </c>
      <c r="AD182" s="25" t="s">
        <v>1831</v>
      </c>
      <c r="AE182" s="26" t="s">
        <v>237</v>
      </c>
      <c r="AF182" s="9"/>
      <c r="AG182" s="10"/>
      <c r="AH182" s="10"/>
      <c r="AI182" s="10"/>
      <c r="AJ182" s="10"/>
      <c r="AK182" s="10"/>
      <c r="AL182" s="10"/>
      <c r="AM182" s="10"/>
      <c r="AN182" s="10"/>
      <c r="AO182" s="10"/>
      <c r="AP182" s="10"/>
    </row>
    <row r="183" spans="1:42" ht="15" x14ac:dyDescent="0.2">
      <c r="A183" s="144" t="s">
        <v>420</v>
      </c>
      <c r="B183" s="11" t="s">
        <v>232</v>
      </c>
      <c r="C183" s="4">
        <f>IF(ISBLANK(B183)=TRUE," ", IF(B183='2. Metadata'!B$1,'2. Metadata'!B$5, IF(B183='2. Metadata'!C$1,'2. Metadata'!C$5,IF(B183='2. Metadata'!D$1,'2. Metadata'!D$5, IF(B183='2. Metadata'!E$1,'2. Metadata'!E$5,IF( B183='2. Metadata'!F$1,'2. Metadata'!F$5,IF(B183='2. Metadata'!G$1,'2. Metadata'!G$5,IF(B183='2. Metadata'!H$1,'2. Metadata'!H$5, IF(B183='2. Metadata'!I$1,'2. Metadata'!I$5, IF(B183='2. Metadata'!J$1,'2. Metadata'!J$5, IF(B183='2. Metadata'!K$1,'2. Metadata'!K$5, IF(B183='2. Metadata'!L$1,'2. Metadata'!L$5, IF(B183='2. Metadata'!M$1,'2. Metadata'!M$5, IF(B183='2. Metadata'!N$1,'2. Metadata'!N$5))))))))))))))</f>
        <v>49.967694000000002</v>
      </c>
      <c r="D183" s="12">
        <f>IF(ISBLANK(B183)=TRUE," ", IF(B183='2. Metadata'!B$1,'2. Metadata'!B$6, IF(B183='2. Metadata'!C$1,'2. Metadata'!C$6,IF(B183='2. Metadata'!D$1,'2. Metadata'!D$6, IF(B183='2. Metadata'!E$1,'2. Metadata'!E$6,IF( B183='2. Metadata'!F$1,'2. Metadata'!F$6,IF(B183='2. Metadata'!G$1,'2. Metadata'!G$6,IF(B183='2. Metadata'!H$1,'2. Metadata'!H$6, IF(B183='2. Metadata'!I$1,'2. Metadata'!I$6, IF(B183='2. Metadata'!J$1,'2. Metadata'!J$6, IF(B183='2. Metadata'!K$1,'2. Metadata'!K$6, IF(B183='2. Metadata'!L$1,'2. Metadata'!L$6, IF(B183='2. Metadata'!M$1,'2. Metadata'!M$6, IF(B183='2. Metadata'!N$1,'2. Metadata'!N$6))))))))))))))</f>
        <v>-117.359572</v>
      </c>
      <c r="E183" s="25" t="s">
        <v>237</v>
      </c>
      <c r="F183" s="13" t="s">
        <v>1400</v>
      </c>
      <c r="G183" s="14" t="str">
        <f>IF(ISBLANK(F182)=TRUE," ",'2. Metadata'!B$14)</f>
        <v>observation</v>
      </c>
      <c r="H183" s="13">
        <v>22</v>
      </c>
      <c r="I183" s="23" t="str">
        <f>IF(ISBLANK(H182)=TRUE," ",'2. Metadata'!B$26)</f>
        <v>degrees Celsius</v>
      </c>
      <c r="J183" s="13">
        <v>12</v>
      </c>
      <c r="K183" s="23" t="str">
        <f>IF(ISBLANK(J181)=TRUE," ",'2. Metadata'!B$38)</f>
        <v>degrees Celsius</v>
      </c>
      <c r="L183" s="25" t="s">
        <v>237</v>
      </c>
      <c r="M183" s="18" t="str">
        <f>IF(ISBLANK(L182)=TRUE," ",'2. Metadata'!B$50)</f>
        <v>milligrams per litre</v>
      </c>
      <c r="N183" s="25" t="s">
        <v>237</v>
      </c>
      <c r="O183" s="18" t="str">
        <f>IF(ISBLANK(N182)=TRUE," ",'2. Metadata'!B$62)</f>
        <v>microSiemens per centimetre</v>
      </c>
      <c r="P183" s="25" t="s">
        <v>237</v>
      </c>
      <c r="Q183" s="18" t="str">
        <f>IF(ISBLANK(P182)=TRUE," ",'2. Metadata'!B$74)</f>
        <v>NTU</v>
      </c>
      <c r="R183" s="25" t="s">
        <v>237</v>
      </c>
      <c r="S183" s="18" t="str">
        <f>IF(ISBLANK(R182)=TRUE," ",'2. Metadata'!B$86)</f>
        <v>most probable number per 100 mL</v>
      </c>
      <c r="T183" s="25" t="s">
        <v>237</v>
      </c>
      <c r="U183" s="18" t="str">
        <f>IF(ISBLANK(T182)=TRUE," ",'2. Metadata'!B$98)</f>
        <v>most probable number per 100 mL</v>
      </c>
      <c r="V183" s="21">
        <v>0.05</v>
      </c>
      <c r="W183" s="18" t="str">
        <f>IF(ISBLANK(V182)=TRUE," ",'2. Metadata'!B$110)</f>
        <v>metres</v>
      </c>
      <c r="X183" s="25" t="s">
        <v>237</v>
      </c>
      <c r="Y183" s="18" t="str">
        <f>IF(ISBLANK(X182)=TRUE," ",'2. Metadata'!B$122)</f>
        <v>pH units</v>
      </c>
      <c r="Z183" s="20">
        <v>1.9E-2</v>
      </c>
      <c r="AA183" s="18" t="str">
        <f>IF(ISBLANK(Z183)=TRUE," ",'2. Metadata'!B$134)</f>
        <v>metres3/second</v>
      </c>
      <c r="AB183" s="25" t="s">
        <v>237</v>
      </c>
      <c r="AC183" s="18" t="str">
        <f>IF(ISBLANK(AB183)=TRUE," ",'2. Metadata'!B$146)</f>
        <v>millimetres</v>
      </c>
      <c r="AD183" s="25" t="s">
        <v>1831</v>
      </c>
      <c r="AE183" s="26" t="s">
        <v>237</v>
      </c>
      <c r="AF183" s="9"/>
      <c r="AG183" s="10"/>
      <c r="AH183" s="10"/>
      <c r="AI183" s="10"/>
      <c r="AJ183" s="10"/>
      <c r="AK183" s="10"/>
      <c r="AL183" s="10"/>
      <c r="AM183" s="10"/>
      <c r="AN183" s="10"/>
      <c r="AO183" s="10"/>
      <c r="AP183" s="10"/>
    </row>
    <row r="184" spans="1:42" ht="15" x14ac:dyDescent="0.2">
      <c r="A184" s="144" t="s">
        <v>421</v>
      </c>
      <c r="B184" s="11" t="s">
        <v>232</v>
      </c>
      <c r="C184" s="4">
        <f>IF(ISBLANK(B184)=TRUE," ", IF(B184='2. Metadata'!B$1,'2. Metadata'!B$5, IF(B184='2. Metadata'!C$1,'2. Metadata'!C$5,IF(B184='2. Metadata'!D$1,'2. Metadata'!D$5, IF(B184='2. Metadata'!E$1,'2. Metadata'!E$5,IF( B184='2. Metadata'!F$1,'2. Metadata'!F$5,IF(B184='2. Metadata'!G$1,'2. Metadata'!G$5,IF(B184='2. Metadata'!H$1,'2. Metadata'!H$5, IF(B184='2. Metadata'!I$1,'2. Metadata'!I$5, IF(B184='2. Metadata'!J$1,'2. Metadata'!J$5, IF(B184='2. Metadata'!K$1,'2. Metadata'!K$5, IF(B184='2. Metadata'!L$1,'2. Metadata'!L$5, IF(B184='2. Metadata'!M$1,'2. Metadata'!M$5, IF(B184='2. Metadata'!N$1,'2. Metadata'!N$5))))))))))))))</f>
        <v>49.967694000000002</v>
      </c>
      <c r="D184" s="12">
        <f>IF(ISBLANK(B184)=TRUE," ", IF(B184='2. Metadata'!B$1,'2. Metadata'!B$6, IF(B184='2. Metadata'!C$1,'2. Metadata'!C$6,IF(B184='2. Metadata'!D$1,'2. Metadata'!D$6, IF(B184='2. Metadata'!E$1,'2. Metadata'!E$6,IF( B184='2. Metadata'!F$1,'2. Metadata'!F$6,IF(B184='2. Metadata'!G$1,'2. Metadata'!G$6,IF(B184='2. Metadata'!H$1,'2. Metadata'!H$6, IF(B184='2. Metadata'!I$1,'2. Metadata'!I$6, IF(B184='2. Metadata'!J$1,'2. Metadata'!J$6, IF(B184='2. Metadata'!K$1,'2. Metadata'!K$6, IF(B184='2. Metadata'!L$1,'2. Metadata'!L$6, IF(B184='2. Metadata'!M$1,'2. Metadata'!M$6, IF(B184='2. Metadata'!N$1,'2. Metadata'!N$6))))))))))))))</f>
        <v>-117.359572</v>
      </c>
      <c r="E184" s="25" t="s">
        <v>237</v>
      </c>
      <c r="F184" s="25" t="s">
        <v>237</v>
      </c>
      <c r="G184" s="14" t="str">
        <f>IF(ISBLANK(F183)=TRUE," ",'2. Metadata'!B$14)</f>
        <v>observation</v>
      </c>
      <c r="H184" s="13">
        <v>14</v>
      </c>
      <c r="I184" s="23" t="str">
        <f>IF(ISBLANK(H183)=TRUE," ",'2. Metadata'!B$26)</f>
        <v>degrees Celsius</v>
      </c>
      <c r="J184" s="13">
        <v>10</v>
      </c>
      <c r="K184" s="23" t="str">
        <f>IF(ISBLANK(J182)=TRUE," ",'2. Metadata'!B$38)</f>
        <v>degrees Celsius</v>
      </c>
      <c r="L184" s="25" t="s">
        <v>237</v>
      </c>
      <c r="M184" s="18" t="str">
        <f>IF(ISBLANK(L183)=TRUE," ",'2. Metadata'!B$50)</f>
        <v>milligrams per litre</v>
      </c>
      <c r="N184" s="25" t="s">
        <v>237</v>
      </c>
      <c r="O184" s="18" t="str">
        <f>IF(ISBLANK(N183)=TRUE," ",'2. Metadata'!B$62)</f>
        <v>microSiemens per centimetre</v>
      </c>
      <c r="P184" s="25" t="s">
        <v>237</v>
      </c>
      <c r="Q184" s="18" t="str">
        <f>IF(ISBLANK(P183)=TRUE," ",'2. Metadata'!B$74)</f>
        <v>NTU</v>
      </c>
      <c r="R184" s="25" t="s">
        <v>237</v>
      </c>
      <c r="S184" s="18" t="str">
        <f>IF(ISBLANK(R183)=TRUE," ",'2. Metadata'!B$86)</f>
        <v>most probable number per 100 mL</v>
      </c>
      <c r="T184" s="25" t="s">
        <v>237</v>
      </c>
      <c r="U184" s="18" t="str">
        <f>IF(ISBLANK(T183)=TRUE," ",'2. Metadata'!B$98)</f>
        <v>most probable number per 100 mL</v>
      </c>
      <c r="V184" s="21">
        <v>0.04</v>
      </c>
      <c r="W184" s="18" t="str">
        <f>IF(ISBLANK(V183)=TRUE," ",'2. Metadata'!B$110)</f>
        <v>metres</v>
      </c>
      <c r="X184" s="25" t="s">
        <v>237</v>
      </c>
      <c r="Y184" s="18" t="str">
        <f>IF(ISBLANK(X183)=TRUE," ",'2. Metadata'!B$122)</f>
        <v>pH units</v>
      </c>
      <c r="Z184" s="20">
        <v>1.2999999999999999E-2</v>
      </c>
      <c r="AA184" s="18" t="str">
        <f>IF(ISBLANK(Z184)=TRUE," ",'2. Metadata'!B$134)</f>
        <v>metres3/second</v>
      </c>
      <c r="AB184" s="25" t="s">
        <v>237</v>
      </c>
      <c r="AC184" s="18" t="str">
        <f>IF(ISBLANK(AB184)=TRUE," ",'2. Metadata'!B$146)</f>
        <v>millimetres</v>
      </c>
      <c r="AD184" s="25" t="s">
        <v>1831</v>
      </c>
      <c r="AE184" s="26" t="s">
        <v>237</v>
      </c>
      <c r="AF184" s="9"/>
      <c r="AG184" s="10"/>
      <c r="AH184" s="10"/>
      <c r="AI184" s="10"/>
      <c r="AJ184" s="10"/>
      <c r="AK184" s="10"/>
      <c r="AL184" s="10"/>
      <c r="AM184" s="10"/>
      <c r="AN184" s="10"/>
      <c r="AO184" s="10"/>
      <c r="AP184" s="10"/>
    </row>
    <row r="185" spans="1:42" ht="15" x14ac:dyDescent="0.2">
      <c r="A185" s="144" t="s">
        <v>422</v>
      </c>
      <c r="B185" s="11" t="s">
        <v>232</v>
      </c>
      <c r="C185" s="4">
        <f>IF(ISBLANK(B185)=TRUE," ", IF(B185='2. Metadata'!B$1,'2. Metadata'!B$5, IF(B185='2. Metadata'!C$1,'2. Metadata'!C$5,IF(B185='2. Metadata'!D$1,'2. Metadata'!D$5, IF(B185='2. Metadata'!E$1,'2. Metadata'!E$5,IF( B185='2. Metadata'!F$1,'2. Metadata'!F$5,IF(B185='2. Metadata'!G$1,'2. Metadata'!G$5,IF(B185='2. Metadata'!H$1,'2. Metadata'!H$5, IF(B185='2. Metadata'!I$1,'2. Metadata'!I$5, IF(B185='2. Metadata'!J$1,'2. Metadata'!J$5, IF(B185='2. Metadata'!K$1,'2. Metadata'!K$5, IF(B185='2. Metadata'!L$1,'2. Metadata'!L$5, IF(B185='2. Metadata'!M$1,'2. Metadata'!M$5, IF(B185='2. Metadata'!N$1,'2. Metadata'!N$5))))))))))))))</f>
        <v>49.967694000000002</v>
      </c>
      <c r="D185" s="12">
        <f>IF(ISBLANK(B185)=TRUE," ", IF(B185='2. Metadata'!B$1,'2. Metadata'!B$6, IF(B185='2. Metadata'!C$1,'2. Metadata'!C$6,IF(B185='2. Metadata'!D$1,'2. Metadata'!D$6, IF(B185='2. Metadata'!E$1,'2. Metadata'!E$6,IF( B185='2. Metadata'!F$1,'2. Metadata'!F$6,IF(B185='2. Metadata'!G$1,'2. Metadata'!G$6,IF(B185='2. Metadata'!H$1,'2. Metadata'!H$6, IF(B185='2. Metadata'!I$1,'2. Metadata'!I$6, IF(B185='2. Metadata'!J$1,'2. Metadata'!J$6, IF(B185='2. Metadata'!K$1,'2. Metadata'!K$6, IF(B185='2. Metadata'!L$1,'2. Metadata'!L$6, IF(B185='2. Metadata'!M$1,'2. Metadata'!M$6, IF(B185='2. Metadata'!N$1,'2. Metadata'!N$6))))))))))))))</f>
        <v>-117.359572</v>
      </c>
      <c r="E185" s="25" t="s">
        <v>237</v>
      </c>
      <c r="F185" s="25" t="s">
        <v>237</v>
      </c>
      <c r="G185" s="14" t="str">
        <f>IF(ISBLANK(F184)=TRUE," ",'2. Metadata'!B$14)</f>
        <v>observation</v>
      </c>
      <c r="H185" s="13">
        <v>13</v>
      </c>
      <c r="I185" s="23" t="str">
        <f>IF(ISBLANK(H184)=TRUE," ",'2. Metadata'!B$26)</f>
        <v>degrees Celsius</v>
      </c>
      <c r="J185" s="13">
        <v>12</v>
      </c>
      <c r="K185" s="23" t="str">
        <f>IF(ISBLANK(J183)=TRUE," ",'2. Metadata'!B$38)</f>
        <v>degrees Celsius</v>
      </c>
      <c r="L185" s="21">
        <v>0.8</v>
      </c>
      <c r="M185" s="18" t="str">
        <f>IF(ISBLANK(L184)=TRUE," ",'2. Metadata'!B$50)</f>
        <v>milligrams per litre</v>
      </c>
      <c r="N185" s="21">
        <v>266</v>
      </c>
      <c r="O185" s="18" t="str">
        <f>IF(ISBLANK(N184)=TRUE," ",'2. Metadata'!B$62)</f>
        <v>microSiemens per centimetre</v>
      </c>
      <c r="P185" s="21">
        <v>0.2</v>
      </c>
      <c r="Q185" s="18" t="str">
        <f>IF(ISBLANK(P184)=TRUE," ",'2. Metadata'!B$74)</f>
        <v>NTU</v>
      </c>
      <c r="R185" s="25" t="s">
        <v>237</v>
      </c>
      <c r="S185" s="18" t="str">
        <f>IF(ISBLANK(R184)=TRUE," ",'2. Metadata'!B$86)</f>
        <v>most probable number per 100 mL</v>
      </c>
      <c r="T185" s="25" t="s">
        <v>237</v>
      </c>
      <c r="U185" s="18" t="str">
        <f>IF(ISBLANK(T184)=TRUE," ",'2. Metadata'!B$98)</f>
        <v>most probable number per 100 mL</v>
      </c>
      <c r="V185" s="21">
        <v>0.05</v>
      </c>
      <c r="W185" s="18" t="str">
        <f>IF(ISBLANK(V184)=TRUE," ",'2. Metadata'!B$110)</f>
        <v>metres</v>
      </c>
      <c r="X185" s="25" t="s">
        <v>237</v>
      </c>
      <c r="Y185" s="18" t="str">
        <f>IF(ISBLANK(X184)=TRUE," ",'2. Metadata'!B$122)</f>
        <v>pH units</v>
      </c>
      <c r="Z185" s="20">
        <v>1.9E-2</v>
      </c>
      <c r="AA185" s="18" t="str">
        <f>IF(ISBLANK(Z185)=TRUE," ",'2. Metadata'!B$134)</f>
        <v>metres3/second</v>
      </c>
      <c r="AB185" s="25" t="s">
        <v>237</v>
      </c>
      <c r="AC185" s="18" t="str">
        <f>IF(ISBLANK(AB185)=TRUE," ",'2. Metadata'!B$146)</f>
        <v>millimetres</v>
      </c>
      <c r="AD185" s="25" t="s">
        <v>1831</v>
      </c>
      <c r="AE185" s="26" t="s">
        <v>237</v>
      </c>
      <c r="AF185" s="9"/>
      <c r="AG185" s="10"/>
      <c r="AH185" s="10"/>
      <c r="AI185" s="10"/>
      <c r="AJ185" s="10"/>
      <c r="AK185" s="10"/>
      <c r="AL185" s="10"/>
      <c r="AM185" s="10"/>
      <c r="AN185" s="10"/>
      <c r="AO185" s="10"/>
      <c r="AP185" s="10"/>
    </row>
    <row r="186" spans="1:42" ht="15" x14ac:dyDescent="0.2">
      <c r="A186" s="144" t="s">
        <v>423</v>
      </c>
      <c r="B186" s="11" t="s">
        <v>232</v>
      </c>
      <c r="C186" s="4">
        <f>IF(ISBLANK(B186)=TRUE," ", IF(B186='2. Metadata'!B$1,'2. Metadata'!B$5, IF(B186='2. Metadata'!C$1,'2. Metadata'!C$5,IF(B186='2. Metadata'!D$1,'2. Metadata'!D$5, IF(B186='2. Metadata'!E$1,'2. Metadata'!E$5,IF( B186='2. Metadata'!F$1,'2. Metadata'!F$5,IF(B186='2. Metadata'!G$1,'2. Metadata'!G$5,IF(B186='2. Metadata'!H$1,'2. Metadata'!H$5, IF(B186='2. Metadata'!I$1,'2. Metadata'!I$5, IF(B186='2. Metadata'!J$1,'2. Metadata'!J$5, IF(B186='2. Metadata'!K$1,'2. Metadata'!K$5, IF(B186='2. Metadata'!L$1,'2. Metadata'!L$5, IF(B186='2. Metadata'!M$1,'2. Metadata'!M$5, IF(B186='2. Metadata'!N$1,'2. Metadata'!N$5))))))))))))))</f>
        <v>49.967694000000002</v>
      </c>
      <c r="D186" s="12">
        <f>IF(ISBLANK(B186)=TRUE," ", IF(B186='2. Metadata'!B$1,'2. Metadata'!B$6, IF(B186='2. Metadata'!C$1,'2. Metadata'!C$6,IF(B186='2. Metadata'!D$1,'2. Metadata'!D$6, IF(B186='2. Metadata'!E$1,'2. Metadata'!E$6,IF( B186='2. Metadata'!F$1,'2. Metadata'!F$6,IF(B186='2. Metadata'!G$1,'2. Metadata'!G$6,IF(B186='2. Metadata'!H$1,'2. Metadata'!H$6, IF(B186='2. Metadata'!I$1,'2. Metadata'!I$6, IF(B186='2. Metadata'!J$1,'2. Metadata'!J$6, IF(B186='2. Metadata'!K$1,'2. Metadata'!K$6, IF(B186='2. Metadata'!L$1,'2. Metadata'!L$6, IF(B186='2. Metadata'!M$1,'2. Metadata'!M$6, IF(B186='2. Metadata'!N$1,'2. Metadata'!N$6))))))))))))))</f>
        <v>-117.359572</v>
      </c>
      <c r="E186" s="25" t="s">
        <v>237</v>
      </c>
      <c r="F186" s="13" t="s">
        <v>1401</v>
      </c>
      <c r="G186" s="14" t="str">
        <f>IF(ISBLANK(F185)=TRUE," ",'2. Metadata'!B$14)</f>
        <v>observation</v>
      </c>
      <c r="H186" s="13">
        <v>14</v>
      </c>
      <c r="I186" s="23" t="str">
        <f>IF(ISBLANK(H185)=TRUE," ",'2. Metadata'!B$26)</f>
        <v>degrees Celsius</v>
      </c>
      <c r="J186" s="13">
        <v>10</v>
      </c>
      <c r="K186" s="23" t="str">
        <f>IF(ISBLANK(J184)=TRUE," ",'2. Metadata'!B$38)</f>
        <v>degrees Celsius</v>
      </c>
      <c r="L186" s="21">
        <v>0.5</v>
      </c>
      <c r="M186" s="18" t="str">
        <f>IF(ISBLANK(L185)=TRUE," ",'2. Metadata'!B$50)</f>
        <v>milligrams per litre</v>
      </c>
      <c r="N186" s="21">
        <v>273</v>
      </c>
      <c r="O186" s="18" t="str">
        <f>IF(ISBLANK(N185)=TRUE," ",'2. Metadata'!B$62)</f>
        <v>microSiemens per centimetre</v>
      </c>
      <c r="P186" s="21">
        <v>0.2</v>
      </c>
      <c r="Q186" s="18" t="str">
        <f>IF(ISBLANK(P185)=TRUE," ",'2. Metadata'!B$74)</f>
        <v>NTU</v>
      </c>
      <c r="R186" s="25" t="s">
        <v>237</v>
      </c>
      <c r="S186" s="18" t="str">
        <f>IF(ISBLANK(R185)=TRUE," ",'2. Metadata'!B$86)</f>
        <v>most probable number per 100 mL</v>
      </c>
      <c r="T186" s="25" t="s">
        <v>237</v>
      </c>
      <c r="U186" s="18" t="str">
        <f>IF(ISBLANK(T185)=TRUE," ",'2. Metadata'!B$98)</f>
        <v>most probable number per 100 mL</v>
      </c>
      <c r="V186" s="21">
        <v>0.05</v>
      </c>
      <c r="W186" s="18" t="str">
        <f>IF(ISBLANK(V185)=TRUE," ",'2. Metadata'!B$110)</f>
        <v>metres</v>
      </c>
      <c r="X186" s="25" t="s">
        <v>237</v>
      </c>
      <c r="Y186" s="18" t="str">
        <f>IF(ISBLANK(X185)=TRUE," ",'2. Metadata'!B$122)</f>
        <v>pH units</v>
      </c>
      <c r="Z186" s="20">
        <v>1.9E-2</v>
      </c>
      <c r="AA186" s="18" t="str">
        <f>IF(ISBLANK(Z186)=TRUE," ",'2. Metadata'!B$134)</f>
        <v>metres3/second</v>
      </c>
      <c r="AB186" s="25" t="s">
        <v>237</v>
      </c>
      <c r="AC186" s="18" t="str">
        <f>IF(ISBLANK(AB186)=TRUE," ",'2. Metadata'!B$146)</f>
        <v>millimetres</v>
      </c>
      <c r="AD186" s="25" t="s">
        <v>1831</v>
      </c>
      <c r="AE186" s="26" t="s">
        <v>237</v>
      </c>
      <c r="AF186" s="9"/>
      <c r="AG186" s="10"/>
      <c r="AH186" s="10"/>
      <c r="AI186" s="10"/>
      <c r="AJ186" s="10"/>
      <c r="AK186" s="10"/>
      <c r="AL186" s="10"/>
      <c r="AM186" s="10"/>
      <c r="AN186" s="10"/>
      <c r="AO186" s="10"/>
      <c r="AP186" s="10"/>
    </row>
    <row r="187" spans="1:42" ht="15" x14ac:dyDescent="0.2">
      <c r="A187" s="144" t="s">
        <v>424</v>
      </c>
      <c r="B187" s="11" t="s">
        <v>232</v>
      </c>
      <c r="C187" s="4">
        <f>IF(ISBLANK(B187)=TRUE," ", IF(B187='2. Metadata'!B$1,'2. Metadata'!B$5, IF(B187='2. Metadata'!C$1,'2. Metadata'!C$5,IF(B187='2. Metadata'!D$1,'2. Metadata'!D$5, IF(B187='2. Metadata'!E$1,'2. Metadata'!E$5,IF( B187='2. Metadata'!F$1,'2. Metadata'!F$5,IF(B187='2. Metadata'!G$1,'2. Metadata'!G$5,IF(B187='2. Metadata'!H$1,'2. Metadata'!H$5, IF(B187='2. Metadata'!I$1,'2. Metadata'!I$5, IF(B187='2. Metadata'!J$1,'2. Metadata'!J$5, IF(B187='2. Metadata'!K$1,'2. Metadata'!K$5, IF(B187='2. Metadata'!L$1,'2. Metadata'!L$5, IF(B187='2. Metadata'!M$1,'2. Metadata'!M$5, IF(B187='2. Metadata'!N$1,'2. Metadata'!N$5))))))))))))))</f>
        <v>49.967694000000002</v>
      </c>
      <c r="D187" s="12">
        <f>IF(ISBLANK(B187)=TRUE," ", IF(B187='2. Metadata'!B$1,'2. Metadata'!B$6, IF(B187='2. Metadata'!C$1,'2. Metadata'!C$6,IF(B187='2. Metadata'!D$1,'2. Metadata'!D$6, IF(B187='2. Metadata'!E$1,'2. Metadata'!E$6,IF( B187='2. Metadata'!F$1,'2. Metadata'!F$6,IF(B187='2. Metadata'!G$1,'2. Metadata'!G$6,IF(B187='2. Metadata'!H$1,'2. Metadata'!H$6, IF(B187='2. Metadata'!I$1,'2. Metadata'!I$6, IF(B187='2. Metadata'!J$1,'2. Metadata'!J$6, IF(B187='2. Metadata'!K$1,'2. Metadata'!K$6, IF(B187='2. Metadata'!L$1,'2. Metadata'!L$6, IF(B187='2. Metadata'!M$1,'2. Metadata'!M$6, IF(B187='2. Metadata'!N$1,'2. Metadata'!N$6))))))))))))))</f>
        <v>-117.359572</v>
      </c>
      <c r="E187" s="25" t="s">
        <v>237</v>
      </c>
      <c r="F187" s="25" t="s">
        <v>237</v>
      </c>
      <c r="G187" s="14" t="str">
        <f>IF(ISBLANK(F186)=TRUE," ",'2. Metadata'!B$14)</f>
        <v>observation</v>
      </c>
      <c r="H187" s="13">
        <v>20</v>
      </c>
      <c r="I187" s="23" t="str">
        <f>IF(ISBLANK(H186)=TRUE," ",'2. Metadata'!B$26)</f>
        <v>degrees Celsius</v>
      </c>
      <c r="J187" s="13">
        <v>10</v>
      </c>
      <c r="K187" s="23" t="str">
        <f>IF(ISBLANK(J185)=TRUE," ",'2. Metadata'!B$38)</f>
        <v>degrees Celsius</v>
      </c>
      <c r="L187" s="25" t="s">
        <v>237</v>
      </c>
      <c r="M187" s="18" t="str">
        <f>IF(ISBLANK(L186)=TRUE," ",'2. Metadata'!B$50)</f>
        <v>milligrams per litre</v>
      </c>
      <c r="N187" s="21">
        <v>271</v>
      </c>
      <c r="O187" s="18" t="str">
        <f>IF(ISBLANK(N186)=TRUE," ",'2. Metadata'!B$62)</f>
        <v>microSiemens per centimetre</v>
      </c>
      <c r="P187" s="21">
        <v>0.2</v>
      </c>
      <c r="Q187" s="18" t="str">
        <f>IF(ISBLANK(P186)=TRUE," ",'2. Metadata'!B$74)</f>
        <v>NTU</v>
      </c>
      <c r="R187" s="25" t="s">
        <v>237</v>
      </c>
      <c r="S187" s="18" t="str">
        <f>IF(ISBLANK(R186)=TRUE," ",'2. Metadata'!B$86)</f>
        <v>most probable number per 100 mL</v>
      </c>
      <c r="T187" s="25" t="s">
        <v>237</v>
      </c>
      <c r="U187" s="18" t="str">
        <f>IF(ISBLANK(T186)=TRUE," ",'2. Metadata'!B$98)</f>
        <v>most probable number per 100 mL</v>
      </c>
      <c r="V187" s="21">
        <v>0.04</v>
      </c>
      <c r="W187" s="18" t="str">
        <f>IF(ISBLANK(V186)=TRUE," ",'2. Metadata'!B$110)</f>
        <v>metres</v>
      </c>
      <c r="X187" s="25" t="s">
        <v>237</v>
      </c>
      <c r="Y187" s="18" t="str">
        <f>IF(ISBLANK(X186)=TRUE," ",'2. Metadata'!B$122)</f>
        <v>pH units</v>
      </c>
      <c r="Z187" s="20">
        <v>1.2999999999999999E-2</v>
      </c>
      <c r="AA187" s="18" t="str">
        <f>IF(ISBLANK(Z187)=TRUE," ",'2. Metadata'!B$134)</f>
        <v>metres3/second</v>
      </c>
      <c r="AB187" s="25" t="s">
        <v>237</v>
      </c>
      <c r="AC187" s="18" t="str">
        <f>IF(ISBLANK(AB187)=TRUE," ",'2. Metadata'!B$146)</f>
        <v>millimetres</v>
      </c>
      <c r="AD187" s="25" t="s">
        <v>1831</v>
      </c>
      <c r="AE187" s="26" t="s">
        <v>1823</v>
      </c>
      <c r="AF187" s="9"/>
      <c r="AG187" s="10"/>
      <c r="AH187" s="10"/>
      <c r="AI187" s="10"/>
      <c r="AJ187" s="10"/>
      <c r="AK187" s="10"/>
      <c r="AL187" s="10"/>
      <c r="AM187" s="10"/>
      <c r="AN187" s="10"/>
      <c r="AO187" s="10"/>
      <c r="AP187" s="10"/>
    </row>
    <row r="188" spans="1:42" ht="15" x14ac:dyDescent="0.2">
      <c r="A188" s="144" t="s">
        <v>425</v>
      </c>
      <c r="B188" s="11" t="s">
        <v>232</v>
      </c>
      <c r="C188" s="4">
        <f>IF(ISBLANK(B188)=TRUE," ", IF(B188='2. Metadata'!B$1,'2. Metadata'!B$5, IF(B188='2. Metadata'!C$1,'2. Metadata'!C$5,IF(B188='2. Metadata'!D$1,'2. Metadata'!D$5, IF(B188='2. Metadata'!E$1,'2. Metadata'!E$5,IF( B188='2. Metadata'!F$1,'2. Metadata'!F$5,IF(B188='2. Metadata'!G$1,'2. Metadata'!G$5,IF(B188='2. Metadata'!H$1,'2. Metadata'!H$5, IF(B188='2. Metadata'!I$1,'2. Metadata'!I$5, IF(B188='2. Metadata'!J$1,'2. Metadata'!J$5, IF(B188='2. Metadata'!K$1,'2. Metadata'!K$5, IF(B188='2. Metadata'!L$1,'2. Metadata'!L$5, IF(B188='2. Metadata'!M$1,'2. Metadata'!M$5, IF(B188='2. Metadata'!N$1,'2. Metadata'!N$5))))))))))))))</f>
        <v>49.967694000000002</v>
      </c>
      <c r="D188" s="12">
        <f>IF(ISBLANK(B188)=TRUE," ", IF(B188='2. Metadata'!B$1,'2. Metadata'!B$6, IF(B188='2. Metadata'!C$1,'2. Metadata'!C$6,IF(B188='2. Metadata'!D$1,'2. Metadata'!D$6, IF(B188='2. Metadata'!E$1,'2. Metadata'!E$6,IF( B188='2. Metadata'!F$1,'2. Metadata'!F$6,IF(B188='2. Metadata'!G$1,'2. Metadata'!G$6,IF(B188='2. Metadata'!H$1,'2. Metadata'!H$6, IF(B188='2. Metadata'!I$1,'2. Metadata'!I$6, IF(B188='2. Metadata'!J$1,'2. Metadata'!J$6, IF(B188='2. Metadata'!K$1,'2. Metadata'!K$6, IF(B188='2. Metadata'!L$1,'2. Metadata'!L$6, IF(B188='2. Metadata'!M$1,'2. Metadata'!M$6, IF(B188='2. Metadata'!N$1,'2. Metadata'!N$6))))))))))))))</f>
        <v>-117.359572</v>
      </c>
      <c r="E188" s="25" t="s">
        <v>237</v>
      </c>
      <c r="F188" s="25" t="s">
        <v>237</v>
      </c>
      <c r="G188" s="14" t="str">
        <f>IF(ISBLANK(F187)=TRUE," ",'2. Metadata'!B$14)</f>
        <v>observation</v>
      </c>
      <c r="H188" s="13">
        <v>17</v>
      </c>
      <c r="I188" s="23" t="str">
        <f>IF(ISBLANK(H187)=TRUE," ",'2. Metadata'!B$26)</f>
        <v>degrees Celsius</v>
      </c>
      <c r="J188" s="13">
        <v>10</v>
      </c>
      <c r="K188" s="23" t="str">
        <f>IF(ISBLANK(J186)=TRUE," ",'2. Metadata'!B$38)</f>
        <v>degrees Celsius</v>
      </c>
      <c r="L188" s="25" t="s">
        <v>237</v>
      </c>
      <c r="M188" s="18" t="str">
        <f>IF(ISBLANK(L187)=TRUE," ",'2. Metadata'!B$50)</f>
        <v>milligrams per litre</v>
      </c>
      <c r="N188" s="25" t="s">
        <v>237</v>
      </c>
      <c r="O188" s="18" t="str">
        <f>IF(ISBLANK(N187)=TRUE," ",'2. Metadata'!B$62)</f>
        <v>microSiemens per centimetre</v>
      </c>
      <c r="P188" s="25" t="s">
        <v>237</v>
      </c>
      <c r="Q188" s="18" t="str">
        <f>IF(ISBLANK(P187)=TRUE," ",'2. Metadata'!B$74)</f>
        <v>NTU</v>
      </c>
      <c r="R188" s="25" t="s">
        <v>237</v>
      </c>
      <c r="S188" s="18" t="str">
        <f>IF(ISBLANK(R187)=TRUE," ",'2. Metadata'!B$86)</f>
        <v>most probable number per 100 mL</v>
      </c>
      <c r="T188" s="25" t="s">
        <v>237</v>
      </c>
      <c r="U188" s="18" t="str">
        <f>IF(ISBLANK(T187)=TRUE," ",'2. Metadata'!B$98)</f>
        <v>most probable number per 100 mL</v>
      </c>
      <c r="V188" s="21">
        <v>0.04</v>
      </c>
      <c r="W188" s="18" t="str">
        <f>IF(ISBLANK(V187)=TRUE," ",'2. Metadata'!B$110)</f>
        <v>metres</v>
      </c>
      <c r="X188" s="25" t="s">
        <v>237</v>
      </c>
      <c r="Y188" s="18" t="str">
        <f>IF(ISBLANK(X187)=TRUE," ",'2. Metadata'!B$122)</f>
        <v>pH units</v>
      </c>
      <c r="Z188" s="20">
        <v>1.2999999999999999E-2</v>
      </c>
      <c r="AA188" s="18" t="str">
        <f>IF(ISBLANK(Z188)=TRUE," ",'2. Metadata'!B$134)</f>
        <v>metres3/second</v>
      </c>
      <c r="AB188" s="25" t="s">
        <v>237</v>
      </c>
      <c r="AC188" s="18" t="str">
        <f>IF(ISBLANK(AB188)=TRUE," ",'2. Metadata'!B$146)</f>
        <v>millimetres</v>
      </c>
      <c r="AD188" s="25" t="s">
        <v>1831</v>
      </c>
      <c r="AE188" s="19" t="s">
        <v>237</v>
      </c>
      <c r="AF188" s="9"/>
      <c r="AG188" s="10"/>
      <c r="AH188" s="10"/>
      <c r="AI188" s="10"/>
      <c r="AJ188" s="10"/>
      <c r="AK188" s="10"/>
      <c r="AL188" s="10"/>
      <c r="AM188" s="10"/>
      <c r="AN188" s="10"/>
      <c r="AO188" s="10"/>
      <c r="AP188" s="10"/>
    </row>
    <row r="189" spans="1:42" ht="15" x14ac:dyDescent="0.2">
      <c r="A189" s="144" t="s">
        <v>426</v>
      </c>
      <c r="B189" s="11" t="s">
        <v>232</v>
      </c>
      <c r="C189" s="4">
        <f>IF(ISBLANK(B189)=TRUE," ", IF(B189='2. Metadata'!B$1,'2. Metadata'!B$5, IF(B189='2. Metadata'!C$1,'2. Metadata'!C$5,IF(B189='2. Metadata'!D$1,'2. Metadata'!D$5, IF(B189='2. Metadata'!E$1,'2. Metadata'!E$5,IF( B189='2. Metadata'!F$1,'2. Metadata'!F$5,IF(B189='2. Metadata'!G$1,'2. Metadata'!G$5,IF(B189='2. Metadata'!H$1,'2. Metadata'!H$5, IF(B189='2. Metadata'!I$1,'2. Metadata'!I$5, IF(B189='2. Metadata'!J$1,'2. Metadata'!J$5, IF(B189='2. Metadata'!K$1,'2. Metadata'!K$5, IF(B189='2. Metadata'!L$1,'2. Metadata'!L$5, IF(B189='2. Metadata'!M$1,'2. Metadata'!M$5, IF(B189='2. Metadata'!N$1,'2. Metadata'!N$5))))))))))))))</f>
        <v>49.967694000000002</v>
      </c>
      <c r="D189" s="12">
        <f>IF(ISBLANK(B189)=TRUE," ", IF(B189='2. Metadata'!B$1,'2. Metadata'!B$6, IF(B189='2. Metadata'!C$1,'2. Metadata'!C$6,IF(B189='2. Metadata'!D$1,'2. Metadata'!D$6, IF(B189='2. Metadata'!E$1,'2. Metadata'!E$6,IF( B189='2. Metadata'!F$1,'2. Metadata'!F$6,IF(B189='2. Metadata'!G$1,'2. Metadata'!G$6,IF(B189='2. Metadata'!H$1,'2. Metadata'!H$6, IF(B189='2. Metadata'!I$1,'2. Metadata'!I$6, IF(B189='2. Metadata'!J$1,'2. Metadata'!J$6, IF(B189='2. Metadata'!K$1,'2. Metadata'!K$6, IF(B189='2. Metadata'!L$1,'2. Metadata'!L$6, IF(B189='2. Metadata'!M$1,'2. Metadata'!M$6, IF(B189='2. Metadata'!N$1,'2. Metadata'!N$6))))))))))))))</f>
        <v>-117.359572</v>
      </c>
      <c r="E189" s="25" t="s">
        <v>237</v>
      </c>
      <c r="F189" s="13" t="s">
        <v>1402</v>
      </c>
      <c r="G189" s="14" t="str">
        <f>IF(ISBLANK(F188)=TRUE," ",'2. Metadata'!B$14)</f>
        <v>observation</v>
      </c>
      <c r="H189" s="13">
        <v>15</v>
      </c>
      <c r="I189" s="23" t="str">
        <f>IF(ISBLANK(H188)=TRUE," ",'2. Metadata'!B$26)</f>
        <v>degrees Celsius</v>
      </c>
      <c r="J189" s="13">
        <v>11</v>
      </c>
      <c r="K189" s="23" t="str">
        <f>IF(ISBLANK(J187)=TRUE," ",'2. Metadata'!B$38)</f>
        <v>degrees Celsius</v>
      </c>
      <c r="L189" s="25" t="s">
        <v>237</v>
      </c>
      <c r="M189" s="18" t="str">
        <f>IF(ISBLANK(L188)=TRUE," ",'2. Metadata'!B$50)</f>
        <v>milligrams per litre</v>
      </c>
      <c r="N189" s="25" t="s">
        <v>237</v>
      </c>
      <c r="O189" s="18" t="str">
        <f>IF(ISBLANK(N188)=TRUE," ",'2. Metadata'!B$62)</f>
        <v>microSiemens per centimetre</v>
      </c>
      <c r="P189" s="25" t="s">
        <v>237</v>
      </c>
      <c r="Q189" s="18" t="str">
        <f>IF(ISBLANK(P188)=TRUE," ",'2. Metadata'!B$74)</f>
        <v>NTU</v>
      </c>
      <c r="R189" s="25" t="s">
        <v>237</v>
      </c>
      <c r="S189" s="18" t="str">
        <f>IF(ISBLANK(R188)=TRUE," ",'2. Metadata'!B$86)</f>
        <v>most probable number per 100 mL</v>
      </c>
      <c r="T189" s="25" t="s">
        <v>237</v>
      </c>
      <c r="U189" s="18" t="str">
        <f>IF(ISBLANK(T188)=TRUE," ",'2. Metadata'!B$98)</f>
        <v>most probable number per 100 mL</v>
      </c>
      <c r="V189" s="21">
        <v>0.04</v>
      </c>
      <c r="W189" s="18" t="str">
        <f>IF(ISBLANK(V188)=TRUE," ",'2. Metadata'!B$110)</f>
        <v>metres</v>
      </c>
      <c r="X189" s="25" t="s">
        <v>237</v>
      </c>
      <c r="Y189" s="18" t="str">
        <f>IF(ISBLANK(X188)=TRUE," ",'2. Metadata'!B$122)</f>
        <v>pH units</v>
      </c>
      <c r="Z189" s="20">
        <v>1.2999999999999999E-2</v>
      </c>
      <c r="AA189" s="18" t="str">
        <f>IF(ISBLANK(Z189)=TRUE," ",'2. Metadata'!B$134)</f>
        <v>metres3/second</v>
      </c>
      <c r="AB189" s="25" t="s">
        <v>237</v>
      </c>
      <c r="AC189" s="18" t="str">
        <f>IF(ISBLANK(AB189)=TRUE," ",'2. Metadata'!B$146)</f>
        <v>millimetres</v>
      </c>
      <c r="AD189" s="25" t="s">
        <v>1831</v>
      </c>
      <c r="AE189" s="26" t="s">
        <v>237</v>
      </c>
      <c r="AF189" s="9"/>
      <c r="AG189" s="10"/>
      <c r="AH189" s="10"/>
      <c r="AI189" s="10"/>
      <c r="AJ189" s="10"/>
      <c r="AK189" s="10"/>
      <c r="AL189" s="10"/>
      <c r="AM189" s="10"/>
      <c r="AN189" s="10"/>
      <c r="AO189" s="10"/>
      <c r="AP189" s="10"/>
    </row>
    <row r="190" spans="1:42" ht="15" x14ac:dyDescent="0.2">
      <c r="A190" s="144" t="s">
        <v>427</v>
      </c>
      <c r="B190" s="11" t="s">
        <v>232</v>
      </c>
      <c r="C190" s="4">
        <f>IF(ISBLANK(B190)=TRUE," ", IF(B190='2. Metadata'!B$1,'2. Metadata'!B$5, IF(B190='2. Metadata'!C$1,'2. Metadata'!C$5,IF(B190='2. Metadata'!D$1,'2. Metadata'!D$5, IF(B190='2. Metadata'!E$1,'2. Metadata'!E$5,IF( B190='2. Metadata'!F$1,'2. Metadata'!F$5,IF(B190='2. Metadata'!G$1,'2. Metadata'!G$5,IF(B190='2. Metadata'!H$1,'2. Metadata'!H$5, IF(B190='2. Metadata'!I$1,'2. Metadata'!I$5, IF(B190='2. Metadata'!J$1,'2. Metadata'!J$5, IF(B190='2. Metadata'!K$1,'2. Metadata'!K$5, IF(B190='2. Metadata'!L$1,'2. Metadata'!L$5, IF(B190='2. Metadata'!M$1,'2. Metadata'!M$5, IF(B190='2. Metadata'!N$1,'2. Metadata'!N$5))))))))))))))</f>
        <v>49.967694000000002</v>
      </c>
      <c r="D190" s="12">
        <f>IF(ISBLANK(B190)=TRUE," ", IF(B190='2. Metadata'!B$1,'2. Metadata'!B$6, IF(B190='2. Metadata'!C$1,'2. Metadata'!C$6,IF(B190='2. Metadata'!D$1,'2. Metadata'!D$6, IF(B190='2. Metadata'!E$1,'2. Metadata'!E$6,IF( B190='2. Metadata'!F$1,'2. Metadata'!F$6,IF(B190='2. Metadata'!G$1,'2. Metadata'!G$6,IF(B190='2. Metadata'!H$1,'2. Metadata'!H$6, IF(B190='2. Metadata'!I$1,'2. Metadata'!I$6, IF(B190='2. Metadata'!J$1,'2. Metadata'!J$6, IF(B190='2. Metadata'!K$1,'2. Metadata'!K$6, IF(B190='2. Metadata'!L$1,'2. Metadata'!L$6, IF(B190='2. Metadata'!M$1,'2. Metadata'!M$6, IF(B190='2. Metadata'!N$1,'2. Metadata'!N$6))))))))))))))</f>
        <v>-117.359572</v>
      </c>
      <c r="E190" s="25" t="s">
        <v>237</v>
      </c>
      <c r="F190" s="25" t="s">
        <v>237</v>
      </c>
      <c r="G190" s="14" t="str">
        <f>IF(ISBLANK(F189)=TRUE," ",'2. Metadata'!B$14)</f>
        <v>observation</v>
      </c>
      <c r="H190" s="13">
        <v>15</v>
      </c>
      <c r="I190" s="23" t="str">
        <f>IF(ISBLANK(H189)=TRUE," ",'2. Metadata'!B$26)</f>
        <v>degrees Celsius</v>
      </c>
      <c r="J190" s="13">
        <v>10</v>
      </c>
      <c r="K190" s="23" t="str">
        <f>IF(ISBLANK(J188)=TRUE," ",'2. Metadata'!B$38)</f>
        <v>degrees Celsius</v>
      </c>
      <c r="L190" s="25" t="s">
        <v>237</v>
      </c>
      <c r="M190" s="18" t="str">
        <f>IF(ISBLANK(L189)=TRUE," ",'2. Metadata'!B$50)</f>
        <v>milligrams per litre</v>
      </c>
      <c r="N190" s="25" t="s">
        <v>237</v>
      </c>
      <c r="O190" s="18" t="str">
        <f>IF(ISBLANK(N189)=TRUE," ",'2. Metadata'!B$62)</f>
        <v>microSiemens per centimetre</v>
      </c>
      <c r="P190" s="25" t="s">
        <v>237</v>
      </c>
      <c r="Q190" s="18" t="str">
        <f>IF(ISBLANK(P189)=TRUE," ",'2. Metadata'!B$74)</f>
        <v>NTU</v>
      </c>
      <c r="R190" s="25" t="s">
        <v>237</v>
      </c>
      <c r="S190" s="18" t="str">
        <f>IF(ISBLANK(R189)=TRUE," ",'2. Metadata'!B$86)</f>
        <v>most probable number per 100 mL</v>
      </c>
      <c r="T190" s="25" t="s">
        <v>237</v>
      </c>
      <c r="U190" s="18" t="str">
        <f>IF(ISBLANK(T189)=TRUE," ",'2. Metadata'!B$98)</f>
        <v>most probable number per 100 mL</v>
      </c>
      <c r="V190" s="21">
        <v>0.04</v>
      </c>
      <c r="W190" s="18" t="str">
        <f>IF(ISBLANK(V189)=TRUE," ",'2. Metadata'!B$110)</f>
        <v>metres</v>
      </c>
      <c r="X190" s="25" t="s">
        <v>237</v>
      </c>
      <c r="Y190" s="18" t="str">
        <f>IF(ISBLANK(X189)=TRUE," ",'2. Metadata'!B$122)</f>
        <v>pH units</v>
      </c>
      <c r="Z190" s="20">
        <v>1.2999999999999999E-2</v>
      </c>
      <c r="AA190" s="18" t="str">
        <f>IF(ISBLANK(Z190)=TRUE," ",'2. Metadata'!B$134)</f>
        <v>metres3/second</v>
      </c>
      <c r="AB190" s="25" t="s">
        <v>237</v>
      </c>
      <c r="AC190" s="18" t="str">
        <f>IF(ISBLANK(AB190)=TRUE," ",'2. Metadata'!B$146)</f>
        <v>millimetres</v>
      </c>
      <c r="AD190" s="25" t="s">
        <v>1831</v>
      </c>
      <c r="AE190" s="26" t="s">
        <v>237</v>
      </c>
      <c r="AF190" s="9"/>
      <c r="AG190" s="10"/>
      <c r="AH190" s="10"/>
      <c r="AI190" s="10"/>
      <c r="AJ190" s="10"/>
      <c r="AK190" s="10"/>
      <c r="AL190" s="10"/>
      <c r="AM190" s="10"/>
      <c r="AN190" s="10"/>
      <c r="AO190" s="10"/>
      <c r="AP190" s="10"/>
    </row>
    <row r="191" spans="1:42" ht="15" x14ac:dyDescent="0.2">
      <c r="A191" s="144" t="s">
        <v>428</v>
      </c>
      <c r="B191" s="11" t="s">
        <v>232</v>
      </c>
      <c r="C191" s="4">
        <f>IF(ISBLANK(B191)=TRUE," ", IF(B191='2. Metadata'!B$1,'2. Metadata'!B$5, IF(B191='2. Metadata'!C$1,'2. Metadata'!C$5,IF(B191='2. Metadata'!D$1,'2. Metadata'!D$5, IF(B191='2. Metadata'!E$1,'2. Metadata'!E$5,IF( B191='2. Metadata'!F$1,'2. Metadata'!F$5,IF(B191='2. Metadata'!G$1,'2. Metadata'!G$5,IF(B191='2. Metadata'!H$1,'2. Metadata'!H$5, IF(B191='2. Metadata'!I$1,'2. Metadata'!I$5, IF(B191='2. Metadata'!J$1,'2. Metadata'!J$5, IF(B191='2. Metadata'!K$1,'2. Metadata'!K$5, IF(B191='2. Metadata'!L$1,'2. Metadata'!L$5, IF(B191='2. Metadata'!M$1,'2. Metadata'!M$5, IF(B191='2. Metadata'!N$1,'2. Metadata'!N$5))))))))))))))</f>
        <v>49.967694000000002</v>
      </c>
      <c r="D191" s="12">
        <f>IF(ISBLANK(B191)=TRUE," ", IF(B191='2. Metadata'!B$1,'2. Metadata'!B$6, IF(B191='2. Metadata'!C$1,'2. Metadata'!C$6,IF(B191='2. Metadata'!D$1,'2. Metadata'!D$6, IF(B191='2. Metadata'!E$1,'2. Metadata'!E$6,IF( B191='2. Metadata'!F$1,'2. Metadata'!F$6,IF(B191='2. Metadata'!G$1,'2. Metadata'!G$6,IF(B191='2. Metadata'!H$1,'2. Metadata'!H$6, IF(B191='2. Metadata'!I$1,'2. Metadata'!I$6, IF(B191='2. Metadata'!J$1,'2. Metadata'!J$6, IF(B191='2. Metadata'!K$1,'2. Metadata'!K$6, IF(B191='2. Metadata'!L$1,'2. Metadata'!L$6, IF(B191='2. Metadata'!M$1,'2. Metadata'!M$6, IF(B191='2. Metadata'!N$1,'2. Metadata'!N$6))))))))))))))</f>
        <v>-117.359572</v>
      </c>
      <c r="E191" s="25" t="s">
        <v>237</v>
      </c>
      <c r="F191" s="13" t="s">
        <v>1403</v>
      </c>
      <c r="G191" s="14" t="str">
        <f>IF(ISBLANK(F190)=TRUE," ",'2. Metadata'!B$14)</f>
        <v>observation</v>
      </c>
      <c r="H191" s="13">
        <v>15</v>
      </c>
      <c r="I191" s="23" t="str">
        <f>IF(ISBLANK(H190)=TRUE," ",'2. Metadata'!B$26)</f>
        <v>degrees Celsius</v>
      </c>
      <c r="J191" s="13">
        <v>10</v>
      </c>
      <c r="K191" s="23" t="str">
        <f>IF(ISBLANK(J189)=TRUE," ",'2. Metadata'!B$38)</f>
        <v>degrees Celsius</v>
      </c>
      <c r="L191" s="25" t="s">
        <v>237</v>
      </c>
      <c r="M191" s="18" t="str">
        <f>IF(ISBLANK(L190)=TRUE," ",'2. Metadata'!B$50)</f>
        <v>milligrams per litre</v>
      </c>
      <c r="N191" s="25" t="s">
        <v>237</v>
      </c>
      <c r="O191" s="18" t="str">
        <f>IF(ISBLANK(N190)=TRUE," ",'2. Metadata'!B$62)</f>
        <v>microSiemens per centimetre</v>
      </c>
      <c r="P191" s="25" t="s">
        <v>237</v>
      </c>
      <c r="Q191" s="18" t="str">
        <f>IF(ISBLANK(P190)=TRUE," ",'2. Metadata'!B$74)</f>
        <v>NTU</v>
      </c>
      <c r="R191" s="21">
        <v>2.2000000000000002</v>
      </c>
      <c r="S191" s="18" t="str">
        <f>IF(ISBLANK(R190)=TRUE," ",'2. Metadata'!B$86)</f>
        <v>most probable number per 100 mL</v>
      </c>
      <c r="T191" s="21" t="s">
        <v>237</v>
      </c>
      <c r="U191" s="18" t="str">
        <f>IF(ISBLANK(T190)=TRUE," ",'2. Metadata'!B$98)</f>
        <v>most probable number per 100 mL</v>
      </c>
      <c r="V191" s="21">
        <v>3.5000000000000003E-2</v>
      </c>
      <c r="W191" s="18" t="str">
        <f>IF(ISBLANK(V190)=TRUE," ",'2. Metadata'!B$110)</f>
        <v>metres</v>
      </c>
      <c r="X191" s="25" t="s">
        <v>237</v>
      </c>
      <c r="Y191" s="18" t="str">
        <f>IF(ISBLANK(X190)=TRUE," ",'2. Metadata'!B$122)</f>
        <v>pH units</v>
      </c>
      <c r="Z191" s="20">
        <v>1.0999999999999999E-2</v>
      </c>
      <c r="AA191" s="18" t="str">
        <f>IF(ISBLANK(Z191)=TRUE," ",'2. Metadata'!B$134)</f>
        <v>metres3/second</v>
      </c>
      <c r="AB191" s="25" t="s">
        <v>237</v>
      </c>
      <c r="AC191" s="18" t="str">
        <f>IF(ISBLANK(AB191)=TRUE," ",'2. Metadata'!B$146)</f>
        <v>millimetres</v>
      </c>
      <c r="AD191" s="25" t="s">
        <v>1831</v>
      </c>
      <c r="AE191" s="26" t="s">
        <v>1822</v>
      </c>
      <c r="AF191" s="9"/>
      <c r="AG191" s="10"/>
      <c r="AH191" s="10"/>
      <c r="AI191" s="10"/>
      <c r="AJ191" s="10"/>
      <c r="AK191" s="10"/>
      <c r="AL191" s="10"/>
      <c r="AM191" s="10"/>
      <c r="AN191" s="10"/>
      <c r="AO191" s="10"/>
      <c r="AP191" s="10"/>
    </row>
    <row r="192" spans="1:42" ht="15" x14ac:dyDescent="0.2">
      <c r="A192" s="144" t="s">
        <v>429</v>
      </c>
      <c r="B192" s="11" t="s">
        <v>232</v>
      </c>
      <c r="C192" s="4">
        <f>IF(ISBLANK(B192)=TRUE," ", IF(B192='2. Metadata'!B$1,'2. Metadata'!B$5, IF(B192='2. Metadata'!C$1,'2. Metadata'!C$5,IF(B192='2. Metadata'!D$1,'2. Metadata'!D$5, IF(B192='2. Metadata'!E$1,'2. Metadata'!E$5,IF( B192='2. Metadata'!F$1,'2. Metadata'!F$5,IF(B192='2. Metadata'!G$1,'2. Metadata'!G$5,IF(B192='2. Metadata'!H$1,'2. Metadata'!H$5, IF(B192='2. Metadata'!I$1,'2. Metadata'!I$5, IF(B192='2. Metadata'!J$1,'2. Metadata'!J$5, IF(B192='2. Metadata'!K$1,'2. Metadata'!K$5, IF(B192='2. Metadata'!L$1,'2. Metadata'!L$5, IF(B192='2. Metadata'!M$1,'2. Metadata'!M$5, IF(B192='2. Metadata'!N$1,'2. Metadata'!N$5))))))))))))))</f>
        <v>49.967694000000002</v>
      </c>
      <c r="D192" s="12">
        <f>IF(ISBLANK(B192)=TRUE," ", IF(B192='2. Metadata'!B$1,'2. Metadata'!B$6, IF(B192='2. Metadata'!C$1,'2. Metadata'!C$6,IF(B192='2. Metadata'!D$1,'2. Metadata'!D$6, IF(B192='2. Metadata'!E$1,'2. Metadata'!E$6,IF( B192='2. Metadata'!F$1,'2. Metadata'!F$6,IF(B192='2. Metadata'!G$1,'2. Metadata'!G$6,IF(B192='2. Metadata'!H$1,'2. Metadata'!H$6, IF(B192='2. Metadata'!I$1,'2. Metadata'!I$6, IF(B192='2. Metadata'!J$1,'2. Metadata'!J$6, IF(B192='2. Metadata'!K$1,'2. Metadata'!K$6, IF(B192='2. Metadata'!L$1,'2. Metadata'!L$6, IF(B192='2. Metadata'!M$1,'2. Metadata'!M$6, IF(B192='2. Metadata'!N$1,'2. Metadata'!N$6))))))))))))))</f>
        <v>-117.359572</v>
      </c>
      <c r="E192" s="25" t="s">
        <v>237</v>
      </c>
      <c r="F192" s="25" t="s">
        <v>237</v>
      </c>
      <c r="G192" s="14" t="str">
        <f>IF(ISBLANK(F191)=TRUE," ",'2. Metadata'!B$14)</f>
        <v>observation</v>
      </c>
      <c r="H192" s="13">
        <v>13</v>
      </c>
      <c r="I192" s="23" t="str">
        <f>IF(ISBLANK(H191)=TRUE," ",'2. Metadata'!B$26)</f>
        <v>degrees Celsius</v>
      </c>
      <c r="J192" s="13">
        <v>10</v>
      </c>
      <c r="K192" s="23" t="str">
        <f>IF(ISBLANK(J190)=TRUE," ",'2. Metadata'!B$38)</f>
        <v>degrees Celsius</v>
      </c>
      <c r="L192" s="25" t="s">
        <v>237</v>
      </c>
      <c r="M192" s="18" t="str">
        <f>IF(ISBLANK(L191)=TRUE," ",'2. Metadata'!B$50)</f>
        <v>milligrams per litre</v>
      </c>
      <c r="N192" s="25" t="s">
        <v>237</v>
      </c>
      <c r="O192" s="18" t="str">
        <f>IF(ISBLANK(N191)=TRUE," ",'2. Metadata'!B$62)</f>
        <v>microSiemens per centimetre</v>
      </c>
      <c r="P192" s="25" t="s">
        <v>237</v>
      </c>
      <c r="Q192" s="18" t="str">
        <f>IF(ISBLANK(P191)=TRUE," ",'2. Metadata'!B$74)</f>
        <v>NTU</v>
      </c>
      <c r="R192" s="21">
        <v>5.0999999999999996</v>
      </c>
      <c r="S192" s="18" t="str">
        <f>IF(ISBLANK(R191)=TRUE," ",'2. Metadata'!B$86)</f>
        <v>most probable number per 100 mL</v>
      </c>
      <c r="T192" s="21">
        <v>1.1000000000000001</v>
      </c>
      <c r="U192" s="18" t="str">
        <f>IF(ISBLANK(T191)=TRUE," ",'2. Metadata'!B$98)</f>
        <v>most probable number per 100 mL</v>
      </c>
      <c r="V192" s="21">
        <v>0.04</v>
      </c>
      <c r="W192" s="18" t="str">
        <f>IF(ISBLANK(V191)=TRUE," ",'2. Metadata'!B$110)</f>
        <v>metres</v>
      </c>
      <c r="X192" s="25" t="s">
        <v>237</v>
      </c>
      <c r="Y192" s="18" t="str">
        <f>IF(ISBLANK(X191)=TRUE," ",'2. Metadata'!B$122)</f>
        <v>pH units</v>
      </c>
      <c r="Z192" s="20">
        <v>1.2999999999999999E-2</v>
      </c>
      <c r="AA192" s="18" t="str">
        <f>IF(ISBLANK(Z192)=TRUE," ",'2. Metadata'!B$134)</f>
        <v>metres3/second</v>
      </c>
      <c r="AB192" s="25" t="s">
        <v>237</v>
      </c>
      <c r="AC192" s="18" t="str">
        <f>IF(ISBLANK(AB192)=TRUE," ",'2. Metadata'!B$146)</f>
        <v>millimetres</v>
      </c>
      <c r="AD192" s="25" t="s">
        <v>1831</v>
      </c>
      <c r="AE192" s="19" t="s">
        <v>237</v>
      </c>
      <c r="AF192" s="9"/>
      <c r="AG192" s="10"/>
      <c r="AH192" s="10"/>
      <c r="AI192" s="10"/>
      <c r="AJ192" s="10"/>
      <c r="AK192" s="10"/>
      <c r="AL192" s="10"/>
      <c r="AM192" s="10"/>
      <c r="AN192" s="10"/>
      <c r="AO192" s="10"/>
      <c r="AP192" s="10"/>
    </row>
    <row r="193" spans="1:42" ht="15" x14ac:dyDescent="0.2">
      <c r="A193" s="144" t="s">
        <v>430</v>
      </c>
      <c r="B193" s="11" t="s">
        <v>232</v>
      </c>
      <c r="C193" s="4">
        <f>IF(ISBLANK(B193)=TRUE," ", IF(B193='2. Metadata'!B$1,'2. Metadata'!B$5, IF(B193='2. Metadata'!C$1,'2. Metadata'!C$5,IF(B193='2. Metadata'!D$1,'2. Metadata'!D$5, IF(B193='2. Metadata'!E$1,'2. Metadata'!E$5,IF( B193='2. Metadata'!F$1,'2. Metadata'!F$5,IF(B193='2. Metadata'!G$1,'2. Metadata'!G$5,IF(B193='2. Metadata'!H$1,'2. Metadata'!H$5, IF(B193='2. Metadata'!I$1,'2. Metadata'!I$5, IF(B193='2. Metadata'!J$1,'2. Metadata'!J$5, IF(B193='2. Metadata'!K$1,'2. Metadata'!K$5, IF(B193='2. Metadata'!L$1,'2. Metadata'!L$5, IF(B193='2. Metadata'!M$1,'2. Metadata'!M$5, IF(B193='2. Metadata'!N$1,'2. Metadata'!N$5))))))))))))))</f>
        <v>49.967694000000002</v>
      </c>
      <c r="D193" s="12">
        <f>IF(ISBLANK(B193)=TRUE," ", IF(B193='2. Metadata'!B$1,'2. Metadata'!B$6, IF(B193='2. Metadata'!C$1,'2. Metadata'!C$6,IF(B193='2. Metadata'!D$1,'2. Metadata'!D$6, IF(B193='2. Metadata'!E$1,'2. Metadata'!E$6,IF( B193='2. Metadata'!F$1,'2. Metadata'!F$6,IF(B193='2. Metadata'!G$1,'2. Metadata'!G$6,IF(B193='2. Metadata'!H$1,'2. Metadata'!H$6, IF(B193='2. Metadata'!I$1,'2. Metadata'!I$6, IF(B193='2. Metadata'!J$1,'2. Metadata'!J$6, IF(B193='2. Metadata'!K$1,'2. Metadata'!K$6, IF(B193='2. Metadata'!L$1,'2. Metadata'!L$6, IF(B193='2. Metadata'!M$1,'2. Metadata'!M$6, IF(B193='2. Metadata'!N$1,'2. Metadata'!N$6))))))))))))))</f>
        <v>-117.359572</v>
      </c>
      <c r="E193" s="25" t="s">
        <v>237</v>
      </c>
      <c r="F193" s="25" t="s">
        <v>237</v>
      </c>
      <c r="G193" s="14" t="str">
        <f>IF(ISBLANK(F192)=TRUE," ",'2. Metadata'!B$14)</f>
        <v>observation</v>
      </c>
      <c r="H193" s="13">
        <v>9.5</v>
      </c>
      <c r="I193" s="23" t="str">
        <f>IF(ISBLANK(H192)=TRUE," ",'2. Metadata'!B$26)</f>
        <v>degrees Celsius</v>
      </c>
      <c r="J193" s="13">
        <v>9</v>
      </c>
      <c r="K193" s="23" t="str">
        <f>IF(ISBLANK(J191)=TRUE," ",'2. Metadata'!B$38)</f>
        <v>degrees Celsius</v>
      </c>
      <c r="L193" s="21">
        <v>1</v>
      </c>
      <c r="M193" s="18" t="str">
        <f>IF(ISBLANK(L192)=TRUE," ",'2. Metadata'!B$50)</f>
        <v>milligrams per litre</v>
      </c>
      <c r="N193" s="21">
        <v>270</v>
      </c>
      <c r="O193" s="18" t="str">
        <f>IF(ISBLANK(N192)=TRUE," ",'2. Metadata'!B$62)</f>
        <v>microSiemens per centimetre</v>
      </c>
      <c r="P193" s="21">
        <v>0.55000000000000004</v>
      </c>
      <c r="Q193" s="18" t="str">
        <f>IF(ISBLANK(P192)=TRUE," ",'2. Metadata'!B$74)</f>
        <v>NTU</v>
      </c>
      <c r="R193" s="25" t="s">
        <v>237</v>
      </c>
      <c r="S193" s="18" t="str">
        <f>IF(ISBLANK(R192)=TRUE," ",'2. Metadata'!B$86)</f>
        <v>most probable number per 100 mL</v>
      </c>
      <c r="T193" s="25" t="s">
        <v>237</v>
      </c>
      <c r="U193" s="18" t="str">
        <f>IF(ISBLANK(T192)=TRUE," ",'2. Metadata'!B$98)</f>
        <v>most probable number per 100 mL</v>
      </c>
      <c r="V193" s="21">
        <v>4.3999999999999997E-2</v>
      </c>
      <c r="W193" s="18" t="str">
        <f>IF(ISBLANK(V192)=TRUE," ",'2. Metadata'!B$110)</f>
        <v>metres</v>
      </c>
      <c r="X193" s="25" t="s">
        <v>237</v>
      </c>
      <c r="Y193" s="18" t="str">
        <f>IF(ISBLANK(X192)=TRUE," ",'2. Metadata'!B$122)</f>
        <v>pH units</v>
      </c>
      <c r="Z193" s="20">
        <v>1.6E-2</v>
      </c>
      <c r="AA193" s="18" t="str">
        <f>IF(ISBLANK(Z193)=TRUE," ",'2. Metadata'!B$134)</f>
        <v>metres3/second</v>
      </c>
      <c r="AB193" s="25" t="s">
        <v>237</v>
      </c>
      <c r="AC193" s="18" t="str">
        <f>IF(ISBLANK(AB193)=TRUE," ",'2. Metadata'!B$146)</f>
        <v>millimetres</v>
      </c>
      <c r="AD193" s="25" t="s">
        <v>1831</v>
      </c>
      <c r="AE193" s="19" t="s">
        <v>237</v>
      </c>
      <c r="AF193" s="9"/>
      <c r="AG193" s="10"/>
      <c r="AH193" s="10"/>
      <c r="AI193" s="10"/>
      <c r="AJ193" s="10"/>
      <c r="AK193" s="10"/>
      <c r="AL193" s="10"/>
      <c r="AM193" s="10"/>
      <c r="AN193" s="10"/>
      <c r="AO193" s="10"/>
      <c r="AP193" s="10"/>
    </row>
    <row r="194" spans="1:42" ht="15" x14ac:dyDescent="0.2">
      <c r="A194" s="144" t="s">
        <v>431</v>
      </c>
      <c r="B194" s="11" t="s">
        <v>232</v>
      </c>
      <c r="C194" s="4">
        <f>IF(ISBLANK(B194)=TRUE," ", IF(B194='2. Metadata'!B$1,'2. Metadata'!B$5, IF(B194='2. Metadata'!C$1,'2. Metadata'!C$5,IF(B194='2. Metadata'!D$1,'2. Metadata'!D$5, IF(B194='2. Metadata'!E$1,'2. Metadata'!E$5,IF( B194='2. Metadata'!F$1,'2. Metadata'!F$5,IF(B194='2. Metadata'!G$1,'2. Metadata'!G$5,IF(B194='2. Metadata'!H$1,'2. Metadata'!H$5, IF(B194='2. Metadata'!I$1,'2. Metadata'!I$5, IF(B194='2. Metadata'!J$1,'2. Metadata'!J$5, IF(B194='2. Metadata'!K$1,'2. Metadata'!K$5, IF(B194='2. Metadata'!L$1,'2. Metadata'!L$5, IF(B194='2. Metadata'!M$1,'2. Metadata'!M$5, IF(B194='2. Metadata'!N$1,'2. Metadata'!N$5))))))))))))))</f>
        <v>49.967694000000002</v>
      </c>
      <c r="D194" s="12">
        <f>IF(ISBLANK(B194)=TRUE," ", IF(B194='2. Metadata'!B$1,'2. Metadata'!B$6, IF(B194='2. Metadata'!C$1,'2. Metadata'!C$6,IF(B194='2. Metadata'!D$1,'2. Metadata'!D$6, IF(B194='2. Metadata'!E$1,'2. Metadata'!E$6,IF( B194='2. Metadata'!F$1,'2. Metadata'!F$6,IF(B194='2. Metadata'!G$1,'2. Metadata'!G$6,IF(B194='2. Metadata'!H$1,'2. Metadata'!H$6, IF(B194='2. Metadata'!I$1,'2. Metadata'!I$6, IF(B194='2. Metadata'!J$1,'2. Metadata'!J$6, IF(B194='2. Metadata'!K$1,'2. Metadata'!K$6, IF(B194='2. Metadata'!L$1,'2. Metadata'!L$6, IF(B194='2. Metadata'!M$1,'2. Metadata'!M$6, IF(B194='2. Metadata'!N$1,'2. Metadata'!N$6))))))))))))))</f>
        <v>-117.359572</v>
      </c>
      <c r="E194" s="25" t="s">
        <v>237</v>
      </c>
      <c r="F194" s="13" t="s">
        <v>1404</v>
      </c>
      <c r="G194" s="14" t="str">
        <f>IF(ISBLANK(F193)=TRUE," ",'2. Metadata'!B$14)</f>
        <v>observation</v>
      </c>
      <c r="H194" s="13">
        <v>12</v>
      </c>
      <c r="I194" s="23" t="str">
        <f>IF(ISBLANK(H193)=TRUE," ",'2. Metadata'!B$26)</f>
        <v>degrees Celsius</v>
      </c>
      <c r="J194" s="13">
        <v>9</v>
      </c>
      <c r="K194" s="23" t="str">
        <f>IF(ISBLANK(J192)=TRUE," ",'2. Metadata'!B$38)</f>
        <v>degrees Celsius</v>
      </c>
      <c r="L194" s="25" t="s">
        <v>237</v>
      </c>
      <c r="M194" s="18" t="str">
        <f>IF(ISBLANK(L193)=TRUE," ",'2. Metadata'!B$50)</f>
        <v>milligrams per litre</v>
      </c>
      <c r="N194" s="25" t="s">
        <v>237</v>
      </c>
      <c r="O194" s="18" t="str">
        <f>IF(ISBLANK(N193)=TRUE," ",'2. Metadata'!B$62)</f>
        <v>microSiemens per centimetre</v>
      </c>
      <c r="P194" s="25" t="s">
        <v>237</v>
      </c>
      <c r="Q194" s="18" t="str">
        <f>IF(ISBLANK(P193)=TRUE," ",'2. Metadata'!B$74)</f>
        <v>NTU</v>
      </c>
      <c r="R194" s="21">
        <v>3.6</v>
      </c>
      <c r="S194" s="18" t="str">
        <f>IF(ISBLANK(R193)=TRUE," ",'2. Metadata'!B$86)</f>
        <v>most probable number per 100 mL</v>
      </c>
      <c r="T194" s="25" t="s">
        <v>237</v>
      </c>
      <c r="U194" s="18" t="str">
        <f>IF(ISBLANK(T193)=TRUE," ",'2. Metadata'!B$98)</f>
        <v>most probable number per 100 mL</v>
      </c>
      <c r="V194" s="21">
        <v>0.04</v>
      </c>
      <c r="W194" s="18" t="str">
        <f>IF(ISBLANK(V193)=TRUE," ",'2. Metadata'!B$110)</f>
        <v>metres</v>
      </c>
      <c r="X194" s="25" t="s">
        <v>237</v>
      </c>
      <c r="Y194" s="18" t="str">
        <f>IF(ISBLANK(X193)=TRUE," ",'2. Metadata'!B$122)</f>
        <v>pH units</v>
      </c>
      <c r="Z194" s="20">
        <v>1.2999999999999999E-2</v>
      </c>
      <c r="AA194" s="18" t="str">
        <f>IF(ISBLANK(Z194)=TRUE," ",'2. Metadata'!B$134)</f>
        <v>metres3/second</v>
      </c>
      <c r="AB194" s="25" t="s">
        <v>237</v>
      </c>
      <c r="AC194" s="18" t="str">
        <f>IF(ISBLANK(AB194)=TRUE," ",'2. Metadata'!B$146)</f>
        <v>millimetres</v>
      </c>
      <c r="AD194" s="25" t="s">
        <v>1831</v>
      </c>
      <c r="AE194" s="26" t="s">
        <v>1822</v>
      </c>
      <c r="AF194" s="9"/>
      <c r="AG194" s="10"/>
      <c r="AH194" s="10"/>
      <c r="AI194" s="10"/>
      <c r="AJ194" s="10"/>
      <c r="AK194" s="10"/>
      <c r="AL194" s="10"/>
      <c r="AM194" s="10"/>
      <c r="AN194" s="10"/>
      <c r="AO194" s="10"/>
      <c r="AP194" s="10"/>
    </row>
    <row r="195" spans="1:42" ht="15" x14ac:dyDescent="0.2">
      <c r="A195" s="144" t="s">
        <v>432</v>
      </c>
      <c r="B195" s="11" t="s">
        <v>232</v>
      </c>
      <c r="C195" s="4">
        <f>IF(ISBLANK(B195)=TRUE," ", IF(B195='2. Metadata'!B$1,'2. Metadata'!B$5, IF(B195='2. Metadata'!C$1,'2. Metadata'!C$5,IF(B195='2. Metadata'!D$1,'2. Metadata'!D$5, IF(B195='2. Metadata'!E$1,'2. Metadata'!E$5,IF( B195='2. Metadata'!F$1,'2. Metadata'!F$5,IF(B195='2. Metadata'!G$1,'2. Metadata'!G$5,IF(B195='2. Metadata'!H$1,'2. Metadata'!H$5, IF(B195='2. Metadata'!I$1,'2. Metadata'!I$5, IF(B195='2. Metadata'!J$1,'2. Metadata'!J$5, IF(B195='2. Metadata'!K$1,'2. Metadata'!K$5, IF(B195='2. Metadata'!L$1,'2. Metadata'!L$5, IF(B195='2. Metadata'!M$1,'2. Metadata'!M$5, IF(B195='2. Metadata'!N$1,'2. Metadata'!N$5))))))))))))))</f>
        <v>49.967694000000002</v>
      </c>
      <c r="D195" s="12">
        <f>IF(ISBLANK(B195)=TRUE," ", IF(B195='2. Metadata'!B$1,'2. Metadata'!B$6, IF(B195='2. Metadata'!C$1,'2. Metadata'!C$6,IF(B195='2. Metadata'!D$1,'2. Metadata'!D$6, IF(B195='2. Metadata'!E$1,'2. Metadata'!E$6,IF( B195='2. Metadata'!F$1,'2. Metadata'!F$6,IF(B195='2. Metadata'!G$1,'2. Metadata'!G$6,IF(B195='2. Metadata'!H$1,'2. Metadata'!H$6, IF(B195='2. Metadata'!I$1,'2. Metadata'!I$6, IF(B195='2. Metadata'!J$1,'2. Metadata'!J$6, IF(B195='2. Metadata'!K$1,'2. Metadata'!K$6, IF(B195='2. Metadata'!L$1,'2. Metadata'!L$6, IF(B195='2. Metadata'!M$1,'2. Metadata'!M$6, IF(B195='2. Metadata'!N$1,'2. Metadata'!N$6))))))))))))))</f>
        <v>-117.359572</v>
      </c>
      <c r="E195" s="25" t="s">
        <v>237</v>
      </c>
      <c r="F195" s="25" t="s">
        <v>237</v>
      </c>
      <c r="G195" s="14" t="str">
        <f>IF(ISBLANK(F194)=TRUE," ",'2. Metadata'!B$14)</f>
        <v>observation</v>
      </c>
      <c r="H195" s="13">
        <v>13.5</v>
      </c>
      <c r="I195" s="23" t="str">
        <f>IF(ISBLANK(H194)=TRUE," ",'2. Metadata'!B$26)</f>
        <v>degrees Celsius</v>
      </c>
      <c r="J195" s="13">
        <v>9</v>
      </c>
      <c r="K195" s="23" t="str">
        <f>IF(ISBLANK(J193)=TRUE," ",'2. Metadata'!B$38)</f>
        <v>degrees Celsius</v>
      </c>
      <c r="L195" s="21">
        <v>1.3</v>
      </c>
      <c r="M195" s="18" t="str">
        <f>IF(ISBLANK(L194)=TRUE," ",'2. Metadata'!B$50)</f>
        <v>milligrams per litre</v>
      </c>
      <c r="N195" s="21">
        <v>277</v>
      </c>
      <c r="O195" s="18" t="str">
        <f>IF(ISBLANK(N194)=TRUE," ",'2. Metadata'!B$62)</f>
        <v>microSiemens per centimetre</v>
      </c>
      <c r="P195" s="21">
        <v>0.25</v>
      </c>
      <c r="Q195" s="18" t="str">
        <f>IF(ISBLANK(P194)=TRUE," ",'2. Metadata'!B$74)</f>
        <v>NTU</v>
      </c>
      <c r="R195" s="21">
        <v>5.0999999999999996</v>
      </c>
      <c r="S195" s="18" t="str">
        <f>IF(ISBLANK(R194)=TRUE," ",'2. Metadata'!B$86)</f>
        <v>most probable number per 100 mL</v>
      </c>
      <c r="T195" s="25" t="s">
        <v>237</v>
      </c>
      <c r="U195" s="18" t="str">
        <f>IF(ISBLANK(T194)=TRUE," ",'2. Metadata'!B$98)</f>
        <v>most probable number per 100 mL</v>
      </c>
      <c r="V195" s="21">
        <v>3.5999999999999997E-2</v>
      </c>
      <c r="W195" s="18" t="str">
        <f>IF(ISBLANK(V194)=TRUE," ",'2. Metadata'!B$110)</f>
        <v>metres</v>
      </c>
      <c r="X195" s="25" t="s">
        <v>237</v>
      </c>
      <c r="Y195" s="18" t="str">
        <f>IF(ISBLANK(X194)=TRUE," ",'2. Metadata'!B$122)</f>
        <v>pH units</v>
      </c>
      <c r="Z195" s="20">
        <v>1.2E-2</v>
      </c>
      <c r="AA195" s="18" t="str">
        <f>IF(ISBLANK(Z195)=TRUE," ",'2. Metadata'!B$134)</f>
        <v>metres3/second</v>
      </c>
      <c r="AB195" s="25" t="s">
        <v>237</v>
      </c>
      <c r="AC195" s="18" t="str">
        <f>IF(ISBLANK(AB195)=TRUE," ",'2. Metadata'!B$146)</f>
        <v>millimetres</v>
      </c>
      <c r="AD195" s="25" t="s">
        <v>1831</v>
      </c>
      <c r="AE195" s="26" t="s">
        <v>1822</v>
      </c>
      <c r="AF195" s="9"/>
      <c r="AG195" s="10"/>
      <c r="AH195" s="10"/>
      <c r="AI195" s="10"/>
      <c r="AJ195" s="10"/>
      <c r="AK195" s="10"/>
      <c r="AL195" s="10"/>
      <c r="AM195" s="10"/>
      <c r="AN195" s="10"/>
      <c r="AO195" s="10"/>
      <c r="AP195" s="10"/>
    </row>
    <row r="196" spans="1:42" ht="15" x14ac:dyDescent="0.2">
      <c r="A196" s="144" t="s">
        <v>433</v>
      </c>
      <c r="B196" s="11" t="s">
        <v>232</v>
      </c>
      <c r="C196" s="4">
        <f>IF(ISBLANK(B196)=TRUE," ", IF(B196='2. Metadata'!B$1,'2. Metadata'!B$5, IF(B196='2. Metadata'!C$1,'2. Metadata'!C$5,IF(B196='2. Metadata'!D$1,'2. Metadata'!D$5, IF(B196='2. Metadata'!E$1,'2. Metadata'!E$5,IF( B196='2. Metadata'!F$1,'2. Metadata'!F$5,IF(B196='2. Metadata'!G$1,'2. Metadata'!G$5,IF(B196='2. Metadata'!H$1,'2. Metadata'!H$5, IF(B196='2. Metadata'!I$1,'2. Metadata'!I$5, IF(B196='2. Metadata'!J$1,'2. Metadata'!J$5, IF(B196='2. Metadata'!K$1,'2. Metadata'!K$5, IF(B196='2. Metadata'!L$1,'2. Metadata'!L$5, IF(B196='2. Metadata'!M$1,'2. Metadata'!M$5, IF(B196='2. Metadata'!N$1,'2. Metadata'!N$5))))))))))))))</f>
        <v>49.967694000000002</v>
      </c>
      <c r="D196" s="12">
        <f>IF(ISBLANK(B196)=TRUE," ", IF(B196='2. Metadata'!B$1,'2. Metadata'!B$6, IF(B196='2. Metadata'!C$1,'2. Metadata'!C$6,IF(B196='2. Metadata'!D$1,'2. Metadata'!D$6, IF(B196='2. Metadata'!E$1,'2. Metadata'!E$6,IF( B196='2. Metadata'!F$1,'2. Metadata'!F$6,IF(B196='2. Metadata'!G$1,'2. Metadata'!G$6,IF(B196='2. Metadata'!H$1,'2. Metadata'!H$6, IF(B196='2. Metadata'!I$1,'2. Metadata'!I$6, IF(B196='2. Metadata'!J$1,'2. Metadata'!J$6, IF(B196='2. Metadata'!K$1,'2. Metadata'!K$6, IF(B196='2. Metadata'!L$1,'2. Metadata'!L$6, IF(B196='2. Metadata'!M$1,'2. Metadata'!M$6, IF(B196='2. Metadata'!N$1,'2. Metadata'!N$6))))))))))))))</f>
        <v>-117.359572</v>
      </c>
      <c r="E196" s="25" t="s">
        <v>237</v>
      </c>
      <c r="F196" s="25" t="s">
        <v>237</v>
      </c>
      <c r="G196" s="14" t="str">
        <f>IF(ISBLANK(F195)=TRUE," ",'2. Metadata'!B$14)</f>
        <v>observation</v>
      </c>
      <c r="H196" s="25" t="s">
        <v>237</v>
      </c>
      <c r="I196" s="23" t="str">
        <f>IF(ISBLANK(H195)=TRUE," ",'2. Metadata'!B$26)</f>
        <v>degrees Celsius</v>
      </c>
      <c r="J196" s="16" t="s">
        <v>237</v>
      </c>
      <c r="K196" s="23" t="str">
        <f>IF(ISBLANK(J194)=TRUE," ",'2. Metadata'!B$38)</f>
        <v>degrees Celsius</v>
      </c>
      <c r="L196" s="25" t="s">
        <v>237</v>
      </c>
      <c r="M196" s="18" t="str">
        <f>IF(ISBLANK(L195)=TRUE," ",'2. Metadata'!B$50)</f>
        <v>milligrams per litre</v>
      </c>
      <c r="N196" s="21">
        <v>276</v>
      </c>
      <c r="O196" s="18" t="str">
        <f>IF(ISBLANK(N195)=TRUE," ",'2. Metadata'!B$62)</f>
        <v>microSiemens per centimetre</v>
      </c>
      <c r="P196" s="21">
        <v>0.13</v>
      </c>
      <c r="Q196" s="18" t="str">
        <f>IF(ISBLANK(P195)=TRUE," ",'2. Metadata'!B$74)</f>
        <v>NTU</v>
      </c>
      <c r="R196" s="21">
        <v>26</v>
      </c>
      <c r="S196" s="18" t="str">
        <f>IF(ISBLANK(R195)=TRUE," ",'2. Metadata'!B$86)</f>
        <v>most probable number per 100 mL</v>
      </c>
      <c r="T196" s="25" t="s">
        <v>237</v>
      </c>
      <c r="U196" s="18" t="str">
        <f>IF(ISBLANK(T195)=TRUE," ",'2. Metadata'!B$98)</f>
        <v>most probable number per 100 mL</v>
      </c>
      <c r="V196" s="25" t="s">
        <v>237</v>
      </c>
      <c r="W196" s="18" t="str">
        <f>IF(ISBLANK(V195)=TRUE," ",'2. Metadata'!B$110)</f>
        <v>metres</v>
      </c>
      <c r="X196" s="25" t="s">
        <v>237</v>
      </c>
      <c r="Y196" s="18" t="str">
        <f>IF(ISBLANK(X195)=TRUE," ",'2. Metadata'!B$122)</f>
        <v>pH units</v>
      </c>
      <c r="Z196" s="25" t="s">
        <v>237</v>
      </c>
      <c r="AA196" s="18" t="str">
        <f>IF(ISBLANK(Z196)=TRUE," ",'2. Metadata'!B$134)</f>
        <v>metres3/second</v>
      </c>
      <c r="AB196" s="25" t="s">
        <v>237</v>
      </c>
      <c r="AC196" s="18" t="str">
        <f>IF(ISBLANK(AB196)=TRUE," ",'2. Metadata'!B$146)</f>
        <v>millimetres</v>
      </c>
      <c r="AD196" s="25" t="s">
        <v>1831</v>
      </c>
      <c r="AE196" s="26" t="s">
        <v>1824</v>
      </c>
      <c r="AF196" s="9"/>
      <c r="AG196" s="10"/>
      <c r="AH196" s="10"/>
      <c r="AI196" s="10"/>
      <c r="AJ196" s="10"/>
      <c r="AK196" s="10"/>
      <c r="AL196" s="10"/>
      <c r="AM196" s="10"/>
      <c r="AN196" s="10"/>
      <c r="AO196" s="10"/>
      <c r="AP196" s="10"/>
    </row>
    <row r="197" spans="1:42" ht="15" x14ac:dyDescent="0.2">
      <c r="A197" s="144" t="s">
        <v>434</v>
      </c>
      <c r="B197" s="11" t="s">
        <v>232</v>
      </c>
      <c r="C197" s="4">
        <f>IF(ISBLANK(B197)=TRUE," ", IF(B197='2. Metadata'!B$1,'2. Metadata'!B$5, IF(B197='2. Metadata'!C$1,'2. Metadata'!C$5,IF(B197='2. Metadata'!D$1,'2. Metadata'!D$5, IF(B197='2. Metadata'!E$1,'2. Metadata'!E$5,IF( B197='2. Metadata'!F$1,'2. Metadata'!F$5,IF(B197='2. Metadata'!G$1,'2. Metadata'!G$5,IF(B197='2. Metadata'!H$1,'2. Metadata'!H$5, IF(B197='2. Metadata'!I$1,'2. Metadata'!I$5, IF(B197='2. Metadata'!J$1,'2. Metadata'!J$5, IF(B197='2. Metadata'!K$1,'2. Metadata'!K$5, IF(B197='2. Metadata'!L$1,'2. Metadata'!L$5, IF(B197='2. Metadata'!M$1,'2. Metadata'!M$5, IF(B197='2. Metadata'!N$1,'2. Metadata'!N$5))))))))))))))</f>
        <v>49.967694000000002</v>
      </c>
      <c r="D197" s="12">
        <f>IF(ISBLANK(B197)=TRUE," ", IF(B197='2. Metadata'!B$1,'2. Metadata'!B$6, IF(B197='2. Metadata'!C$1,'2. Metadata'!C$6,IF(B197='2. Metadata'!D$1,'2. Metadata'!D$6, IF(B197='2. Metadata'!E$1,'2. Metadata'!E$6,IF( B197='2. Metadata'!F$1,'2. Metadata'!F$6,IF(B197='2. Metadata'!G$1,'2. Metadata'!G$6,IF(B197='2. Metadata'!H$1,'2. Metadata'!H$6, IF(B197='2. Metadata'!I$1,'2. Metadata'!I$6, IF(B197='2. Metadata'!J$1,'2. Metadata'!J$6, IF(B197='2. Metadata'!K$1,'2. Metadata'!K$6, IF(B197='2. Metadata'!L$1,'2. Metadata'!L$6, IF(B197='2. Metadata'!M$1,'2. Metadata'!M$6, IF(B197='2. Metadata'!N$1,'2. Metadata'!N$6))))))))))))))</f>
        <v>-117.359572</v>
      </c>
      <c r="E197" s="25" t="s">
        <v>237</v>
      </c>
      <c r="F197" s="25" t="s">
        <v>237</v>
      </c>
      <c r="G197" s="14" t="str">
        <f>IF(ISBLANK(F196)=TRUE," ",'2. Metadata'!B$14)</f>
        <v>observation</v>
      </c>
      <c r="H197" s="13">
        <v>13</v>
      </c>
      <c r="I197" s="23" t="str">
        <f>IF(ISBLANK(H196)=TRUE," ",'2. Metadata'!B$26)</f>
        <v>degrees Celsius</v>
      </c>
      <c r="J197" s="13">
        <v>9</v>
      </c>
      <c r="K197" s="23" t="str">
        <f>IF(ISBLANK(J195)=TRUE," ",'2. Metadata'!B$38)</f>
        <v>degrees Celsius</v>
      </c>
      <c r="L197" s="21">
        <v>1.3</v>
      </c>
      <c r="M197" s="18" t="str">
        <f>IF(ISBLANK(L196)=TRUE," ",'2. Metadata'!B$50)</f>
        <v>milligrams per litre</v>
      </c>
      <c r="N197" s="21">
        <v>278</v>
      </c>
      <c r="O197" s="18" t="str">
        <f>IF(ISBLANK(N196)=TRUE," ",'2. Metadata'!B$62)</f>
        <v>microSiemens per centimetre</v>
      </c>
      <c r="P197" s="21">
        <v>0.6</v>
      </c>
      <c r="Q197" s="18" t="str">
        <f>IF(ISBLANK(P196)=TRUE," ",'2. Metadata'!B$74)</f>
        <v>NTU</v>
      </c>
      <c r="R197" s="25" t="s">
        <v>237</v>
      </c>
      <c r="S197" s="18" t="str">
        <f>IF(ISBLANK(R196)=TRUE," ",'2. Metadata'!B$86)</f>
        <v>most probable number per 100 mL</v>
      </c>
      <c r="T197" s="25" t="s">
        <v>237</v>
      </c>
      <c r="U197" s="18" t="str">
        <f>IF(ISBLANK(T196)=TRUE," ",'2. Metadata'!B$98)</f>
        <v>most probable number per 100 mL</v>
      </c>
      <c r="V197" s="21">
        <v>3.2000000000000001E-2</v>
      </c>
      <c r="W197" s="18" t="str">
        <f>IF(ISBLANK(V196)=TRUE," ",'2. Metadata'!B$110)</f>
        <v>metres</v>
      </c>
      <c r="X197" s="25" t="s">
        <v>237</v>
      </c>
      <c r="Y197" s="18" t="str">
        <f>IF(ISBLANK(X196)=TRUE," ",'2. Metadata'!B$122)</f>
        <v>pH units</v>
      </c>
      <c r="Z197" s="20">
        <v>0.01</v>
      </c>
      <c r="AA197" s="18" t="str">
        <f>IF(ISBLANK(Z197)=TRUE," ",'2. Metadata'!B$134)</f>
        <v>metres3/second</v>
      </c>
      <c r="AB197" s="25" t="s">
        <v>237</v>
      </c>
      <c r="AC197" s="18" t="str">
        <f>IF(ISBLANK(AB197)=TRUE," ",'2. Metadata'!B$146)</f>
        <v>millimetres</v>
      </c>
      <c r="AD197" s="25" t="s">
        <v>1836</v>
      </c>
      <c r="AE197" s="19" t="s">
        <v>237</v>
      </c>
      <c r="AF197" s="9"/>
      <c r="AG197" s="10"/>
      <c r="AH197" s="10"/>
      <c r="AI197" s="10"/>
      <c r="AJ197" s="10"/>
      <c r="AK197" s="10"/>
      <c r="AL197" s="10"/>
      <c r="AM197" s="10"/>
      <c r="AN197" s="10"/>
      <c r="AO197" s="10"/>
      <c r="AP197" s="10"/>
    </row>
    <row r="198" spans="1:42" ht="15" x14ac:dyDescent="0.2">
      <c r="A198" s="144" t="s">
        <v>435</v>
      </c>
      <c r="B198" s="11" t="s">
        <v>232</v>
      </c>
      <c r="C198" s="4">
        <f>IF(ISBLANK(B198)=TRUE," ", IF(B198='2. Metadata'!B$1,'2. Metadata'!B$5, IF(B198='2. Metadata'!C$1,'2. Metadata'!C$5,IF(B198='2. Metadata'!D$1,'2. Metadata'!D$5, IF(B198='2. Metadata'!E$1,'2. Metadata'!E$5,IF( B198='2. Metadata'!F$1,'2. Metadata'!F$5,IF(B198='2. Metadata'!G$1,'2. Metadata'!G$5,IF(B198='2. Metadata'!H$1,'2. Metadata'!H$5, IF(B198='2. Metadata'!I$1,'2. Metadata'!I$5, IF(B198='2. Metadata'!J$1,'2. Metadata'!J$5, IF(B198='2. Metadata'!K$1,'2. Metadata'!K$5, IF(B198='2. Metadata'!L$1,'2. Metadata'!L$5, IF(B198='2. Metadata'!M$1,'2. Metadata'!M$5, IF(B198='2. Metadata'!N$1,'2. Metadata'!N$5))))))))))))))</f>
        <v>49.967694000000002</v>
      </c>
      <c r="D198" s="12">
        <f>IF(ISBLANK(B198)=TRUE," ", IF(B198='2. Metadata'!B$1,'2. Metadata'!B$6, IF(B198='2. Metadata'!C$1,'2. Metadata'!C$6,IF(B198='2. Metadata'!D$1,'2. Metadata'!D$6, IF(B198='2. Metadata'!E$1,'2. Metadata'!E$6,IF( B198='2. Metadata'!F$1,'2. Metadata'!F$6,IF(B198='2. Metadata'!G$1,'2. Metadata'!G$6,IF(B198='2. Metadata'!H$1,'2. Metadata'!H$6, IF(B198='2. Metadata'!I$1,'2. Metadata'!I$6, IF(B198='2. Metadata'!J$1,'2. Metadata'!J$6, IF(B198='2. Metadata'!K$1,'2. Metadata'!K$6, IF(B198='2. Metadata'!L$1,'2. Metadata'!L$6, IF(B198='2. Metadata'!M$1,'2. Metadata'!M$6, IF(B198='2. Metadata'!N$1,'2. Metadata'!N$6))))))))))))))</f>
        <v>-117.359572</v>
      </c>
      <c r="E198" s="25" t="s">
        <v>237</v>
      </c>
      <c r="F198" s="13" t="s">
        <v>1405</v>
      </c>
      <c r="G198" s="14" t="str">
        <f>IF(ISBLANK(F197)=TRUE," ",'2. Metadata'!B$14)</f>
        <v>observation</v>
      </c>
      <c r="H198" s="25" t="s">
        <v>237</v>
      </c>
      <c r="I198" s="23" t="str">
        <f>IF(ISBLANK(H197)=TRUE," ",'2. Metadata'!B$26)</f>
        <v>degrees Celsius</v>
      </c>
      <c r="J198" s="16" t="s">
        <v>237</v>
      </c>
      <c r="K198" s="23" t="str">
        <f>IF(ISBLANK(J196)=TRUE," ",'2. Metadata'!B$38)</f>
        <v>degrees Celsius</v>
      </c>
      <c r="L198" s="25" t="s">
        <v>237</v>
      </c>
      <c r="M198" s="18" t="str">
        <f>IF(ISBLANK(L197)=TRUE," ",'2. Metadata'!B$50)</f>
        <v>milligrams per litre</v>
      </c>
      <c r="N198" s="25" t="s">
        <v>237</v>
      </c>
      <c r="O198" s="18" t="str">
        <f>IF(ISBLANK(N197)=TRUE," ",'2. Metadata'!B$62)</f>
        <v>microSiemens per centimetre</v>
      </c>
      <c r="P198" s="25" t="s">
        <v>237</v>
      </c>
      <c r="Q198" s="18" t="str">
        <f>IF(ISBLANK(P197)=TRUE," ",'2. Metadata'!B$74)</f>
        <v>NTU</v>
      </c>
      <c r="R198" s="21" t="s">
        <v>237</v>
      </c>
      <c r="S198" s="18" t="str">
        <f>IF(ISBLANK(R197)=TRUE," ",'2. Metadata'!B$86)</f>
        <v>most probable number per 100 mL</v>
      </c>
      <c r="T198" s="21" t="s">
        <v>237</v>
      </c>
      <c r="U198" s="18" t="str">
        <f>IF(ISBLANK(T197)=TRUE," ",'2. Metadata'!B$98)</f>
        <v>most probable number per 100 mL</v>
      </c>
      <c r="V198" s="21">
        <v>0.04</v>
      </c>
      <c r="W198" s="18" t="str">
        <f>IF(ISBLANK(V197)=TRUE," ",'2. Metadata'!B$110)</f>
        <v>metres</v>
      </c>
      <c r="X198" s="25" t="s">
        <v>237</v>
      </c>
      <c r="Y198" s="18" t="str">
        <f>IF(ISBLANK(X197)=TRUE," ",'2. Metadata'!B$122)</f>
        <v>pH units</v>
      </c>
      <c r="Z198" s="20">
        <v>1.2999999999999999E-2</v>
      </c>
      <c r="AA198" s="18" t="str">
        <f>IF(ISBLANK(Z198)=TRUE," ",'2. Metadata'!B$134)</f>
        <v>metres3/second</v>
      </c>
      <c r="AB198" s="25" t="s">
        <v>237</v>
      </c>
      <c r="AC198" s="18" t="str">
        <f>IF(ISBLANK(AB198)=TRUE," ",'2. Metadata'!B$146)</f>
        <v>millimetres</v>
      </c>
      <c r="AD198" s="25" t="s">
        <v>1836</v>
      </c>
      <c r="AE198" s="19" t="s">
        <v>237</v>
      </c>
      <c r="AF198" s="9"/>
      <c r="AG198" s="10"/>
      <c r="AH198" s="10"/>
      <c r="AI198" s="10"/>
      <c r="AJ198" s="10"/>
      <c r="AK198" s="10"/>
      <c r="AL198" s="10"/>
      <c r="AM198" s="10"/>
      <c r="AN198" s="10"/>
      <c r="AO198" s="10"/>
      <c r="AP198" s="10"/>
    </row>
    <row r="199" spans="1:42" ht="15" x14ac:dyDescent="0.2">
      <c r="A199" s="144" t="s">
        <v>436</v>
      </c>
      <c r="B199" s="11" t="s">
        <v>232</v>
      </c>
      <c r="C199" s="4">
        <f>IF(ISBLANK(B199)=TRUE," ", IF(B199='2. Metadata'!B$1,'2. Metadata'!B$5, IF(B199='2. Metadata'!C$1,'2. Metadata'!C$5,IF(B199='2. Metadata'!D$1,'2. Metadata'!D$5, IF(B199='2. Metadata'!E$1,'2. Metadata'!E$5,IF( B199='2. Metadata'!F$1,'2. Metadata'!F$5,IF(B199='2. Metadata'!G$1,'2. Metadata'!G$5,IF(B199='2. Metadata'!H$1,'2. Metadata'!H$5, IF(B199='2. Metadata'!I$1,'2. Metadata'!I$5, IF(B199='2. Metadata'!J$1,'2. Metadata'!J$5, IF(B199='2. Metadata'!K$1,'2. Metadata'!K$5, IF(B199='2. Metadata'!L$1,'2. Metadata'!L$5, IF(B199='2. Metadata'!M$1,'2. Metadata'!M$5, IF(B199='2. Metadata'!N$1,'2. Metadata'!N$5))))))))))))))</f>
        <v>49.967694000000002</v>
      </c>
      <c r="D199" s="12">
        <f>IF(ISBLANK(B199)=TRUE," ", IF(B199='2. Metadata'!B$1,'2. Metadata'!B$6, IF(B199='2. Metadata'!C$1,'2. Metadata'!C$6,IF(B199='2. Metadata'!D$1,'2. Metadata'!D$6, IF(B199='2. Metadata'!E$1,'2. Metadata'!E$6,IF( B199='2. Metadata'!F$1,'2. Metadata'!F$6,IF(B199='2. Metadata'!G$1,'2. Metadata'!G$6,IF(B199='2. Metadata'!H$1,'2. Metadata'!H$6, IF(B199='2. Metadata'!I$1,'2. Metadata'!I$6, IF(B199='2. Metadata'!J$1,'2. Metadata'!J$6, IF(B199='2. Metadata'!K$1,'2. Metadata'!K$6, IF(B199='2. Metadata'!L$1,'2. Metadata'!L$6, IF(B199='2. Metadata'!M$1,'2. Metadata'!M$6, IF(B199='2. Metadata'!N$1,'2. Metadata'!N$6))))))))))))))</f>
        <v>-117.359572</v>
      </c>
      <c r="E199" s="25" t="s">
        <v>237</v>
      </c>
      <c r="F199" s="13" t="s">
        <v>1406</v>
      </c>
      <c r="G199" s="14" t="str">
        <f>IF(ISBLANK(F198)=TRUE," ",'2. Metadata'!B$14)</f>
        <v>observation</v>
      </c>
      <c r="H199" s="13">
        <v>7</v>
      </c>
      <c r="I199" s="23" t="str">
        <f>IF(ISBLANK(H198)=TRUE," ",'2. Metadata'!B$26)</f>
        <v>degrees Celsius</v>
      </c>
      <c r="J199" s="13">
        <v>6</v>
      </c>
      <c r="K199" s="23" t="str">
        <f>IF(ISBLANK(J197)=TRUE," ",'2. Metadata'!B$38)</f>
        <v>degrees Celsius</v>
      </c>
      <c r="L199" s="25" t="s">
        <v>237</v>
      </c>
      <c r="M199" s="18" t="str">
        <f>IF(ISBLANK(L198)=TRUE," ",'2. Metadata'!B$50)</f>
        <v>milligrams per litre</v>
      </c>
      <c r="N199" s="21">
        <v>275</v>
      </c>
      <c r="O199" s="18" t="str">
        <f>IF(ISBLANK(N198)=TRUE," ",'2. Metadata'!B$62)</f>
        <v>microSiemens per centimetre</v>
      </c>
      <c r="P199" s="21">
        <v>0.5</v>
      </c>
      <c r="Q199" s="18" t="str">
        <f>IF(ISBLANK(P198)=TRUE," ",'2. Metadata'!B$74)</f>
        <v>NTU</v>
      </c>
      <c r="R199" s="25" t="s">
        <v>237</v>
      </c>
      <c r="S199" s="18" t="str">
        <f>IF(ISBLANK(R198)=TRUE," ",'2. Metadata'!B$86)</f>
        <v>most probable number per 100 mL</v>
      </c>
      <c r="T199" s="25" t="s">
        <v>237</v>
      </c>
      <c r="U199" s="18" t="str">
        <f>IF(ISBLANK(T198)=TRUE," ",'2. Metadata'!B$98)</f>
        <v>most probable number per 100 mL</v>
      </c>
      <c r="V199" s="21">
        <v>0.04</v>
      </c>
      <c r="W199" s="18" t="str">
        <f>IF(ISBLANK(V198)=TRUE," ",'2. Metadata'!B$110)</f>
        <v>metres</v>
      </c>
      <c r="X199" s="25" t="s">
        <v>237</v>
      </c>
      <c r="Y199" s="18" t="str">
        <f>IF(ISBLANK(X198)=TRUE," ",'2. Metadata'!B$122)</f>
        <v>pH units</v>
      </c>
      <c r="Z199" s="20">
        <v>1.2999999999999999E-2</v>
      </c>
      <c r="AA199" s="18" t="str">
        <f>IF(ISBLANK(Z199)=TRUE," ",'2. Metadata'!B$134)</f>
        <v>metres3/second</v>
      </c>
      <c r="AB199" s="25" t="s">
        <v>237</v>
      </c>
      <c r="AC199" s="18" t="str">
        <f>IF(ISBLANK(AB199)=TRUE," ",'2. Metadata'!B$146)</f>
        <v>millimetres</v>
      </c>
      <c r="AD199" s="25" t="s">
        <v>1831</v>
      </c>
      <c r="AE199" s="19" t="s">
        <v>1825</v>
      </c>
      <c r="AF199" s="9"/>
      <c r="AG199" s="10"/>
      <c r="AH199" s="10"/>
      <c r="AI199" s="10"/>
      <c r="AJ199" s="10"/>
      <c r="AK199" s="10"/>
      <c r="AL199" s="10"/>
      <c r="AM199" s="10"/>
      <c r="AN199" s="10"/>
      <c r="AO199" s="10"/>
      <c r="AP199" s="10"/>
    </row>
    <row r="200" spans="1:42" ht="15" x14ac:dyDescent="0.2">
      <c r="A200" s="144" t="s">
        <v>437</v>
      </c>
      <c r="B200" s="11" t="s">
        <v>232</v>
      </c>
      <c r="C200" s="4">
        <f>IF(ISBLANK(B200)=TRUE," ", IF(B200='2. Metadata'!B$1,'2. Metadata'!B$5, IF(B200='2. Metadata'!C$1,'2. Metadata'!C$5,IF(B200='2. Metadata'!D$1,'2. Metadata'!D$5, IF(B200='2. Metadata'!E$1,'2. Metadata'!E$5,IF( B200='2. Metadata'!F$1,'2. Metadata'!F$5,IF(B200='2. Metadata'!G$1,'2. Metadata'!G$5,IF(B200='2. Metadata'!H$1,'2. Metadata'!H$5, IF(B200='2. Metadata'!I$1,'2. Metadata'!I$5, IF(B200='2. Metadata'!J$1,'2. Metadata'!J$5, IF(B200='2. Metadata'!K$1,'2. Metadata'!K$5, IF(B200='2. Metadata'!L$1,'2. Metadata'!L$5, IF(B200='2. Metadata'!M$1,'2. Metadata'!M$5, IF(B200='2. Metadata'!N$1,'2. Metadata'!N$5))))))))))))))</f>
        <v>49.967694000000002</v>
      </c>
      <c r="D200" s="12">
        <f>IF(ISBLANK(B200)=TRUE," ", IF(B200='2. Metadata'!B$1,'2. Metadata'!B$6, IF(B200='2. Metadata'!C$1,'2. Metadata'!C$6,IF(B200='2. Metadata'!D$1,'2. Metadata'!D$6, IF(B200='2. Metadata'!E$1,'2. Metadata'!E$6,IF( B200='2. Metadata'!F$1,'2. Metadata'!F$6,IF(B200='2. Metadata'!G$1,'2. Metadata'!G$6,IF(B200='2. Metadata'!H$1,'2. Metadata'!H$6, IF(B200='2. Metadata'!I$1,'2. Metadata'!I$6, IF(B200='2. Metadata'!J$1,'2. Metadata'!J$6, IF(B200='2. Metadata'!K$1,'2. Metadata'!K$6, IF(B200='2. Metadata'!L$1,'2. Metadata'!L$6, IF(B200='2. Metadata'!M$1,'2. Metadata'!M$6, IF(B200='2. Metadata'!N$1,'2. Metadata'!N$6))))))))))))))</f>
        <v>-117.359572</v>
      </c>
      <c r="E200" s="25" t="s">
        <v>237</v>
      </c>
      <c r="F200" s="25" t="s">
        <v>237</v>
      </c>
      <c r="G200" s="14" t="str">
        <f>IF(ISBLANK(F199)=TRUE," ",'2. Metadata'!B$14)</f>
        <v>observation</v>
      </c>
      <c r="H200" s="13">
        <v>10</v>
      </c>
      <c r="I200" s="23" t="str">
        <f>IF(ISBLANK(H199)=TRUE," ",'2. Metadata'!B$26)</f>
        <v>degrees Celsius</v>
      </c>
      <c r="J200" s="13">
        <v>8</v>
      </c>
      <c r="K200" s="23" t="str">
        <f>IF(ISBLANK(J198)=TRUE," ",'2. Metadata'!B$38)</f>
        <v>degrees Celsius</v>
      </c>
      <c r="L200" s="25" t="s">
        <v>237</v>
      </c>
      <c r="M200" s="18" t="str">
        <f>IF(ISBLANK(L199)=TRUE," ",'2. Metadata'!B$50)</f>
        <v>milligrams per litre</v>
      </c>
      <c r="N200" s="25" t="s">
        <v>237</v>
      </c>
      <c r="O200" s="18" t="str">
        <f>IF(ISBLANK(N199)=TRUE," ",'2. Metadata'!B$62)</f>
        <v>microSiemens per centimetre</v>
      </c>
      <c r="P200" s="25" t="s">
        <v>237</v>
      </c>
      <c r="Q200" s="18" t="str">
        <f>IF(ISBLANK(P199)=TRUE," ",'2. Metadata'!B$74)</f>
        <v>NTU</v>
      </c>
      <c r="R200" s="25" t="s">
        <v>237</v>
      </c>
      <c r="S200" s="18" t="str">
        <f>IF(ISBLANK(R199)=TRUE," ",'2. Metadata'!B$86)</f>
        <v>most probable number per 100 mL</v>
      </c>
      <c r="T200" s="25" t="s">
        <v>237</v>
      </c>
      <c r="U200" s="18" t="str">
        <f>IF(ISBLANK(T199)=TRUE," ",'2. Metadata'!B$98)</f>
        <v>most probable number per 100 mL</v>
      </c>
      <c r="V200" s="21">
        <v>0.04</v>
      </c>
      <c r="W200" s="18" t="str">
        <f>IF(ISBLANK(V199)=TRUE," ",'2. Metadata'!B$110)</f>
        <v>metres</v>
      </c>
      <c r="X200" s="25" t="s">
        <v>237</v>
      </c>
      <c r="Y200" s="18" t="str">
        <f>IF(ISBLANK(X199)=TRUE," ",'2. Metadata'!B$122)</f>
        <v>pH units</v>
      </c>
      <c r="Z200" s="20">
        <v>1.2999999999999999E-2</v>
      </c>
      <c r="AA200" s="18" t="str">
        <f>IF(ISBLANK(Z200)=TRUE," ",'2. Metadata'!B$134)</f>
        <v>metres3/second</v>
      </c>
      <c r="AB200" s="25" t="s">
        <v>237</v>
      </c>
      <c r="AC200" s="18" t="str">
        <f>IF(ISBLANK(AB200)=TRUE," ",'2. Metadata'!B$146)</f>
        <v>millimetres</v>
      </c>
      <c r="AD200" s="25" t="s">
        <v>1831</v>
      </c>
      <c r="AE200" s="19" t="s">
        <v>237</v>
      </c>
      <c r="AF200" s="9"/>
      <c r="AG200" s="10"/>
      <c r="AH200" s="10"/>
      <c r="AI200" s="10"/>
      <c r="AJ200" s="10"/>
      <c r="AK200" s="10"/>
      <c r="AL200" s="10"/>
      <c r="AM200" s="10"/>
      <c r="AN200" s="10"/>
      <c r="AO200" s="10"/>
      <c r="AP200" s="10"/>
    </row>
    <row r="201" spans="1:42" ht="15" x14ac:dyDescent="0.2">
      <c r="A201" s="144" t="s">
        <v>438</v>
      </c>
      <c r="B201" s="11" t="s">
        <v>232</v>
      </c>
      <c r="C201" s="4">
        <f>IF(ISBLANK(B201)=TRUE," ", IF(B201='2. Metadata'!B$1,'2. Metadata'!B$5, IF(B201='2. Metadata'!C$1,'2. Metadata'!C$5,IF(B201='2. Metadata'!D$1,'2. Metadata'!D$5, IF(B201='2. Metadata'!E$1,'2. Metadata'!E$5,IF( B201='2. Metadata'!F$1,'2. Metadata'!F$5,IF(B201='2. Metadata'!G$1,'2. Metadata'!G$5,IF(B201='2. Metadata'!H$1,'2. Metadata'!H$5, IF(B201='2. Metadata'!I$1,'2. Metadata'!I$5, IF(B201='2. Metadata'!J$1,'2. Metadata'!J$5, IF(B201='2. Metadata'!K$1,'2. Metadata'!K$5, IF(B201='2. Metadata'!L$1,'2. Metadata'!L$5, IF(B201='2. Metadata'!M$1,'2. Metadata'!M$5, IF(B201='2. Metadata'!N$1,'2. Metadata'!N$5))))))))))))))</f>
        <v>49.967694000000002</v>
      </c>
      <c r="D201" s="12">
        <f>IF(ISBLANK(B201)=TRUE," ", IF(B201='2. Metadata'!B$1,'2. Metadata'!B$6, IF(B201='2. Metadata'!C$1,'2. Metadata'!C$6,IF(B201='2. Metadata'!D$1,'2. Metadata'!D$6, IF(B201='2. Metadata'!E$1,'2. Metadata'!E$6,IF( B201='2. Metadata'!F$1,'2. Metadata'!F$6,IF(B201='2. Metadata'!G$1,'2. Metadata'!G$6,IF(B201='2. Metadata'!H$1,'2. Metadata'!H$6, IF(B201='2. Metadata'!I$1,'2. Metadata'!I$6, IF(B201='2. Metadata'!J$1,'2. Metadata'!J$6, IF(B201='2. Metadata'!K$1,'2. Metadata'!K$6, IF(B201='2. Metadata'!L$1,'2. Metadata'!L$6, IF(B201='2. Metadata'!M$1,'2. Metadata'!M$6, IF(B201='2. Metadata'!N$1,'2. Metadata'!N$6))))))))))))))</f>
        <v>-117.359572</v>
      </c>
      <c r="E201" s="25" t="s">
        <v>237</v>
      </c>
      <c r="F201" s="25" t="s">
        <v>237</v>
      </c>
      <c r="G201" s="14" t="str">
        <f>IF(ISBLANK(F200)=TRUE," ",'2. Metadata'!B$14)</f>
        <v>observation</v>
      </c>
      <c r="H201" s="13">
        <v>11</v>
      </c>
      <c r="I201" s="23" t="str">
        <f>IF(ISBLANK(H200)=TRUE," ",'2. Metadata'!B$26)</f>
        <v>degrees Celsius</v>
      </c>
      <c r="J201" s="13">
        <v>8</v>
      </c>
      <c r="K201" s="23" t="str">
        <f>IF(ISBLANK(J199)=TRUE," ",'2. Metadata'!B$38)</f>
        <v>degrees Celsius</v>
      </c>
      <c r="L201" s="25" t="s">
        <v>237</v>
      </c>
      <c r="M201" s="18" t="str">
        <f>IF(ISBLANK(L200)=TRUE," ",'2. Metadata'!B$50)</f>
        <v>milligrams per litre</v>
      </c>
      <c r="N201" s="25" t="s">
        <v>237</v>
      </c>
      <c r="O201" s="18" t="str">
        <f>IF(ISBLANK(N200)=TRUE," ",'2. Metadata'!B$62)</f>
        <v>microSiemens per centimetre</v>
      </c>
      <c r="P201" s="25" t="s">
        <v>237</v>
      </c>
      <c r="Q201" s="18" t="str">
        <f>IF(ISBLANK(P200)=TRUE," ",'2. Metadata'!B$74)</f>
        <v>NTU</v>
      </c>
      <c r="R201" s="25" t="s">
        <v>237</v>
      </c>
      <c r="S201" s="18" t="str">
        <f>IF(ISBLANK(R200)=TRUE," ",'2. Metadata'!B$86)</f>
        <v>most probable number per 100 mL</v>
      </c>
      <c r="T201" s="25" t="s">
        <v>237</v>
      </c>
      <c r="U201" s="18" t="str">
        <f>IF(ISBLANK(T200)=TRUE," ",'2. Metadata'!B$98)</f>
        <v>most probable number per 100 mL</v>
      </c>
      <c r="V201" s="21">
        <v>3.5000000000000003E-2</v>
      </c>
      <c r="W201" s="18" t="str">
        <f>IF(ISBLANK(V200)=TRUE," ",'2. Metadata'!B$110)</f>
        <v>metres</v>
      </c>
      <c r="X201" s="25" t="s">
        <v>237</v>
      </c>
      <c r="Y201" s="18" t="str">
        <f>IF(ISBLANK(X200)=TRUE," ",'2. Metadata'!B$122)</f>
        <v>pH units</v>
      </c>
      <c r="Z201" s="20">
        <v>1.0999999999999999E-2</v>
      </c>
      <c r="AA201" s="18" t="str">
        <f>IF(ISBLANK(Z201)=TRUE," ",'2. Metadata'!B$134)</f>
        <v>metres3/second</v>
      </c>
      <c r="AB201" s="25" t="s">
        <v>237</v>
      </c>
      <c r="AC201" s="18" t="str">
        <f>IF(ISBLANK(AB201)=TRUE," ",'2. Metadata'!B$146)</f>
        <v>millimetres</v>
      </c>
      <c r="AD201" s="25" t="s">
        <v>1831</v>
      </c>
      <c r="AE201" s="26" t="s">
        <v>237</v>
      </c>
      <c r="AF201" s="9"/>
      <c r="AG201" s="10"/>
      <c r="AH201" s="10"/>
      <c r="AI201" s="10"/>
      <c r="AJ201" s="10"/>
      <c r="AK201" s="10"/>
      <c r="AL201" s="10"/>
      <c r="AM201" s="10"/>
      <c r="AN201" s="10"/>
      <c r="AO201" s="10"/>
      <c r="AP201" s="10"/>
    </row>
    <row r="202" spans="1:42" ht="15" x14ac:dyDescent="0.2">
      <c r="A202" s="144" t="s">
        <v>439</v>
      </c>
      <c r="B202" s="11" t="s">
        <v>232</v>
      </c>
      <c r="C202" s="4">
        <f>IF(ISBLANK(B202)=TRUE," ", IF(B202='2. Metadata'!B$1,'2. Metadata'!B$5, IF(B202='2. Metadata'!C$1,'2. Metadata'!C$5,IF(B202='2. Metadata'!D$1,'2. Metadata'!D$5, IF(B202='2. Metadata'!E$1,'2. Metadata'!E$5,IF( B202='2. Metadata'!F$1,'2. Metadata'!F$5,IF(B202='2. Metadata'!G$1,'2. Metadata'!G$5,IF(B202='2. Metadata'!H$1,'2. Metadata'!H$5, IF(B202='2. Metadata'!I$1,'2. Metadata'!I$5, IF(B202='2. Metadata'!J$1,'2. Metadata'!J$5, IF(B202='2. Metadata'!K$1,'2. Metadata'!K$5, IF(B202='2. Metadata'!L$1,'2. Metadata'!L$5, IF(B202='2. Metadata'!M$1,'2. Metadata'!M$5, IF(B202='2. Metadata'!N$1,'2. Metadata'!N$5))))))))))))))</f>
        <v>49.967694000000002</v>
      </c>
      <c r="D202" s="12">
        <f>IF(ISBLANK(B202)=TRUE," ", IF(B202='2. Metadata'!B$1,'2. Metadata'!B$6, IF(B202='2. Metadata'!C$1,'2. Metadata'!C$6,IF(B202='2. Metadata'!D$1,'2. Metadata'!D$6, IF(B202='2. Metadata'!E$1,'2. Metadata'!E$6,IF( B202='2. Metadata'!F$1,'2. Metadata'!F$6,IF(B202='2. Metadata'!G$1,'2. Metadata'!G$6,IF(B202='2. Metadata'!H$1,'2. Metadata'!H$6, IF(B202='2. Metadata'!I$1,'2. Metadata'!I$6, IF(B202='2. Metadata'!J$1,'2. Metadata'!J$6, IF(B202='2. Metadata'!K$1,'2. Metadata'!K$6, IF(B202='2. Metadata'!L$1,'2. Metadata'!L$6, IF(B202='2. Metadata'!M$1,'2. Metadata'!M$6, IF(B202='2. Metadata'!N$1,'2. Metadata'!N$6))))))))))))))</f>
        <v>-117.359572</v>
      </c>
      <c r="E202" s="25" t="s">
        <v>237</v>
      </c>
      <c r="F202" s="13" t="s">
        <v>1407</v>
      </c>
      <c r="G202" s="14" t="str">
        <f>IF(ISBLANK(F201)=TRUE," ",'2. Metadata'!B$14)</f>
        <v>observation</v>
      </c>
      <c r="H202" s="13">
        <v>10</v>
      </c>
      <c r="I202" s="23" t="str">
        <f>IF(ISBLANK(H201)=TRUE," ",'2. Metadata'!B$26)</f>
        <v>degrees Celsius</v>
      </c>
      <c r="J202" s="13">
        <v>8</v>
      </c>
      <c r="K202" s="23" t="str">
        <f>IF(ISBLANK(J200)=TRUE," ",'2. Metadata'!B$38)</f>
        <v>degrees Celsius</v>
      </c>
      <c r="L202" s="25" t="s">
        <v>237</v>
      </c>
      <c r="M202" s="18" t="str">
        <f>IF(ISBLANK(L201)=TRUE," ",'2. Metadata'!B$50)</f>
        <v>milligrams per litre</v>
      </c>
      <c r="N202" s="25" t="s">
        <v>237</v>
      </c>
      <c r="O202" s="18" t="str">
        <f>IF(ISBLANK(N201)=TRUE," ",'2. Metadata'!B$62)</f>
        <v>microSiemens per centimetre</v>
      </c>
      <c r="P202" s="25" t="s">
        <v>237</v>
      </c>
      <c r="Q202" s="18" t="str">
        <f>IF(ISBLANK(P201)=TRUE," ",'2. Metadata'!B$74)</f>
        <v>NTU</v>
      </c>
      <c r="R202" s="25" t="s">
        <v>237</v>
      </c>
      <c r="S202" s="18" t="str">
        <f>IF(ISBLANK(R201)=TRUE," ",'2. Metadata'!B$86)</f>
        <v>most probable number per 100 mL</v>
      </c>
      <c r="T202" s="25" t="s">
        <v>237</v>
      </c>
      <c r="U202" s="18" t="str">
        <f>IF(ISBLANK(T201)=TRUE," ",'2. Metadata'!B$98)</f>
        <v>most probable number per 100 mL</v>
      </c>
      <c r="V202" s="21">
        <v>3.4000000000000002E-2</v>
      </c>
      <c r="W202" s="18" t="str">
        <f>IF(ISBLANK(V201)=TRUE," ",'2. Metadata'!B$110)</f>
        <v>metres</v>
      </c>
      <c r="X202" s="25" t="s">
        <v>237</v>
      </c>
      <c r="Y202" s="18" t="str">
        <f>IF(ISBLANK(X201)=TRUE," ",'2. Metadata'!B$122)</f>
        <v>pH units</v>
      </c>
      <c r="Z202" s="20">
        <v>1.0999999999999999E-2</v>
      </c>
      <c r="AA202" s="18" t="str">
        <f>IF(ISBLANK(Z202)=TRUE," ",'2. Metadata'!B$134)</f>
        <v>metres3/second</v>
      </c>
      <c r="AB202" s="25" t="s">
        <v>237</v>
      </c>
      <c r="AC202" s="18" t="str">
        <f>IF(ISBLANK(AB202)=TRUE," ",'2. Metadata'!B$146)</f>
        <v>millimetres</v>
      </c>
      <c r="AD202" s="25" t="s">
        <v>1831</v>
      </c>
      <c r="AE202" s="26" t="s">
        <v>237</v>
      </c>
      <c r="AF202" s="9"/>
      <c r="AG202" s="10"/>
      <c r="AH202" s="10"/>
      <c r="AI202" s="10"/>
      <c r="AJ202" s="10"/>
      <c r="AK202" s="10"/>
      <c r="AL202" s="10"/>
      <c r="AM202" s="10"/>
      <c r="AN202" s="10"/>
      <c r="AO202" s="10"/>
      <c r="AP202" s="10"/>
    </row>
    <row r="203" spans="1:42" ht="15" x14ac:dyDescent="0.2">
      <c r="A203" s="144" t="s">
        <v>440</v>
      </c>
      <c r="B203" s="11" t="s">
        <v>232</v>
      </c>
      <c r="C203" s="4">
        <f>IF(ISBLANK(B203)=TRUE," ", IF(B203='2. Metadata'!B$1,'2. Metadata'!B$5, IF(B203='2. Metadata'!C$1,'2. Metadata'!C$5,IF(B203='2. Metadata'!D$1,'2. Metadata'!D$5, IF(B203='2. Metadata'!E$1,'2. Metadata'!E$5,IF( B203='2. Metadata'!F$1,'2. Metadata'!F$5,IF(B203='2. Metadata'!G$1,'2. Metadata'!G$5,IF(B203='2. Metadata'!H$1,'2. Metadata'!H$5, IF(B203='2. Metadata'!I$1,'2. Metadata'!I$5, IF(B203='2. Metadata'!J$1,'2. Metadata'!J$5, IF(B203='2. Metadata'!K$1,'2. Metadata'!K$5, IF(B203='2. Metadata'!L$1,'2. Metadata'!L$5, IF(B203='2. Metadata'!M$1,'2. Metadata'!M$5, IF(B203='2. Metadata'!N$1,'2. Metadata'!N$5))))))))))))))</f>
        <v>49.967694000000002</v>
      </c>
      <c r="D203" s="12">
        <f>IF(ISBLANK(B203)=TRUE," ", IF(B203='2. Metadata'!B$1,'2. Metadata'!B$6, IF(B203='2. Metadata'!C$1,'2. Metadata'!C$6,IF(B203='2. Metadata'!D$1,'2. Metadata'!D$6, IF(B203='2. Metadata'!E$1,'2. Metadata'!E$6,IF( B203='2. Metadata'!F$1,'2. Metadata'!F$6,IF(B203='2. Metadata'!G$1,'2. Metadata'!G$6,IF(B203='2. Metadata'!H$1,'2. Metadata'!H$6, IF(B203='2. Metadata'!I$1,'2. Metadata'!I$6, IF(B203='2. Metadata'!J$1,'2. Metadata'!J$6, IF(B203='2. Metadata'!K$1,'2. Metadata'!K$6, IF(B203='2. Metadata'!L$1,'2. Metadata'!L$6, IF(B203='2. Metadata'!M$1,'2. Metadata'!M$6, IF(B203='2. Metadata'!N$1,'2. Metadata'!N$6))))))))))))))</f>
        <v>-117.359572</v>
      </c>
      <c r="E203" s="25" t="s">
        <v>237</v>
      </c>
      <c r="F203" s="25" t="s">
        <v>237</v>
      </c>
      <c r="G203" s="14" t="str">
        <f>IF(ISBLANK(F202)=TRUE," ",'2. Metadata'!B$14)</f>
        <v>observation</v>
      </c>
      <c r="H203" s="13">
        <v>8</v>
      </c>
      <c r="I203" s="23" t="str">
        <f>IF(ISBLANK(H202)=TRUE," ",'2. Metadata'!B$26)</f>
        <v>degrees Celsius</v>
      </c>
      <c r="J203" s="13">
        <v>6</v>
      </c>
      <c r="K203" s="23" t="str">
        <f>IF(ISBLANK(J201)=TRUE," ",'2. Metadata'!B$38)</f>
        <v>degrees Celsius</v>
      </c>
      <c r="L203" s="25" t="s">
        <v>237</v>
      </c>
      <c r="M203" s="18" t="str">
        <f>IF(ISBLANK(L202)=TRUE," ",'2. Metadata'!B$50)</f>
        <v>milligrams per litre</v>
      </c>
      <c r="N203" s="25" t="s">
        <v>237</v>
      </c>
      <c r="O203" s="18" t="str">
        <f>IF(ISBLANK(N202)=TRUE," ",'2. Metadata'!B$62)</f>
        <v>microSiemens per centimetre</v>
      </c>
      <c r="P203" s="25" t="s">
        <v>237</v>
      </c>
      <c r="Q203" s="18" t="str">
        <f>IF(ISBLANK(P202)=TRUE," ",'2. Metadata'!B$74)</f>
        <v>NTU</v>
      </c>
      <c r="R203" s="25" t="s">
        <v>237</v>
      </c>
      <c r="S203" s="18" t="str">
        <f>IF(ISBLANK(R202)=TRUE," ",'2. Metadata'!B$86)</f>
        <v>most probable number per 100 mL</v>
      </c>
      <c r="T203" s="25" t="s">
        <v>237</v>
      </c>
      <c r="U203" s="18" t="str">
        <f>IF(ISBLANK(T202)=TRUE," ",'2. Metadata'!B$98)</f>
        <v>most probable number per 100 mL</v>
      </c>
      <c r="V203" s="21">
        <v>3.5000000000000003E-2</v>
      </c>
      <c r="W203" s="18" t="str">
        <f>IF(ISBLANK(V202)=TRUE," ",'2. Metadata'!B$110)</f>
        <v>metres</v>
      </c>
      <c r="X203" s="25" t="s">
        <v>237</v>
      </c>
      <c r="Y203" s="18" t="str">
        <f>IF(ISBLANK(X202)=TRUE," ",'2. Metadata'!B$122)</f>
        <v>pH units</v>
      </c>
      <c r="Z203" s="20">
        <v>1.0999999999999999E-2</v>
      </c>
      <c r="AA203" s="18" t="str">
        <f>IF(ISBLANK(Z203)=TRUE," ",'2. Metadata'!B$134)</f>
        <v>metres3/second</v>
      </c>
      <c r="AB203" s="25" t="s">
        <v>237</v>
      </c>
      <c r="AC203" s="18" t="str">
        <f>IF(ISBLANK(AB203)=TRUE," ",'2. Metadata'!B$146)</f>
        <v>millimetres</v>
      </c>
      <c r="AD203" s="25" t="s">
        <v>1831</v>
      </c>
      <c r="AE203" s="26" t="s">
        <v>237</v>
      </c>
      <c r="AF203" s="9"/>
      <c r="AG203" s="10"/>
      <c r="AH203" s="10"/>
      <c r="AI203" s="10"/>
      <c r="AJ203" s="10"/>
      <c r="AK203" s="10"/>
      <c r="AL203" s="10"/>
      <c r="AM203" s="10"/>
      <c r="AN203" s="10"/>
      <c r="AO203" s="10"/>
      <c r="AP203" s="10"/>
    </row>
    <row r="204" spans="1:42" ht="15" x14ac:dyDescent="0.2">
      <c r="A204" s="144" t="s">
        <v>441</v>
      </c>
      <c r="B204" s="11" t="s">
        <v>232</v>
      </c>
      <c r="C204" s="4">
        <f>IF(ISBLANK(B204)=TRUE," ", IF(B204='2. Metadata'!B$1,'2. Metadata'!B$5, IF(B204='2. Metadata'!C$1,'2. Metadata'!C$5,IF(B204='2. Metadata'!D$1,'2. Metadata'!D$5, IF(B204='2. Metadata'!E$1,'2. Metadata'!E$5,IF( B204='2. Metadata'!F$1,'2. Metadata'!F$5,IF(B204='2. Metadata'!G$1,'2. Metadata'!G$5,IF(B204='2. Metadata'!H$1,'2. Metadata'!H$5, IF(B204='2. Metadata'!I$1,'2. Metadata'!I$5, IF(B204='2. Metadata'!J$1,'2. Metadata'!J$5, IF(B204='2. Metadata'!K$1,'2. Metadata'!K$5, IF(B204='2. Metadata'!L$1,'2. Metadata'!L$5, IF(B204='2. Metadata'!M$1,'2. Metadata'!M$5, IF(B204='2. Metadata'!N$1,'2. Metadata'!N$5))))))))))))))</f>
        <v>49.967694000000002</v>
      </c>
      <c r="D204" s="12">
        <f>IF(ISBLANK(B204)=TRUE," ", IF(B204='2. Metadata'!B$1,'2. Metadata'!B$6, IF(B204='2. Metadata'!C$1,'2. Metadata'!C$6,IF(B204='2. Metadata'!D$1,'2. Metadata'!D$6, IF(B204='2. Metadata'!E$1,'2. Metadata'!E$6,IF( B204='2. Metadata'!F$1,'2. Metadata'!F$6,IF(B204='2. Metadata'!G$1,'2. Metadata'!G$6,IF(B204='2. Metadata'!H$1,'2. Metadata'!H$6, IF(B204='2. Metadata'!I$1,'2. Metadata'!I$6, IF(B204='2. Metadata'!J$1,'2. Metadata'!J$6, IF(B204='2. Metadata'!K$1,'2. Metadata'!K$6, IF(B204='2. Metadata'!L$1,'2. Metadata'!L$6, IF(B204='2. Metadata'!M$1,'2. Metadata'!M$6, IF(B204='2. Metadata'!N$1,'2. Metadata'!N$6))))))))))))))</f>
        <v>-117.359572</v>
      </c>
      <c r="E204" s="25" t="s">
        <v>237</v>
      </c>
      <c r="F204" s="13" t="s">
        <v>1408</v>
      </c>
      <c r="G204" s="14" t="str">
        <f>IF(ISBLANK(F203)=TRUE," ",'2. Metadata'!B$14)</f>
        <v>observation</v>
      </c>
      <c r="H204" s="13">
        <v>5</v>
      </c>
      <c r="I204" s="23" t="str">
        <f>IF(ISBLANK(H203)=TRUE," ",'2. Metadata'!B$26)</f>
        <v>degrees Celsius</v>
      </c>
      <c r="J204" s="13">
        <v>6</v>
      </c>
      <c r="K204" s="23" t="str">
        <f>IF(ISBLANK(J202)=TRUE," ",'2. Metadata'!B$38)</f>
        <v>degrees Celsius</v>
      </c>
      <c r="L204" s="21">
        <v>1.3</v>
      </c>
      <c r="M204" s="18" t="str">
        <f>IF(ISBLANK(L203)=TRUE," ",'2. Metadata'!B$50)</f>
        <v>milligrams per litre</v>
      </c>
      <c r="N204" s="21">
        <v>282</v>
      </c>
      <c r="O204" s="18" t="str">
        <f>IF(ISBLANK(N203)=TRUE," ",'2. Metadata'!B$62)</f>
        <v>microSiemens per centimetre</v>
      </c>
      <c r="P204" s="21">
        <v>0.5</v>
      </c>
      <c r="Q204" s="18" t="str">
        <f>IF(ISBLANK(P203)=TRUE," ",'2. Metadata'!B$74)</f>
        <v>NTU</v>
      </c>
      <c r="R204" s="25" t="s">
        <v>237</v>
      </c>
      <c r="S204" s="18" t="str">
        <f>IF(ISBLANK(R203)=TRUE," ",'2. Metadata'!B$86)</f>
        <v>most probable number per 100 mL</v>
      </c>
      <c r="T204" s="25" t="s">
        <v>237</v>
      </c>
      <c r="U204" s="18" t="str">
        <f>IF(ISBLANK(T203)=TRUE," ",'2. Metadata'!B$98)</f>
        <v>most probable number per 100 mL</v>
      </c>
      <c r="V204" s="21">
        <v>3.5000000000000003E-2</v>
      </c>
      <c r="W204" s="18" t="str">
        <f>IF(ISBLANK(V203)=TRUE," ",'2. Metadata'!B$110)</f>
        <v>metres</v>
      </c>
      <c r="X204" s="25" t="s">
        <v>237</v>
      </c>
      <c r="Y204" s="18" t="str">
        <f>IF(ISBLANK(X203)=TRUE," ",'2. Metadata'!B$122)</f>
        <v>pH units</v>
      </c>
      <c r="Z204" s="20">
        <v>1.0999999999999999E-2</v>
      </c>
      <c r="AA204" s="18" t="str">
        <f>IF(ISBLANK(Z204)=TRUE," ",'2. Metadata'!B$134)</f>
        <v>metres3/second</v>
      </c>
      <c r="AB204" s="25" t="s">
        <v>237</v>
      </c>
      <c r="AC204" s="18" t="str">
        <f>IF(ISBLANK(AB204)=TRUE," ",'2. Metadata'!B$146)</f>
        <v>millimetres</v>
      </c>
      <c r="AD204" s="25" t="s">
        <v>1831</v>
      </c>
      <c r="AE204" s="26" t="s">
        <v>237</v>
      </c>
      <c r="AF204" s="9"/>
      <c r="AG204" s="10"/>
      <c r="AH204" s="10"/>
      <c r="AI204" s="10"/>
      <c r="AJ204" s="10"/>
      <c r="AK204" s="10"/>
      <c r="AL204" s="10"/>
      <c r="AM204" s="10"/>
      <c r="AN204" s="10"/>
      <c r="AO204" s="10"/>
      <c r="AP204" s="10"/>
    </row>
    <row r="205" spans="1:42" ht="15" x14ac:dyDescent="0.2">
      <c r="A205" s="144" t="s">
        <v>442</v>
      </c>
      <c r="B205" s="11" t="s">
        <v>232</v>
      </c>
      <c r="C205" s="4">
        <f>IF(ISBLANK(B205)=TRUE," ", IF(B205='2. Metadata'!B$1,'2. Metadata'!B$5, IF(B205='2. Metadata'!C$1,'2. Metadata'!C$5,IF(B205='2. Metadata'!D$1,'2. Metadata'!D$5, IF(B205='2. Metadata'!E$1,'2. Metadata'!E$5,IF( B205='2. Metadata'!F$1,'2. Metadata'!F$5,IF(B205='2. Metadata'!G$1,'2. Metadata'!G$5,IF(B205='2. Metadata'!H$1,'2. Metadata'!H$5, IF(B205='2. Metadata'!I$1,'2. Metadata'!I$5, IF(B205='2. Metadata'!J$1,'2. Metadata'!J$5, IF(B205='2. Metadata'!K$1,'2. Metadata'!K$5, IF(B205='2. Metadata'!L$1,'2. Metadata'!L$5, IF(B205='2. Metadata'!M$1,'2. Metadata'!M$5, IF(B205='2. Metadata'!N$1,'2. Metadata'!N$5))))))))))))))</f>
        <v>49.967694000000002</v>
      </c>
      <c r="D205" s="12">
        <f>IF(ISBLANK(B205)=TRUE," ", IF(B205='2. Metadata'!B$1,'2. Metadata'!B$6, IF(B205='2. Metadata'!C$1,'2. Metadata'!C$6,IF(B205='2. Metadata'!D$1,'2. Metadata'!D$6, IF(B205='2. Metadata'!E$1,'2. Metadata'!E$6,IF( B205='2. Metadata'!F$1,'2. Metadata'!F$6,IF(B205='2. Metadata'!G$1,'2. Metadata'!G$6,IF(B205='2. Metadata'!H$1,'2. Metadata'!H$6, IF(B205='2. Metadata'!I$1,'2. Metadata'!I$6, IF(B205='2. Metadata'!J$1,'2. Metadata'!J$6, IF(B205='2. Metadata'!K$1,'2. Metadata'!K$6, IF(B205='2. Metadata'!L$1,'2. Metadata'!L$6, IF(B205='2. Metadata'!M$1,'2. Metadata'!M$6, IF(B205='2. Metadata'!N$1,'2. Metadata'!N$6))))))))))))))</f>
        <v>-117.359572</v>
      </c>
      <c r="E205" s="25" t="s">
        <v>237</v>
      </c>
      <c r="F205" s="13" t="s">
        <v>1351</v>
      </c>
      <c r="G205" s="14" t="str">
        <f>IF(ISBLANK(F204)=TRUE," ",'2. Metadata'!B$14)</f>
        <v>observation</v>
      </c>
      <c r="H205" s="13">
        <v>6</v>
      </c>
      <c r="I205" s="23" t="str">
        <f>IF(ISBLANK(H204)=TRUE," ",'2. Metadata'!B$26)</f>
        <v>degrees Celsius</v>
      </c>
      <c r="J205" s="13">
        <v>6</v>
      </c>
      <c r="K205" s="23" t="str">
        <f>IF(ISBLANK(J203)=TRUE," ",'2. Metadata'!B$38)</f>
        <v>degrees Celsius</v>
      </c>
      <c r="L205" s="21">
        <v>1</v>
      </c>
      <c r="M205" s="18" t="str">
        <f>IF(ISBLANK(L204)=TRUE," ",'2. Metadata'!B$50)</f>
        <v>milligrams per litre</v>
      </c>
      <c r="N205" s="21">
        <v>275</v>
      </c>
      <c r="O205" s="18" t="str">
        <f>IF(ISBLANK(N204)=TRUE," ",'2. Metadata'!B$62)</f>
        <v>microSiemens per centimetre</v>
      </c>
      <c r="P205" s="21">
        <v>0.65</v>
      </c>
      <c r="Q205" s="18" t="str">
        <f>IF(ISBLANK(P204)=TRUE," ",'2. Metadata'!B$74)</f>
        <v>NTU</v>
      </c>
      <c r="R205" s="25" t="s">
        <v>237</v>
      </c>
      <c r="S205" s="18" t="str">
        <f>IF(ISBLANK(R204)=TRUE," ",'2. Metadata'!B$86)</f>
        <v>most probable number per 100 mL</v>
      </c>
      <c r="T205" s="25" t="s">
        <v>237</v>
      </c>
      <c r="U205" s="18" t="str">
        <f>IF(ISBLANK(T204)=TRUE," ",'2. Metadata'!B$98)</f>
        <v>most probable number per 100 mL</v>
      </c>
      <c r="V205" s="21">
        <v>4.2000000000000003E-2</v>
      </c>
      <c r="W205" s="18" t="str">
        <f>IF(ISBLANK(V204)=TRUE," ",'2. Metadata'!B$110)</f>
        <v>metres</v>
      </c>
      <c r="X205" s="25" t="s">
        <v>237</v>
      </c>
      <c r="Y205" s="18" t="str">
        <f>IF(ISBLANK(X204)=TRUE," ",'2. Metadata'!B$122)</f>
        <v>pH units</v>
      </c>
      <c r="Z205" s="20">
        <v>1.4999999999999999E-2</v>
      </c>
      <c r="AA205" s="18" t="str">
        <f>IF(ISBLANK(Z205)=TRUE," ",'2. Metadata'!B$134)</f>
        <v>metres3/second</v>
      </c>
      <c r="AB205" s="25" t="s">
        <v>237</v>
      </c>
      <c r="AC205" s="18" t="str">
        <f>IF(ISBLANK(AB205)=TRUE," ",'2. Metadata'!B$146)</f>
        <v>millimetres</v>
      </c>
      <c r="AD205" s="25" t="s">
        <v>1831</v>
      </c>
      <c r="AE205" s="26" t="s">
        <v>237</v>
      </c>
      <c r="AF205" s="9"/>
      <c r="AG205" s="10"/>
      <c r="AH205" s="10"/>
      <c r="AI205" s="10"/>
      <c r="AJ205" s="10"/>
      <c r="AK205" s="10"/>
      <c r="AL205" s="10"/>
      <c r="AM205" s="10"/>
      <c r="AN205" s="10"/>
      <c r="AO205" s="10"/>
      <c r="AP205" s="10"/>
    </row>
    <row r="206" spans="1:42" ht="15" x14ac:dyDescent="0.2">
      <c r="A206" s="144" t="s">
        <v>443</v>
      </c>
      <c r="B206" s="11" t="s">
        <v>232</v>
      </c>
      <c r="C206" s="4">
        <f>IF(ISBLANK(B206)=TRUE," ", IF(B206='2. Metadata'!B$1,'2. Metadata'!B$5, IF(B206='2. Metadata'!C$1,'2. Metadata'!C$5,IF(B206='2. Metadata'!D$1,'2. Metadata'!D$5, IF(B206='2. Metadata'!E$1,'2. Metadata'!E$5,IF( B206='2. Metadata'!F$1,'2. Metadata'!F$5,IF(B206='2. Metadata'!G$1,'2. Metadata'!G$5,IF(B206='2. Metadata'!H$1,'2. Metadata'!H$5, IF(B206='2. Metadata'!I$1,'2. Metadata'!I$5, IF(B206='2. Metadata'!J$1,'2. Metadata'!J$5, IF(B206='2. Metadata'!K$1,'2. Metadata'!K$5, IF(B206='2. Metadata'!L$1,'2. Metadata'!L$5, IF(B206='2. Metadata'!M$1,'2. Metadata'!M$5, IF(B206='2. Metadata'!N$1,'2. Metadata'!N$5))))))))))))))</f>
        <v>49.967694000000002</v>
      </c>
      <c r="D206" s="12">
        <f>IF(ISBLANK(B206)=TRUE," ", IF(B206='2. Metadata'!B$1,'2. Metadata'!B$6, IF(B206='2. Metadata'!C$1,'2. Metadata'!C$6,IF(B206='2. Metadata'!D$1,'2. Metadata'!D$6, IF(B206='2. Metadata'!E$1,'2. Metadata'!E$6,IF( B206='2. Metadata'!F$1,'2. Metadata'!F$6,IF(B206='2. Metadata'!G$1,'2. Metadata'!G$6,IF(B206='2. Metadata'!H$1,'2. Metadata'!H$6, IF(B206='2. Metadata'!I$1,'2. Metadata'!I$6, IF(B206='2. Metadata'!J$1,'2. Metadata'!J$6, IF(B206='2. Metadata'!K$1,'2. Metadata'!K$6, IF(B206='2. Metadata'!L$1,'2. Metadata'!L$6, IF(B206='2. Metadata'!M$1,'2. Metadata'!M$6, IF(B206='2. Metadata'!N$1,'2. Metadata'!N$6))))))))))))))</f>
        <v>-117.359572</v>
      </c>
      <c r="E206" s="25" t="s">
        <v>237</v>
      </c>
      <c r="F206" s="13" t="s">
        <v>1299</v>
      </c>
      <c r="G206" s="14" t="str">
        <f>IF(ISBLANK(F205)=TRUE," ",'2. Metadata'!B$14)</f>
        <v>observation</v>
      </c>
      <c r="H206" s="13">
        <v>8</v>
      </c>
      <c r="I206" s="23" t="str">
        <f>IF(ISBLANK(H205)=TRUE," ",'2. Metadata'!B$26)</f>
        <v>degrees Celsius</v>
      </c>
      <c r="J206" s="13">
        <v>5</v>
      </c>
      <c r="K206" s="23" t="str">
        <f>IF(ISBLANK(J204)=TRUE," ",'2. Metadata'!B$38)</f>
        <v>degrees Celsius</v>
      </c>
      <c r="L206" s="21">
        <v>1.5</v>
      </c>
      <c r="M206" s="18" t="str">
        <f>IF(ISBLANK(L205)=TRUE," ",'2. Metadata'!B$50)</f>
        <v>milligrams per litre</v>
      </c>
      <c r="N206" s="21">
        <v>267</v>
      </c>
      <c r="O206" s="18" t="str">
        <f>IF(ISBLANK(N205)=TRUE," ",'2. Metadata'!B$62)</f>
        <v>microSiemens per centimetre</v>
      </c>
      <c r="P206" s="21">
        <v>0.6</v>
      </c>
      <c r="Q206" s="18" t="str">
        <f>IF(ISBLANK(P205)=TRUE," ",'2. Metadata'!B$74)</f>
        <v>NTU</v>
      </c>
      <c r="R206" s="25" t="s">
        <v>237</v>
      </c>
      <c r="S206" s="18" t="str">
        <f>IF(ISBLANK(R205)=TRUE," ",'2. Metadata'!B$86)</f>
        <v>most probable number per 100 mL</v>
      </c>
      <c r="T206" s="25" t="s">
        <v>237</v>
      </c>
      <c r="U206" s="18" t="str">
        <f>IF(ISBLANK(T205)=TRUE," ",'2. Metadata'!B$98)</f>
        <v>most probable number per 100 mL</v>
      </c>
      <c r="V206" s="21">
        <v>0.05</v>
      </c>
      <c r="W206" s="18" t="str">
        <f>IF(ISBLANK(V205)=TRUE," ",'2. Metadata'!B$110)</f>
        <v>metres</v>
      </c>
      <c r="X206" s="25" t="s">
        <v>237</v>
      </c>
      <c r="Y206" s="18" t="str">
        <f>IF(ISBLANK(X205)=TRUE," ",'2. Metadata'!B$122)</f>
        <v>pH units</v>
      </c>
      <c r="Z206" s="20">
        <v>1.9E-2</v>
      </c>
      <c r="AA206" s="18" t="str">
        <f>IF(ISBLANK(Z206)=TRUE," ",'2. Metadata'!B$134)</f>
        <v>metres3/second</v>
      </c>
      <c r="AB206" s="25" t="s">
        <v>237</v>
      </c>
      <c r="AC206" s="18" t="str">
        <f>IF(ISBLANK(AB206)=TRUE," ",'2. Metadata'!B$146)</f>
        <v>millimetres</v>
      </c>
      <c r="AD206" s="25" t="s">
        <v>1831</v>
      </c>
      <c r="AE206" s="26" t="s">
        <v>237</v>
      </c>
      <c r="AF206" s="9"/>
      <c r="AG206" s="10"/>
      <c r="AH206" s="10"/>
      <c r="AI206" s="10"/>
      <c r="AJ206" s="10"/>
      <c r="AK206" s="10"/>
      <c r="AL206" s="10"/>
      <c r="AM206" s="10"/>
      <c r="AN206" s="10"/>
      <c r="AO206" s="10"/>
      <c r="AP206" s="10"/>
    </row>
    <row r="207" spans="1:42" ht="15" x14ac:dyDescent="0.2">
      <c r="A207" s="144" t="s">
        <v>444</v>
      </c>
      <c r="B207" s="11" t="s">
        <v>232</v>
      </c>
      <c r="C207" s="4">
        <f>IF(ISBLANK(B207)=TRUE," ", IF(B207='2. Metadata'!B$1,'2. Metadata'!B$5, IF(B207='2. Metadata'!C$1,'2. Metadata'!C$5,IF(B207='2. Metadata'!D$1,'2. Metadata'!D$5, IF(B207='2. Metadata'!E$1,'2. Metadata'!E$5,IF( B207='2. Metadata'!F$1,'2. Metadata'!F$5,IF(B207='2. Metadata'!G$1,'2. Metadata'!G$5,IF(B207='2. Metadata'!H$1,'2. Metadata'!H$5, IF(B207='2. Metadata'!I$1,'2. Metadata'!I$5, IF(B207='2. Metadata'!J$1,'2. Metadata'!J$5, IF(B207='2. Metadata'!K$1,'2. Metadata'!K$5, IF(B207='2. Metadata'!L$1,'2. Metadata'!L$5, IF(B207='2. Metadata'!M$1,'2. Metadata'!M$5, IF(B207='2. Metadata'!N$1,'2. Metadata'!N$5))))))))))))))</f>
        <v>49.967694000000002</v>
      </c>
      <c r="D207" s="12">
        <f>IF(ISBLANK(B207)=TRUE," ", IF(B207='2. Metadata'!B$1,'2. Metadata'!B$6, IF(B207='2. Metadata'!C$1,'2. Metadata'!C$6,IF(B207='2. Metadata'!D$1,'2. Metadata'!D$6, IF(B207='2. Metadata'!E$1,'2. Metadata'!E$6,IF( B207='2. Metadata'!F$1,'2. Metadata'!F$6,IF(B207='2. Metadata'!G$1,'2. Metadata'!G$6,IF(B207='2. Metadata'!H$1,'2. Metadata'!H$6, IF(B207='2. Metadata'!I$1,'2. Metadata'!I$6, IF(B207='2. Metadata'!J$1,'2. Metadata'!J$6, IF(B207='2. Metadata'!K$1,'2. Metadata'!K$6, IF(B207='2. Metadata'!L$1,'2. Metadata'!L$6, IF(B207='2. Metadata'!M$1,'2. Metadata'!M$6, IF(B207='2. Metadata'!N$1,'2. Metadata'!N$6))))))))))))))</f>
        <v>-117.359572</v>
      </c>
      <c r="E207" s="25" t="s">
        <v>237</v>
      </c>
      <c r="F207" s="13" t="s">
        <v>1409</v>
      </c>
      <c r="G207" s="14" t="str">
        <f>IF(ISBLANK(F206)=TRUE," ",'2. Metadata'!B$14)</f>
        <v>observation</v>
      </c>
      <c r="H207" s="13">
        <v>6</v>
      </c>
      <c r="I207" s="23" t="str">
        <f>IF(ISBLANK(H206)=TRUE," ",'2. Metadata'!B$26)</f>
        <v>degrees Celsius</v>
      </c>
      <c r="J207" s="13">
        <v>6</v>
      </c>
      <c r="K207" s="23" t="str">
        <f>IF(ISBLANK(J205)=TRUE," ",'2. Metadata'!B$38)</f>
        <v>degrees Celsius</v>
      </c>
      <c r="L207" s="25" t="s">
        <v>237</v>
      </c>
      <c r="M207" s="18" t="str">
        <f>IF(ISBLANK(L206)=TRUE," ",'2. Metadata'!B$50)</f>
        <v>milligrams per litre</v>
      </c>
      <c r="N207" s="25" t="s">
        <v>237</v>
      </c>
      <c r="O207" s="18" t="str">
        <f>IF(ISBLANK(N206)=TRUE," ",'2. Metadata'!B$62)</f>
        <v>microSiemens per centimetre</v>
      </c>
      <c r="P207" s="25" t="s">
        <v>237</v>
      </c>
      <c r="Q207" s="18" t="str">
        <f>IF(ISBLANK(P206)=TRUE," ",'2. Metadata'!B$74)</f>
        <v>NTU</v>
      </c>
      <c r="R207" s="25" t="s">
        <v>237</v>
      </c>
      <c r="S207" s="18" t="str">
        <f>IF(ISBLANK(R206)=TRUE," ",'2. Metadata'!B$86)</f>
        <v>most probable number per 100 mL</v>
      </c>
      <c r="T207" s="25" t="s">
        <v>237</v>
      </c>
      <c r="U207" s="18" t="str">
        <f>IF(ISBLANK(T206)=TRUE," ",'2. Metadata'!B$98)</f>
        <v>most probable number per 100 mL</v>
      </c>
      <c r="V207" s="21">
        <v>4.4999999999999998E-2</v>
      </c>
      <c r="W207" s="18" t="str">
        <f>IF(ISBLANK(V206)=TRUE," ",'2. Metadata'!B$110)</f>
        <v>metres</v>
      </c>
      <c r="X207" s="25" t="s">
        <v>237</v>
      </c>
      <c r="Y207" s="18" t="str">
        <f>IF(ISBLANK(X206)=TRUE," ",'2. Metadata'!B$122)</f>
        <v>pH units</v>
      </c>
      <c r="Z207" s="20">
        <v>1.6E-2</v>
      </c>
      <c r="AA207" s="18" t="str">
        <f>IF(ISBLANK(Z207)=TRUE," ",'2. Metadata'!B$134)</f>
        <v>metres3/second</v>
      </c>
      <c r="AB207" s="25" t="s">
        <v>237</v>
      </c>
      <c r="AC207" s="18" t="str">
        <f>IF(ISBLANK(AB207)=TRUE," ",'2. Metadata'!B$146)</f>
        <v>millimetres</v>
      </c>
      <c r="AD207" s="25" t="s">
        <v>1831</v>
      </c>
      <c r="AE207" s="26" t="s">
        <v>237</v>
      </c>
      <c r="AF207" s="9"/>
      <c r="AG207" s="10"/>
      <c r="AH207" s="10"/>
      <c r="AI207" s="10"/>
      <c r="AJ207" s="10"/>
      <c r="AK207" s="10"/>
      <c r="AL207" s="10"/>
      <c r="AM207" s="10"/>
      <c r="AN207" s="10"/>
      <c r="AO207" s="10"/>
      <c r="AP207" s="10"/>
    </row>
    <row r="208" spans="1:42" ht="15" x14ac:dyDescent="0.2">
      <c r="A208" s="144" t="s">
        <v>445</v>
      </c>
      <c r="B208" s="11" t="s">
        <v>232</v>
      </c>
      <c r="C208" s="4">
        <f>IF(ISBLANK(B208)=TRUE," ", IF(B208='2. Metadata'!B$1,'2. Metadata'!B$5, IF(B208='2. Metadata'!C$1,'2. Metadata'!C$5,IF(B208='2. Metadata'!D$1,'2. Metadata'!D$5, IF(B208='2. Metadata'!E$1,'2. Metadata'!E$5,IF( B208='2. Metadata'!F$1,'2. Metadata'!F$5,IF(B208='2. Metadata'!G$1,'2. Metadata'!G$5,IF(B208='2. Metadata'!H$1,'2. Metadata'!H$5, IF(B208='2. Metadata'!I$1,'2. Metadata'!I$5, IF(B208='2. Metadata'!J$1,'2. Metadata'!J$5, IF(B208='2. Metadata'!K$1,'2. Metadata'!K$5, IF(B208='2. Metadata'!L$1,'2. Metadata'!L$5, IF(B208='2. Metadata'!M$1,'2. Metadata'!M$5, IF(B208='2. Metadata'!N$1,'2. Metadata'!N$5))))))))))))))</f>
        <v>49.967694000000002</v>
      </c>
      <c r="D208" s="12">
        <f>IF(ISBLANK(B208)=TRUE," ", IF(B208='2. Metadata'!B$1,'2. Metadata'!B$6, IF(B208='2. Metadata'!C$1,'2. Metadata'!C$6,IF(B208='2. Metadata'!D$1,'2. Metadata'!D$6, IF(B208='2. Metadata'!E$1,'2. Metadata'!E$6,IF( B208='2. Metadata'!F$1,'2. Metadata'!F$6,IF(B208='2. Metadata'!G$1,'2. Metadata'!G$6,IF(B208='2. Metadata'!H$1,'2. Metadata'!H$6, IF(B208='2. Metadata'!I$1,'2. Metadata'!I$6, IF(B208='2. Metadata'!J$1,'2. Metadata'!J$6, IF(B208='2. Metadata'!K$1,'2. Metadata'!K$6, IF(B208='2. Metadata'!L$1,'2. Metadata'!L$6, IF(B208='2. Metadata'!M$1,'2. Metadata'!M$6, IF(B208='2. Metadata'!N$1,'2. Metadata'!N$6))))))))))))))</f>
        <v>-117.359572</v>
      </c>
      <c r="E208" s="25" t="s">
        <v>237</v>
      </c>
      <c r="F208" s="13" t="s">
        <v>1410</v>
      </c>
      <c r="G208" s="14" t="str">
        <f>IF(ISBLANK(F207)=TRUE," ",'2. Metadata'!B$14)</f>
        <v>observation</v>
      </c>
      <c r="H208" s="13">
        <v>1</v>
      </c>
      <c r="I208" s="23" t="str">
        <f>IF(ISBLANK(H207)=TRUE," ",'2. Metadata'!B$26)</f>
        <v>degrees Celsius</v>
      </c>
      <c r="J208" s="13">
        <v>3</v>
      </c>
      <c r="K208" s="23" t="str">
        <f>IF(ISBLANK(J206)=TRUE," ",'2. Metadata'!B$38)</f>
        <v>degrees Celsius</v>
      </c>
      <c r="L208" s="25" t="s">
        <v>237</v>
      </c>
      <c r="M208" s="18" t="str">
        <f>IF(ISBLANK(L207)=TRUE," ",'2. Metadata'!B$50)</f>
        <v>milligrams per litre</v>
      </c>
      <c r="N208" s="25" t="s">
        <v>237</v>
      </c>
      <c r="O208" s="18" t="str">
        <f>IF(ISBLANK(N207)=TRUE," ",'2. Metadata'!B$62)</f>
        <v>microSiemens per centimetre</v>
      </c>
      <c r="P208" s="25" t="s">
        <v>237</v>
      </c>
      <c r="Q208" s="18" t="str">
        <f>IF(ISBLANK(P207)=TRUE," ",'2. Metadata'!B$74)</f>
        <v>NTU</v>
      </c>
      <c r="R208" s="25" t="s">
        <v>237</v>
      </c>
      <c r="S208" s="18" t="str">
        <f>IF(ISBLANK(R207)=TRUE," ",'2. Metadata'!B$86)</f>
        <v>most probable number per 100 mL</v>
      </c>
      <c r="T208" s="25" t="s">
        <v>237</v>
      </c>
      <c r="U208" s="18" t="str">
        <f>IF(ISBLANK(T207)=TRUE," ",'2. Metadata'!B$98)</f>
        <v>most probable number per 100 mL</v>
      </c>
      <c r="V208" s="21">
        <v>0.04</v>
      </c>
      <c r="W208" s="18" t="str">
        <f>IF(ISBLANK(V207)=TRUE," ",'2. Metadata'!B$110)</f>
        <v>metres</v>
      </c>
      <c r="X208" s="25" t="s">
        <v>237</v>
      </c>
      <c r="Y208" s="18" t="str">
        <f>IF(ISBLANK(X207)=TRUE," ",'2. Metadata'!B$122)</f>
        <v>pH units</v>
      </c>
      <c r="Z208" s="20">
        <v>1.2999999999999999E-2</v>
      </c>
      <c r="AA208" s="18" t="str">
        <f>IF(ISBLANK(Z208)=TRUE," ",'2. Metadata'!B$134)</f>
        <v>metres3/second</v>
      </c>
      <c r="AB208" s="25" t="s">
        <v>237</v>
      </c>
      <c r="AC208" s="18" t="str">
        <f>IF(ISBLANK(AB208)=TRUE," ",'2. Metadata'!B$146)</f>
        <v>millimetres</v>
      </c>
      <c r="AD208" s="25" t="s">
        <v>1831</v>
      </c>
      <c r="AE208" s="26" t="s">
        <v>237</v>
      </c>
      <c r="AF208" s="9"/>
      <c r="AG208" s="10"/>
      <c r="AH208" s="10"/>
      <c r="AI208" s="10"/>
      <c r="AJ208" s="10"/>
      <c r="AK208" s="10"/>
      <c r="AL208" s="10"/>
      <c r="AM208" s="10"/>
      <c r="AN208" s="10"/>
      <c r="AO208" s="10"/>
      <c r="AP208" s="10"/>
    </row>
    <row r="209" spans="1:42" ht="15" x14ac:dyDescent="0.2">
      <c r="A209" s="144" t="s">
        <v>446</v>
      </c>
      <c r="B209" s="11" t="s">
        <v>232</v>
      </c>
      <c r="C209" s="4">
        <f>IF(ISBLANK(B209)=TRUE," ", IF(B209='2. Metadata'!B$1,'2. Metadata'!B$5, IF(B209='2. Metadata'!C$1,'2. Metadata'!C$5,IF(B209='2. Metadata'!D$1,'2. Metadata'!D$5, IF(B209='2. Metadata'!E$1,'2. Metadata'!E$5,IF( B209='2. Metadata'!F$1,'2. Metadata'!F$5,IF(B209='2. Metadata'!G$1,'2. Metadata'!G$5,IF(B209='2. Metadata'!H$1,'2. Metadata'!H$5, IF(B209='2. Metadata'!I$1,'2. Metadata'!I$5, IF(B209='2. Metadata'!J$1,'2. Metadata'!J$5, IF(B209='2. Metadata'!K$1,'2. Metadata'!K$5, IF(B209='2. Metadata'!L$1,'2. Metadata'!L$5, IF(B209='2. Metadata'!M$1,'2. Metadata'!M$5, IF(B209='2. Metadata'!N$1,'2. Metadata'!N$5))))))))))))))</f>
        <v>49.967694000000002</v>
      </c>
      <c r="D209" s="12">
        <f>IF(ISBLANK(B209)=TRUE," ", IF(B209='2. Metadata'!B$1,'2. Metadata'!B$6, IF(B209='2. Metadata'!C$1,'2. Metadata'!C$6,IF(B209='2. Metadata'!D$1,'2. Metadata'!D$6, IF(B209='2. Metadata'!E$1,'2. Metadata'!E$6,IF( B209='2. Metadata'!F$1,'2. Metadata'!F$6,IF(B209='2. Metadata'!G$1,'2. Metadata'!G$6,IF(B209='2. Metadata'!H$1,'2. Metadata'!H$6, IF(B209='2. Metadata'!I$1,'2. Metadata'!I$6, IF(B209='2. Metadata'!J$1,'2. Metadata'!J$6, IF(B209='2. Metadata'!K$1,'2. Metadata'!K$6, IF(B209='2. Metadata'!L$1,'2. Metadata'!L$6, IF(B209='2. Metadata'!M$1,'2. Metadata'!M$6, IF(B209='2. Metadata'!N$1,'2. Metadata'!N$6))))))))))))))</f>
        <v>-117.359572</v>
      </c>
      <c r="E209" s="25" t="s">
        <v>237</v>
      </c>
      <c r="F209" s="13" t="s">
        <v>1410</v>
      </c>
      <c r="G209" s="14" t="str">
        <f>IF(ISBLANK(F208)=TRUE," ",'2. Metadata'!B$14)</f>
        <v>observation</v>
      </c>
      <c r="H209" s="13">
        <v>0</v>
      </c>
      <c r="I209" s="23" t="str">
        <f>IF(ISBLANK(H208)=TRUE," ",'2. Metadata'!B$26)</f>
        <v>degrees Celsius</v>
      </c>
      <c r="J209" s="13">
        <v>3</v>
      </c>
      <c r="K209" s="23" t="str">
        <f>IF(ISBLANK(J207)=TRUE," ",'2. Metadata'!B$38)</f>
        <v>degrees Celsius</v>
      </c>
      <c r="L209" s="25" t="s">
        <v>237</v>
      </c>
      <c r="M209" s="18" t="str">
        <f>IF(ISBLANK(L208)=TRUE," ",'2. Metadata'!B$50)</f>
        <v>milligrams per litre</v>
      </c>
      <c r="N209" s="25" t="s">
        <v>237</v>
      </c>
      <c r="O209" s="18" t="str">
        <f>IF(ISBLANK(N208)=TRUE," ",'2. Metadata'!B$62)</f>
        <v>microSiemens per centimetre</v>
      </c>
      <c r="P209" s="25" t="s">
        <v>237</v>
      </c>
      <c r="Q209" s="18" t="str">
        <f>IF(ISBLANK(P208)=TRUE," ",'2. Metadata'!B$74)</f>
        <v>NTU</v>
      </c>
      <c r="R209" s="25" t="s">
        <v>237</v>
      </c>
      <c r="S209" s="18" t="str">
        <f>IF(ISBLANK(R208)=TRUE," ",'2. Metadata'!B$86)</f>
        <v>most probable number per 100 mL</v>
      </c>
      <c r="T209" s="25" t="s">
        <v>237</v>
      </c>
      <c r="U209" s="18" t="str">
        <f>IF(ISBLANK(T208)=TRUE," ",'2. Metadata'!B$98)</f>
        <v>most probable number per 100 mL</v>
      </c>
      <c r="V209" s="21">
        <v>0.04</v>
      </c>
      <c r="W209" s="18" t="str">
        <f>IF(ISBLANK(V208)=TRUE," ",'2. Metadata'!B$110)</f>
        <v>metres</v>
      </c>
      <c r="X209" s="25" t="s">
        <v>237</v>
      </c>
      <c r="Y209" s="18" t="str">
        <f>IF(ISBLANK(X208)=TRUE," ",'2. Metadata'!B$122)</f>
        <v>pH units</v>
      </c>
      <c r="Z209" s="20">
        <v>1.2999999999999999E-2</v>
      </c>
      <c r="AA209" s="18" t="str">
        <f>IF(ISBLANK(Z209)=TRUE," ",'2. Metadata'!B$134)</f>
        <v>metres3/second</v>
      </c>
      <c r="AB209" s="25" t="s">
        <v>237</v>
      </c>
      <c r="AC209" s="18" t="str">
        <f>IF(ISBLANK(AB209)=TRUE," ",'2. Metadata'!B$146)</f>
        <v>millimetres</v>
      </c>
      <c r="AD209" s="25" t="s">
        <v>1831</v>
      </c>
      <c r="AE209" s="26" t="s">
        <v>237</v>
      </c>
      <c r="AF209" s="9"/>
      <c r="AG209" s="10"/>
      <c r="AH209" s="10"/>
      <c r="AI209" s="10"/>
      <c r="AJ209" s="10"/>
      <c r="AK209" s="10"/>
      <c r="AL209" s="10"/>
      <c r="AM209" s="10"/>
      <c r="AN209" s="10"/>
      <c r="AO209" s="10"/>
      <c r="AP209" s="10"/>
    </row>
    <row r="210" spans="1:42" ht="15" x14ac:dyDescent="0.2">
      <c r="A210" s="144" t="s">
        <v>447</v>
      </c>
      <c r="B210" s="11" t="s">
        <v>232</v>
      </c>
      <c r="C210" s="4">
        <f>IF(ISBLANK(B210)=TRUE," ", IF(B210='2. Metadata'!B$1,'2. Metadata'!B$5, IF(B210='2. Metadata'!C$1,'2. Metadata'!C$5,IF(B210='2. Metadata'!D$1,'2. Metadata'!D$5, IF(B210='2. Metadata'!E$1,'2. Metadata'!E$5,IF( B210='2. Metadata'!F$1,'2. Metadata'!F$5,IF(B210='2. Metadata'!G$1,'2. Metadata'!G$5,IF(B210='2. Metadata'!H$1,'2. Metadata'!H$5, IF(B210='2. Metadata'!I$1,'2. Metadata'!I$5, IF(B210='2. Metadata'!J$1,'2. Metadata'!J$5, IF(B210='2. Metadata'!K$1,'2. Metadata'!K$5, IF(B210='2. Metadata'!L$1,'2. Metadata'!L$5, IF(B210='2. Metadata'!M$1,'2. Metadata'!M$5, IF(B210='2. Metadata'!N$1,'2. Metadata'!N$5))))))))))))))</f>
        <v>49.967694000000002</v>
      </c>
      <c r="D210" s="12">
        <f>IF(ISBLANK(B210)=TRUE," ", IF(B210='2. Metadata'!B$1,'2. Metadata'!B$6, IF(B210='2. Metadata'!C$1,'2. Metadata'!C$6,IF(B210='2. Metadata'!D$1,'2. Metadata'!D$6, IF(B210='2. Metadata'!E$1,'2. Metadata'!E$6,IF( B210='2. Metadata'!F$1,'2. Metadata'!F$6,IF(B210='2. Metadata'!G$1,'2. Metadata'!G$6,IF(B210='2. Metadata'!H$1,'2. Metadata'!H$6, IF(B210='2. Metadata'!I$1,'2. Metadata'!I$6, IF(B210='2. Metadata'!J$1,'2. Metadata'!J$6, IF(B210='2. Metadata'!K$1,'2. Metadata'!K$6, IF(B210='2. Metadata'!L$1,'2. Metadata'!L$6, IF(B210='2. Metadata'!M$1,'2. Metadata'!M$6, IF(B210='2. Metadata'!N$1,'2. Metadata'!N$6))))))))))))))</f>
        <v>-117.359572</v>
      </c>
      <c r="E210" s="25" t="s">
        <v>237</v>
      </c>
      <c r="F210" s="13" t="s">
        <v>1351</v>
      </c>
      <c r="G210" s="14" t="str">
        <f>IF(ISBLANK(F209)=TRUE," ",'2. Metadata'!B$14)</f>
        <v>observation</v>
      </c>
      <c r="H210" s="13">
        <v>2</v>
      </c>
      <c r="I210" s="23" t="str">
        <f>IF(ISBLANK(H209)=TRUE," ",'2. Metadata'!B$26)</f>
        <v>degrees Celsius</v>
      </c>
      <c r="J210" s="13">
        <v>4.5</v>
      </c>
      <c r="K210" s="23" t="str">
        <f>IF(ISBLANK(J208)=TRUE," ",'2. Metadata'!B$38)</f>
        <v>degrees Celsius</v>
      </c>
      <c r="L210" s="25" t="s">
        <v>237</v>
      </c>
      <c r="M210" s="18" t="str">
        <f>IF(ISBLANK(L209)=TRUE," ",'2. Metadata'!B$50)</f>
        <v>milligrams per litre</v>
      </c>
      <c r="N210" s="25" t="s">
        <v>237</v>
      </c>
      <c r="O210" s="18" t="str">
        <f>IF(ISBLANK(N209)=TRUE," ",'2. Metadata'!B$62)</f>
        <v>microSiemens per centimetre</v>
      </c>
      <c r="P210" s="25" t="s">
        <v>237</v>
      </c>
      <c r="Q210" s="18" t="str">
        <f>IF(ISBLANK(P209)=TRUE," ",'2. Metadata'!B$74)</f>
        <v>NTU</v>
      </c>
      <c r="R210" s="25" t="s">
        <v>237</v>
      </c>
      <c r="S210" s="18" t="str">
        <f>IF(ISBLANK(R209)=TRUE," ",'2. Metadata'!B$86)</f>
        <v>most probable number per 100 mL</v>
      </c>
      <c r="T210" s="25" t="s">
        <v>237</v>
      </c>
      <c r="U210" s="18" t="str">
        <f>IF(ISBLANK(T209)=TRUE," ",'2. Metadata'!B$98)</f>
        <v>most probable number per 100 mL</v>
      </c>
      <c r="V210" s="21">
        <v>3.5999999999999997E-2</v>
      </c>
      <c r="W210" s="18" t="str">
        <f>IF(ISBLANK(V209)=TRUE," ",'2. Metadata'!B$110)</f>
        <v>metres</v>
      </c>
      <c r="X210" s="25" t="s">
        <v>237</v>
      </c>
      <c r="Y210" s="18" t="str">
        <f>IF(ISBLANK(X209)=TRUE," ",'2. Metadata'!B$122)</f>
        <v>pH units</v>
      </c>
      <c r="Z210" s="20">
        <v>1.2E-2</v>
      </c>
      <c r="AA210" s="18" t="str">
        <f>IF(ISBLANK(Z210)=TRUE," ",'2. Metadata'!B$134)</f>
        <v>metres3/second</v>
      </c>
      <c r="AB210" s="25" t="s">
        <v>237</v>
      </c>
      <c r="AC210" s="18" t="str">
        <f>IF(ISBLANK(AB210)=TRUE," ",'2. Metadata'!B$146)</f>
        <v>millimetres</v>
      </c>
      <c r="AD210" s="25" t="s">
        <v>1831</v>
      </c>
      <c r="AE210" s="26" t="s">
        <v>237</v>
      </c>
      <c r="AF210" s="9"/>
      <c r="AG210" s="10"/>
      <c r="AH210" s="10"/>
      <c r="AI210" s="10"/>
      <c r="AJ210" s="10"/>
      <c r="AK210" s="10"/>
      <c r="AL210" s="10"/>
      <c r="AM210" s="10"/>
      <c r="AN210" s="10"/>
      <c r="AO210" s="10"/>
      <c r="AP210" s="10"/>
    </row>
    <row r="211" spans="1:42" ht="15" x14ac:dyDescent="0.2">
      <c r="A211" s="144" t="s">
        <v>448</v>
      </c>
      <c r="B211" s="11" t="s">
        <v>232</v>
      </c>
      <c r="C211" s="4">
        <f>IF(ISBLANK(B211)=TRUE," ", IF(B211='2. Metadata'!B$1,'2. Metadata'!B$5, IF(B211='2. Metadata'!C$1,'2. Metadata'!C$5,IF(B211='2. Metadata'!D$1,'2. Metadata'!D$5, IF(B211='2. Metadata'!E$1,'2. Metadata'!E$5,IF( B211='2. Metadata'!F$1,'2. Metadata'!F$5,IF(B211='2. Metadata'!G$1,'2. Metadata'!G$5,IF(B211='2. Metadata'!H$1,'2. Metadata'!H$5, IF(B211='2. Metadata'!I$1,'2. Metadata'!I$5, IF(B211='2. Metadata'!J$1,'2. Metadata'!J$5, IF(B211='2. Metadata'!K$1,'2. Metadata'!K$5, IF(B211='2. Metadata'!L$1,'2. Metadata'!L$5, IF(B211='2. Metadata'!M$1,'2. Metadata'!M$5, IF(B211='2. Metadata'!N$1,'2. Metadata'!N$5))))))))))))))</f>
        <v>49.967694000000002</v>
      </c>
      <c r="D211" s="12">
        <f>IF(ISBLANK(B211)=TRUE," ", IF(B211='2. Metadata'!B$1,'2. Metadata'!B$6, IF(B211='2. Metadata'!C$1,'2. Metadata'!C$6,IF(B211='2. Metadata'!D$1,'2. Metadata'!D$6, IF(B211='2. Metadata'!E$1,'2. Metadata'!E$6,IF( B211='2. Metadata'!F$1,'2. Metadata'!F$6,IF(B211='2. Metadata'!G$1,'2. Metadata'!G$6,IF(B211='2. Metadata'!H$1,'2. Metadata'!H$6, IF(B211='2. Metadata'!I$1,'2. Metadata'!I$6, IF(B211='2. Metadata'!J$1,'2. Metadata'!J$6, IF(B211='2. Metadata'!K$1,'2. Metadata'!K$6, IF(B211='2. Metadata'!L$1,'2. Metadata'!L$6, IF(B211='2. Metadata'!M$1,'2. Metadata'!M$6, IF(B211='2. Metadata'!N$1,'2. Metadata'!N$6))))))))))))))</f>
        <v>-117.359572</v>
      </c>
      <c r="E211" s="25" t="s">
        <v>237</v>
      </c>
      <c r="F211" s="13" t="s">
        <v>1410</v>
      </c>
      <c r="G211" s="14" t="str">
        <f>IF(ISBLANK(F210)=TRUE," ",'2. Metadata'!B$14)</f>
        <v>observation</v>
      </c>
      <c r="H211" s="13">
        <v>3</v>
      </c>
      <c r="I211" s="23" t="str">
        <f>IF(ISBLANK(H210)=TRUE," ",'2. Metadata'!B$26)</f>
        <v>degrees Celsius</v>
      </c>
      <c r="J211" s="13">
        <v>4</v>
      </c>
      <c r="K211" s="23" t="str">
        <f>IF(ISBLANK(J209)=TRUE," ",'2. Metadata'!B$38)</f>
        <v>degrees Celsius</v>
      </c>
      <c r="L211" s="25" t="s">
        <v>237</v>
      </c>
      <c r="M211" s="18" t="str">
        <f>IF(ISBLANK(L210)=TRUE," ",'2. Metadata'!B$50)</f>
        <v>milligrams per litre</v>
      </c>
      <c r="N211" s="21">
        <v>277</v>
      </c>
      <c r="O211" s="18" t="str">
        <f>IF(ISBLANK(N210)=TRUE," ",'2. Metadata'!B$62)</f>
        <v>microSiemens per centimetre</v>
      </c>
      <c r="P211" s="21">
        <v>0.3</v>
      </c>
      <c r="Q211" s="18" t="str">
        <f>IF(ISBLANK(P210)=TRUE," ",'2. Metadata'!B$74)</f>
        <v>NTU</v>
      </c>
      <c r="R211" s="25" t="s">
        <v>237</v>
      </c>
      <c r="S211" s="18" t="str">
        <f>IF(ISBLANK(R210)=TRUE," ",'2. Metadata'!B$86)</f>
        <v>most probable number per 100 mL</v>
      </c>
      <c r="T211" s="25" t="s">
        <v>237</v>
      </c>
      <c r="U211" s="18" t="str">
        <f>IF(ISBLANK(T210)=TRUE," ",'2. Metadata'!B$98)</f>
        <v>most probable number per 100 mL</v>
      </c>
      <c r="V211" s="21">
        <v>0.04</v>
      </c>
      <c r="W211" s="18" t="str">
        <f>IF(ISBLANK(V210)=TRUE," ",'2. Metadata'!B$110)</f>
        <v>metres</v>
      </c>
      <c r="X211" s="25" t="s">
        <v>237</v>
      </c>
      <c r="Y211" s="18" t="str">
        <f>IF(ISBLANK(X210)=TRUE," ",'2. Metadata'!B$122)</f>
        <v>pH units</v>
      </c>
      <c r="Z211" s="20">
        <v>1.2999999999999999E-2</v>
      </c>
      <c r="AA211" s="18" t="str">
        <f>IF(ISBLANK(Z211)=TRUE," ",'2. Metadata'!B$134)</f>
        <v>metres3/second</v>
      </c>
      <c r="AB211" s="25" t="s">
        <v>237</v>
      </c>
      <c r="AC211" s="18" t="str">
        <f>IF(ISBLANK(AB211)=TRUE," ",'2. Metadata'!B$146)</f>
        <v>millimetres</v>
      </c>
      <c r="AD211" s="25" t="s">
        <v>1831</v>
      </c>
      <c r="AE211" s="26" t="s">
        <v>1823</v>
      </c>
      <c r="AF211" s="9"/>
      <c r="AG211" s="10"/>
      <c r="AH211" s="10"/>
      <c r="AI211" s="10"/>
      <c r="AJ211" s="10"/>
      <c r="AK211" s="10"/>
      <c r="AL211" s="10"/>
      <c r="AM211" s="10"/>
      <c r="AN211" s="10"/>
      <c r="AO211" s="10"/>
      <c r="AP211" s="10"/>
    </row>
    <row r="212" spans="1:42" ht="15" x14ac:dyDescent="0.2">
      <c r="A212" s="144" t="s">
        <v>449</v>
      </c>
      <c r="B212" s="11" t="s">
        <v>232</v>
      </c>
      <c r="C212" s="4">
        <f>IF(ISBLANK(B212)=TRUE," ", IF(B212='2. Metadata'!B$1,'2. Metadata'!B$5, IF(B212='2. Metadata'!C$1,'2. Metadata'!C$5,IF(B212='2. Metadata'!D$1,'2. Metadata'!D$5, IF(B212='2. Metadata'!E$1,'2. Metadata'!E$5,IF( B212='2. Metadata'!F$1,'2. Metadata'!F$5,IF(B212='2. Metadata'!G$1,'2. Metadata'!G$5,IF(B212='2. Metadata'!H$1,'2. Metadata'!H$5, IF(B212='2. Metadata'!I$1,'2. Metadata'!I$5, IF(B212='2. Metadata'!J$1,'2. Metadata'!J$5, IF(B212='2. Metadata'!K$1,'2. Metadata'!K$5, IF(B212='2. Metadata'!L$1,'2. Metadata'!L$5, IF(B212='2. Metadata'!M$1,'2. Metadata'!M$5, IF(B212='2. Metadata'!N$1,'2. Metadata'!N$5))))))))))))))</f>
        <v>49.967694000000002</v>
      </c>
      <c r="D212" s="12">
        <f>IF(ISBLANK(B212)=TRUE," ", IF(B212='2. Metadata'!B$1,'2. Metadata'!B$6, IF(B212='2. Metadata'!C$1,'2. Metadata'!C$6,IF(B212='2. Metadata'!D$1,'2. Metadata'!D$6, IF(B212='2. Metadata'!E$1,'2. Metadata'!E$6,IF( B212='2. Metadata'!F$1,'2. Metadata'!F$6,IF(B212='2. Metadata'!G$1,'2. Metadata'!G$6,IF(B212='2. Metadata'!H$1,'2. Metadata'!H$6, IF(B212='2. Metadata'!I$1,'2. Metadata'!I$6, IF(B212='2. Metadata'!J$1,'2. Metadata'!J$6, IF(B212='2. Metadata'!K$1,'2. Metadata'!K$6, IF(B212='2. Metadata'!L$1,'2. Metadata'!L$6, IF(B212='2. Metadata'!M$1,'2. Metadata'!M$6, IF(B212='2. Metadata'!N$1,'2. Metadata'!N$6))))))))))))))</f>
        <v>-117.359572</v>
      </c>
      <c r="E212" s="25" t="s">
        <v>237</v>
      </c>
      <c r="F212" s="13" t="s">
        <v>1410</v>
      </c>
      <c r="G212" s="14" t="str">
        <f>IF(ISBLANK(F211)=TRUE," ",'2. Metadata'!B$14)</f>
        <v>observation</v>
      </c>
      <c r="H212" s="13">
        <v>3</v>
      </c>
      <c r="I212" s="23" t="str">
        <f>IF(ISBLANK(H211)=TRUE," ",'2. Metadata'!B$26)</f>
        <v>degrees Celsius</v>
      </c>
      <c r="J212" s="13">
        <v>4</v>
      </c>
      <c r="K212" s="23" t="str">
        <f>IF(ISBLANK(J210)=TRUE," ",'2. Metadata'!B$38)</f>
        <v>degrees Celsius</v>
      </c>
      <c r="L212" s="25" t="s">
        <v>237</v>
      </c>
      <c r="M212" s="18" t="str">
        <f>IF(ISBLANK(L211)=TRUE," ",'2. Metadata'!B$50)</f>
        <v>milligrams per litre</v>
      </c>
      <c r="N212" s="25" t="s">
        <v>237</v>
      </c>
      <c r="O212" s="18" t="str">
        <f>IF(ISBLANK(N211)=TRUE," ",'2. Metadata'!B$62)</f>
        <v>microSiemens per centimetre</v>
      </c>
      <c r="P212" s="25" t="s">
        <v>237</v>
      </c>
      <c r="Q212" s="18" t="str">
        <f>IF(ISBLANK(P211)=TRUE," ",'2. Metadata'!B$74)</f>
        <v>NTU</v>
      </c>
      <c r="R212" s="25" t="s">
        <v>237</v>
      </c>
      <c r="S212" s="18" t="str">
        <f>IF(ISBLANK(R211)=TRUE," ",'2. Metadata'!B$86)</f>
        <v>most probable number per 100 mL</v>
      </c>
      <c r="T212" s="25" t="s">
        <v>237</v>
      </c>
      <c r="U212" s="18" t="str">
        <f>IF(ISBLANK(T211)=TRUE," ",'2. Metadata'!B$98)</f>
        <v>most probable number per 100 mL</v>
      </c>
      <c r="V212" s="21">
        <v>0.04</v>
      </c>
      <c r="W212" s="18" t="str">
        <f>IF(ISBLANK(V211)=TRUE," ",'2. Metadata'!B$110)</f>
        <v>metres</v>
      </c>
      <c r="X212" s="25" t="s">
        <v>237</v>
      </c>
      <c r="Y212" s="18" t="str">
        <f>IF(ISBLANK(X211)=TRUE," ",'2. Metadata'!B$122)</f>
        <v>pH units</v>
      </c>
      <c r="Z212" s="20">
        <v>1.2999999999999999E-2</v>
      </c>
      <c r="AA212" s="18" t="str">
        <f>IF(ISBLANK(Z212)=TRUE," ",'2. Metadata'!B$134)</f>
        <v>metres3/second</v>
      </c>
      <c r="AB212" s="25" t="s">
        <v>237</v>
      </c>
      <c r="AC212" s="18" t="str">
        <f>IF(ISBLANK(AB212)=TRUE," ",'2. Metadata'!B$146)</f>
        <v>millimetres</v>
      </c>
      <c r="AD212" s="25" t="s">
        <v>1837</v>
      </c>
      <c r="AE212" s="19" t="s">
        <v>237</v>
      </c>
      <c r="AF212" s="9"/>
      <c r="AG212" s="10"/>
      <c r="AH212" s="10"/>
      <c r="AI212" s="10"/>
      <c r="AJ212" s="10"/>
      <c r="AK212" s="10"/>
      <c r="AL212" s="10"/>
      <c r="AM212" s="10"/>
      <c r="AN212" s="10"/>
      <c r="AO212" s="10"/>
      <c r="AP212" s="10"/>
    </row>
    <row r="213" spans="1:42" ht="15" x14ac:dyDescent="0.2">
      <c r="A213" s="144" t="s">
        <v>450</v>
      </c>
      <c r="B213" s="11" t="s">
        <v>232</v>
      </c>
      <c r="C213" s="4">
        <f>IF(ISBLANK(B213)=TRUE," ", IF(B213='2. Metadata'!B$1,'2. Metadata'!B$5, IF(B213='2. Metadata'!C$1,'2. Metadata'!C$5,IF(B213='2. Metadata'!D$1,'2. Metadata'!D$5, IF(B213='2. Metadata'!E$1,'2. Metadata'!E$5,IF( B213='2. Metadata'!F$1,'2. Metadata'!F$5,IF(B213='2. Metadata'!G$1,'2. Metadata'!G$5,IF(B213='2. Metadata'!H$1,'2. Metadata'!H$5, IF(B213='2. Metadata'!I$1,'2. Metadata'!I$5, IF(B213='2. Metadata'!J$1,'2. Metadata'!J$5, IF(B213='2. Metadata'!K$1,'2. Metadata'!K$5, IF(B213='2. Metadata'!L$1,'2. Metadata'!L$5, IF(B213='2. Metadata'!M$1,'2. Metadata'!M$5, IF(B213='2. Metadata'!N$1,'2. Metadata'!N$5))))))))))))))</f>
        <v>49.967694000000002</v>
      </c>
      <c r="D213" s="12">
        <f>IF(ISBLANK(B213)=TRUE," ", IF(B213='2. Metadata'!B$1,'2. Metadata'!B$6, IF(B213='2. Metadata'!C$1,'2. Metadata'!C$6,IF(B213='2. Metadata'!D$1,'2. Metadata'!D$6, IF(B213='2. Metadata'!E$1,'2. Metadata'!E$6,IF( B213='2. Metadata'!F$1,'2. Metadata'!F$6,IF(B213='2. Metadata'!G$1,'2. Metadata'!G$6,IF(B213='2. Metadata'!H$1,'2. Metadata'!H$6, IF(B213='2. Metadata'!I$1,'2. Metadata'!I$6, IF(B213='2. Metadata'!J$1,'2. Metadata'!J$6, IF(B213='2. Metadata'!K$1,'2. Metadata'!K$6, IF(B213='2. Metadata'!L$1,'2. Metadata'!L$6, IF(B213='2. Metadata'!M$1,'2. Metadata'!M$6, IF(B213='2. Metadata'!N$1,'2. Metadata'!N$6))))))))))))))</f>
        <v>-117.359572</v>
      </c>
      <c r="E213" s="25" t="s">
        <v>237</v>
      </c>
      <c r="F213" s="13" t="s">
        <v>1410</v>
      </c>
      <c r="G213" s="14" t="str">
        <f>IF(ISBLANK(F212)=TRUE," ",'2. Metadata'!B$14)</f>
        <v>observation</v>
      </c>
      <c r="H213" s="13">
        <v>4</v>
      </c>
      <c r="I213" s="23" t="str">
        <f>IF(ISBLANK(H212)=TRUE," ",'2. Metadata'!B$26)</f>
        <v>degrees Celsius</v>
      </c>
      <c r="J213" s="13">
        <v>4</v>
      </c>
      <c r="K213" s="23" t="str">
        <f>IF(ISBLANK(J211)=TRUE," ",'2. Metadata'!B$38)</f>
        <v>degrees Celsius</v>
      </c>
      <c r="L213" s="25" t="s">
        <v>237</v>
      </c>
      <c r="M213" s="18" t="str">
        <f>IF(ISBLANK(L212)=TRUE," ",'2. Metadata'!B$50)</f>
        <v>milligrams per litre</v>
      </c>
      <c r="N213" s="25" t="s">
        <v>237</v>
      </c>
      <c r="O213" s="18" t="str">
        <f>IF(ISBLANK(N212)=TRUE," ",'2. Metadata'!B$62)</f>
        <v>microSiemens per centimetre</v>
      </c>
      <c r="P213" s="25" t="s">
        <v>237</v>
      </c>
      <c r="Q213" s="18" t="str">
        <f>IF(ISBLANK(P212)=TRUE," ",'2. Metadata'!B$74)</f>
        <v>NTU</v>
      </c>
      <c r="R213" s="25" t="s">
        <v>237</v>
      </c>
      <c r="S213" s="18" t="str">
        <f>IF(ISBLANK(R212)=TRUE," ",'2. Metadata'!B$86)</f>
        <v>most probable number per 100 mL</v>
      </c>
      <c r="T213" s="25" t="s">
        <v>237</v>
      </c>
      <c r="U213" s="18" t="str">
        <f>IF(ISBLANK(T212)=TRUE," ",'2. Metadata'!B$98)</f>
        <v>most probable number per 100 mL</v>
      </c>
      <c r="V213" s="21">
        <v>0.04</v>
      </c>
      <c r="W213" s="18" t="str">
        <f>IF(ISBLANK(V212)=TRUE," ",'2. Metadata'!B$110)</f>
        <v>metres</v>
      </c>
      <c r="X213" s="25" t="s">
        <v>237</v>
      </c>
      <c r="Y213" s="18" t="str">
        <f>IF(ISBLANK(X212)=TRUE," ",'2. Metadata'!B$122)</f>
        <v>pH units</v>
      </c>
      <c r="Z213" s="20">
        <v>1.2999999999999999E-2</v>
      </c>
      <c r="AA213" s="18" t="str">
        <f>IF(ISBLANK(Z213)=TRUE," ",'2. Metadata'!B$134)</f>
        <v>metres3/second</v>
      </c>
      <c r="AB213" s="25" t="s">
        <v>237</v>
      </c>
      <c r="AC213" s="18" t="str">
        <f>IF(ISBLANK(AB213)=TRUE," ",'2. Metadata'!B$146)</f>
        <v>millimetres</v>
      </c>
      <c r="AD213" s="25" t="s">
        <v>1831</v>
      </c>
      <c r="AE213" s="26" t="s">
        <v>237</v>
      </c>
      <c r="AF213" s="9"/>
      <c r="AG213" s="10"/>
      <c r="AH213" s="10"/>
      <c r="AI213" s="10"/>
      <c r="AJ213" s="10"/>
      <c r="AK213" s="10"/>
      <c r="AL213" s="10"/>
      <c r="AM213" s="10"/>
      <c r="AN213" s="10"/>
      <c r="AO213" s="10"/>
      <c r="AP213" s="10"/>
    </row>
    <row r="214" spans="1:42" ht="15" x14ac:dyDescent="0.2">
      <c r="A214" s="144" t="s">
        <v>451</v>
      </c>
      <c r="B214" s="11" t="s">
        <v>232</v>
      </c>
      <c r="C214" s="4">
        <f>IF(ISBLANK(B214)=TRUE," ", IF(B214='2. Metadata'!B$1,'2. Metadata'!B$5, IF(B214='2. Metadata'!C$1,'2. Metadata'!C$5,IF(B214='2. Metadata'!D$1,'2. Metadata'!D$5, IF(B214='2. Metadata'!E$1,'2. Metadata'!E$5,IF( B214='2. Metadata'!F$1,'2. Metadata'!F$5,IF(B214='2. Metadata'!G$1,'2. Metadata'!G$5,IF(B214='2. Metadata'!H$1,'2. Metadata'!H$5, IF(B214='2. Metadata'!I$1,'2. Metadata'!I$5, IF(B214='2. Metadata'!J$1,'2. Metadata'!J$5, IF(B214='2. Metadata'!K$1,'2. Metadata'!K$5, IF(B214='2. Metadata'!L$1,'2. Metadata'!L$5, IF(B214='2. Metadata'!M$1,'2. Metadata'!M$5, IF(B214='2. Metadata'!N$1,'2. Metadata'!N$5))))))))))))))</f>
        <v>49.967694000000002</v>
      </c>
      <c r="D214" s="12">
        <f>IF(ISBLANK(B214)=TRUE," ", IF(B214='2. Metadata'!B$1,'2. Metadata'!B$6, IF(B214='2. Metadata'!C$1,'2. Metadata'!C$6,IF(B214='2. Metadata'!D$1,'2. Metadata'!D$6, IF(B214='2. Metadata'!E$1,'2. Metadata'!E$6,IF( B214='2. Metadata'!F$1,'2. Metadata'!F$6,IF(B214='2. Metadata'!G$1,'2. Metadata'!G$6,IF(B214='2. Metadata'!H$1,'2. Metadata'!H$6, IF(B214='2. Metadata'!I$1,'2. Metadata'!I$6, IF(B214='2. Metadata'!J$1,'2. Metadata'!J$6, IF(B214='2. Metadata'!K$1,'2. Metadata'!K$6, IF(B214='2. Metadata'!L$1,'2. Metadata'!L$6, IF(B214='2. Metadata'!M$1,'2. Metadata'!M$6, IF(B214='2. Metadata'!N$1,'2. Metadata'!N$6))))))))))))))</f>
        <v>-117.359572</v>
      </c>
      <c r="E214" s="25" t="s">
        <v>237</v>
      </c>
      <c r="F214" s="13" t="s">
        <v>1411</v>
      </c>
      <c r="G214" s="14" t="str">
        <f>IF(ISBLANK(F213)=TRUE," ",'2. Metadata'!B$14)</f>
        <v>observation</v>
      </c>
      <c r="H214" s="13">
        <v>6</v>
      </c>
      <c r="I214" s="23" t="str">
        <f>IF(ISBLANK(H213)=TRUE," ",'2. Metadata'!B$26)</f>
        <v>degrees Celsius</v>
      </c>
      <c r="J214" s="13">
        <v>5</v>
      </c>
      <c r="K214" s="23" t="str">
        <f>IF(ISBLANK(J212)=TRUE," ",'2. Metadata'!B$38)</f>
        <v>degrees Celsius</v>
      </c>
      <c r="L214" s="25" t="s">
        <v>237</v>
      </c>
      <c r="M214" s="18" t="str">
        <f>IF(ISBLANK(L213)=TRUE," ",'2. Metadata'!B$50)</f>
        <v>milligrams per litre</v>
      </c>
      <c r="N214" s="25" t="s">
        <v>237</v>
      </c>
      <c r="O214" s="18" t="str">
        <f>IF(ISBLANK(N213)=TRUE," ",'2. Metadata'!B$62)</f>
        <v>microSiemens per centimetre</v>
      </c>
      <c r="P214" s="25" t="s">
        <v>237</v>
      </c>
      <c r="Q214" s="18" t="str">
        <f>IF(ISBLANK(P213)=TRUE," ",'2. Metadata'!B$74)</f>
        <v>NTU</v>
      </c>
      <c r="R214" s="25" t="s">
        <v>237</v>
      </c>
      <c r="S214" s="18" t="str">
        <f>IF(ISBLANK(R213)=TRUE," ",'2. Metadata'!B$86)</f>
        <v>most probable number per 100 mL</v>
      </c>
      <c r="T214" s="25" t="s">
        <v>237</v>
      </c>
      <c r="U214" s="18" t="str">
        <f>IF(ISBLANK(T213)=TRUE," ",'2. Metadata'!B$98)</f>
        <v>most probable number per 100 mL</v>
      </c>
      <c r="V214" s="21">
        <v>3.5000000000000003E-2</v>
      </c>
      <c r="W214" s="18" t="str">
        <f>IF(ISBLANK(V213)=TRUE," ",'2. Metadata'!B$110)</f>
        <v>metres</v>
      </c>
      <c r="X214" s="25" t="s">
        <v>237</v>
      </c>
      <c r="Y214" s="18" t="str">
        <f>IF(ISBLANK(X213)=TRUE," ",'2. Metadata'!B$122)</f>
        <v>pH units</v>
      </c>
      <c r="Z214" s="20">
        <v>1.0999999999999999E-2</v>
      </c>
      <c r="AA214" s="18" t="str">
        <f>IF(ISBLANK(Z214)=TRUE," ",'2. Metadata'!B$134)</f>
        <v>metres3/second</v>
      </c>
      <c r="AB214" s="25" t="s">
        <v>237</v>
      </c>
      <c r="AC214" s="18" t="str">
        <f>IF(ISBLANK(AB214)=TRUE," ",'2. Metadata'!B$146)</f>
        <v>millimetres</v>
      </c>
      <c r="AD214" s="25" t="s">
        <v>1831</v>
      </c>
      <c r="AE214" s="26" t="s">
        <v>237</v>
      </c>
      <c r="AF214" s="9"/>
      <c r="AG214" s="10"/>
      <c r="AH214" s="10"/>
      <c r="AI214" s="10"/>
      <c r="AJ214" s="10"/>
      <c r="AK214" s="10"/>
      <c r="AL214" s="10"/>
      <c r="AM214" s="10"/>
      <c r="AN214" s="10"/>
      <c r="AO214" s="10"/>
      <c r="AP214" s="10"/>
    </row>
    <row r="215" spans="1:42" ht="15" x14ac:dyDescent="0.2">
      <c r="A215" s="144" t="s">
        <v>452</v>
      </c>
      <c r="B215" s="11" t="s">
        <v>232</v>
      </c>
      <c r="C215" s="4">
        <f>IF(ISBLANK(B215)=TRUE," ", IF(B215='2. Metadata'!B$1,'2. Metadata'!B$5, IF(B215='2. Metadata'!C$1,'2. Metadata'!C$5,IF(B215='2. Metadata'!D$1,'2. Metadata'!D$5, IF(B215='2. Metadata'!E$1,'2. Metadata'!E$5,IF( B215='2. Metadata'!F$1,'2. Metadata'!F$5,IF(B215='2. Metadata'!G$1,'2. Metadata'!G$5,IF(B215='2. Metadata'!H$1,'2. Metadata'!H$5, IF(B215='2. Metadata'!I$1,'2. Metadata'!I$5, IF(B215='2. Metadata'!J$1,'2. Metadata'!J$5, IF(B215='2. Metadata'!K$1,'2. Metadata'!K$5, IF(B215='2. Metadata'!L$1,'2. Metadata'!L$5, IF(B215='2. Metadata'!M$1,'2. Metadata'!M$5, IF(B215='2. Metadata'!N$1,'2. Metadata'!N$5))))))))))))))</f>
        <v>49.967694000000002</v>
      </c>
      <c r="D215" s="12">
        <f>IF(ISBLANK(B215)=TRUE," ", IF(B215='2. Metadata'!B$1,'2. Metadata'!B$6, IF(B215='2. Metadata'!C$1,'2. Metadata'!C$6,IF(B215='2. Metadata'!D$1,'2. Metadata'!D$6, IF(B215='2. Metadata'!E$1,'2. Metadata'!E$6,IF( B215='2. Metadata'!F$1,'2. Metadata'!F$6,IF(B215='2. Metadata'!G$1,'2. Metadata'!G$6,IF(B215='2. Metadata'!H$1,'2. Metadata'!H$6, IF(B215='2. Metadata'!I$1,'2. Metadata'!I$6, IF(B215='2. Metadata'!J$1,'2. Metadata'!J$6, IF(B215='2. Metadata'!K$1,'2. Metadata'!K$6, IF(B215='2. Metadata'!L$1,'2. Metadata'!L$6, IF(B215='2. Metadata'!M$1,'2. Metadata'!M$6, IF(B215='2. Metadata'!N$1,'2. Metadata'!N$6))))))))))))))</f>
        <v>-117.359572</v>
      </c>
      <c r="E215" s="25" t="s">
        <v>237</v>
      </c>
      <c r="F215" s="25" t="s">
        <v>237</v>
      </c>
      <c r="G215" s="14" t="str">
        <f>IF(ISBLANK(F214)=TRUE," ",'2. Metadata'!B$14)</f>
        <v>observation</v>
      </c>
      <c r="H215" s="13">
        <v>4</v>
      </c>
      <c r="I215" s="23" t="str">
        <f>IF(ISBLANK(H214)=TRUE," ",'2. Metadata'!B$26)</f>
        <v>degrees Celsius</v>
      </c>
      <c r="J215" s="13">
        <v>4</v>
      </c>
      <c r="K215" s="23" t="str">
        <f>IF(ISBLANK(J213)=TRUE," ",'2. Metadata'!B$38)</f>
        <v>degrees Celsius</v>
      </c>
      <c r="L215" s="25" t="s">
        <v>237</v>
      </c>
      <c r="M215" s="18" t="str">
        <f>IF(ISBLANK(L214)=TRUE," ",'2. Metadata'!B$50)</f>
        <v>milligrams per litre</v>
      </c>
      <c r="N215" s="21">
        <v>277</v>
      </c>
      <c r="O215" s="18" t="str">
        <f>IF(ISBLANK(N214)=TRUE," ",'2. Metadata'!B$62)</f>
        <v>microSiemens per centimetre</v>
      </c>
      <c r="P215" s="21">
        <v>0.4</v>
      </c>
      <c r="Q215" s="18" t="str">
        <f>IF(ISBLANK(P214)=TRUE," ",'2. Metadata'!B$74)</f>
        <v>NTU</v>
      </c>
      <c r="R215" s="25" t="s">
        <v>237</v>
      </c>
      <c r="S215" s="18" t="str">
        <f>IF(ISBLANK(R214)=TRUE," ",'2. Metadata'!B$86)</f>
        <v>most probable number per 100 mL</v>
      </c>
      <c r="T215" s="25" t="s">
        <v>237</v>
      </c>
      <c r="U215" s="18" t="str">
        <f>IF(ISBLANK(T214)=TRUE," ",'2. Metadata'!B$98)</f>
        <v>most probable number per 100 mL</v>
      </c>
      <c r="V215" s="21">
        <v>0.04</v>
      </c>
      <c r="W215" s="18" t="str">
        <f>IF(ISBLANK(V214)=TRUE," ",'2. Metadata'!B$110)</f>
        <v>metres</v>
      </c>
      <c r="X215" s="25" t="s">
        <v>237</v>
      </c>
      <c r="Y215" s="18" t="str">
        <f>IF(ISBLANK(X214)=TRUE," ",'2. Metadata'!B$122)</f>
        <v>pH units</v>
      </c>
      <c r="Z215" s="20">
        <v>1.2999999999999999E-2</v>
      </c>
      <c r="AA215" s="18" t="str">
        <f>IF(ISBLANK(Z215)=TRUE," ",'2. Metadata'!B$134)</f>
        <v>metres3/second</v>
      </c>
      <c r="AB215" s="25" t="s">
        <v>237</v>
      </c>
      <c r="AC215" s="18" t="str">
        <f>IF(ISBLANK(AB215)=TRUE," ",'2. Metadata'!B$146)</f>
        <v>millimetres</v>
      </c>
      <c r="AD215" s="25" t="s">
        <v>1831</v>
      </c>
      <c r="AE215" s="26" t="s">
        <v>1823</v>
      </c>
      <c r="AF215" s="9"/>
      <c r="AG215" s="10"/>
      <c r="AH215" s="10"/>
      <c r="AI215" s="10"/>
      <c r="AJ215" s="10"/>
      <c r="AK215" s="10"/>
      <c r="AL215" s="10"/>
      <c r="AM215" s="10"/>
      <c r="AN215" s="10"/>
      <c r="AO215" s="10"/>
      <c r="AP215" s="10"/>
    </row>
    <row r="216" spans="1:42" ht="15" x14ac:dyDescent="0.2">
      <c r="A216" s="144" t="s">
        <v>453</v>
      </c>
      <c r="B216" s="11" t="s">
        <v>232</v>
      </c>
      <c r="C216" s="4">
        <f>IF(ISBLANK(B216)=TRUE," ", IF(B216='2. Metadata'!B$1,'2. Metadata'!B$5, IF(B216='2. Metadata'!C$1,'2. Metadata'!C$5,IF(B216='2. Metadata'!D$1,'2. Metadata'!D$5, IF(B216='2. Metadata'!E$1,'2. Metadata'!E$5,IF( B216='2. Metadata'!F$1,'2. Metadata'!F$5,IF(B216='2. Metadata'!G$1,'2. Metadata'!G$5,IF(B216='2. Metadata'!H$1,'2. Metadata'!H$5, IF(B216='2. Metadata'!I$1,'2. Metadata'!I$5, IF(B216='2. Metadata'!J$1,'2. Metadata'!J$5, IF(B216='2. Metadata'!K$1,'2. Metadata'!K$5, IF(B216='2. Metadata'!L$1,'2. Metadata'!L$5, IF(B216='2. Metadata'!M$1,'2. Metadata'!M$5, IF(B216='2. Metadata'!N$1,'2. Metadata'!N$5))))))))))))))</f>
        <v>49.967694000000002</v>
      </c>
      <c r="D216" s="12">
        <f>IF(ISBLANK(B216)=TRUE," ", IF(B216='2. Metadata'!B$1,'2. Metadata'!B$6, IF(B216='2. Metadata'!C$1,'2. Metadata'!C$6,IF(B216='2. Metadata'!D$1,'2. Metadata'!D$6, IF(B216='2. Metadata'!E$1,'2. Metadata'!E$6,IF( B216='2. Metadata'!F$1,'2. Metadata'!F$6,IF(B216='2. Metadata'!G$1,'2. Metadata'!G$6,IF(B216='2. Metadata'!H$1,'2. Metadata'!H$6, IF(B216='2. Metadata'!I$1,'2. Metadata'!I$6, IF(B216='2. Metadata'!J$1,'2. Metadata'!J$6, IF(B216='2. Metadata'!K$1,'2. Metadata'!K$6, IF(B216='2. Metadata'!L$1,'2. Metadata'!L$6, IF(B216='2. Metadata'!M$1,'2. Metadata'!M$6, IF(B216='2. Metadata'!N$1,'2. Metadata'!N$6))))))))))))))</f>
        <v>-117.359572</v>
      </c>
      <c r="E216" s="25" t="s">
        <v>237</v>
      </c>
      <c r="F216" s="13" t="s">
        <v>1412</v>
      </c>
      <c r="G216" s="14" t="str">
        <f>IF(ISBLANK(F215)=TRUE," ",'2. Metadata'!B$14)</f>
        <v>observation</v>
      </c>
      <c r="H216" s="13">
        <v>0</v>
      </c>
      <c r="I216" s="23" t="str">
        <f>IF(ISBLANK(H215)=TRUE," ",'2. Metadata'!B$26)</f>
        <v>degrees Celsius</v>
      </c>
      <c r="J216" s="13">
        <v>3</v>
      </c>
      <c r="K216" s="23" t="str">
        <f>IF(ISBLANK(J214)=TRUE," ",'2. Metadata'!B$38)</f>
        <v>degrees Celsius</v>
      </c>
      <c r="L216" s="25" t="s">
        <v>237</v>
      </c>
      <c r="M216" s="18" t="str">
        <f>IF(ISBLANK(L215)=TRUE," ",'2. Metadata'!B$50)</f>
        <v>milligrams per litre</v>
      </c>
      <c r="N216" s="25" t="s">
        <v>237</v>
      </c>
      <c r="O216" s="18" t="str">
        <f>IF(ISBLANK(N215)=TRUE," ",'2. Metadata'!B$62)</f>
        <v>microSiemens per centimetre</v>
      </c>
      <c r="P216" s="25" t="s">
        <v>237</v>
      </c>
      <c r="Q216" s="18" t="str">
        <f>IF(ISBLANK(P215)=TRUE," ",'2. Metadata'!B$74)</f>
        <v>NTU</v>
      </c>
      <c r="R216" s="25" t="s">
        <v>237</v>
      </c>
      <c r="S216" s="18" t="str">
        <f>IF(ISBLANK(R215)=TRUE," ",'2. Metadata'!B$86)</f>
        <v>most probable number per 100 mL</v>
      </c>
      <c r="T216" s="25" t="s">
        <v>237</v>
      </c>
      <c r="U216" s="18" t="str">
        <f>IF(ISBLANK(T215)=TRUE," ",'2. Metadata'!B$98)</f>
        <v>most probable number per 100 mL</v>
      </c>
      <c r="V216" s="21">
        <v>0.03</v>
      </c>
      <c r="W216" s="18" t="str">
        <f>IF(ISBLANK(V215)=TRUE," ",'2. Metadata'!B$110)</f>
        <v>metres</v>
      </c>
      <c r="X216" s="25" t="s">
        <v>237</v>
      </c>
      <c r="Y216" s="18" t="str">
        <f>IF(ISBLANK(X215)=TRUE," ",'2. Metadata'!B$122)</f>
        <v>pH units</v>
      </c>
      <c r="Z216" s="20">
        <v>8.9999999999999993E-3</v>
      </c>
      <c r="AA216" s="18" t="str">
        <f>IF(ISBLANK(Z216)=TRUE," ",'2. Metadata'!B$134)</f>
        <v>metres3/second</v>
      </c>
      <c r="AB216" s="25" t="s">
        <v>237</v>
      </c>
      <c r="AC216" s="18" t="str">
        <f>IF(ISBLANK(AB216)=TRUE," ",'2. Metadata'!B$146)</f>
        <v>millimetres</v>
      </c>
      <c r="AD216" s="25" t="s">
        <v>1831</v>
      </c>
      <c r="AE216" s="19" t="s">
        <v>237</v>
      </c>
      <c r="AF216" s="9"/>
      <c r="AG216" s="10"/>
      <c r="AH216" s="10"/>
      <c r="AI216" s="10"/>
      <c r="AJ216" s="10"/>
      <c r="AK216" s="10"/>
      <c r="AL216" s="10"/>
      <c r="AM216" s="10"/>
      <c r="AN216" s="10"/>
      <c r="AO216" s="10"/>
      <c r="AP216" s="10"/>
    </row>
    <row r="217" spans="1:42" ht="15" x14ac:dyDescent="0.2">
      <c r="A217" s="144" t="s">
        <v>454</v>
      </c>
      <c r="B217" s="11" t="s">
        <v>232</v>
      </c>
      <c r="C217" s="4">
        <f>IF(ISBLANK(B217)=TRUE," ", IF(B217='2. Metadata'!B$1,'2. Metadata'!B$5, IF(B217='2. Metadata'!C$1,'2. Metadata'!C$5,IF(B217='2. Metadata'!D$1,'2. Metadata'!D$5, IF(B217='2. Metadata'!E$1,'2. Metadata'!E$5,IF( B217='2. Metadata'!F$1,'2. Metadata'!F$5,IF(B217='2. Metadata'!G$1,'2. Metadata'!G$5,IF(B217='2. Metadata'!H$1,'2. Metadata'!H$5, IF(B217='2. Metadata'!I$1,'2. Metadata'!I$5, IF(B217='2. Metadata'!J$1,'2. Metadata'!J$5, IF(B217='2. Metadata'!K$1,'2. Metadata'!K$5, IF(B217='2. Metadata'!L$1,'2. Metadata'!L$5, IF(B217='2. Metadata'!M$1,'2. Metadata'!M$5, IF(B217='2. Metadata'!N$1,'2. Metadata'!N$5))))))))))))))</f>
        <v>49.967694000000002</v>
      </c>
      <c r="D217" s="12">
        <f>IF(ISBLANK(B217)=TRUE," ", IF(B217='2. Metadata'!B$1,'2. Metadata'!B$6, IF(B217='2. Metadata'!C$1,'2. Metadata'!C$6,IF(B217='2. Metadata'!D$1,'2. Metadata'!D$6, IF(B217='2. Metadata'!E$1,'2. Metadata'!E$6,IF( B217='2. Metadata'!F$1,'2. Metadata'!F$6,IF(B217='2. Metadata'!G$1,'2. Metadata'!G$6,IF(B217='2. Metadata'!H$1,'2. Metadata'!H$6, IF(B217='2. Metadata'!I$1,'2. Metadata'!I$6, IF(B217='2. Metadata'!J$1,'2. Metadata'!J$6, IF(B217='2. Metadata'!K$1,'2. Metadata'!K$6, IF(B217='2. Metadata'!L$1,'2. Metadata'!L$6, IF(B217='2. Metadata'!M$1,'2. Metadata'!M$6, IF(B217='2. Metadata'!N$1,'2. Metadata'!N$6))))))))))))))</f>
        <v>-117.359572</v>
      </c>
      <c r="E217" s="25" t="s">
        <v>237</v>
      </c>
      <c r="F217" s="13" t="s">
        <v>1413</v>
      </c>
      <c r="G217" s="14" t="str">
        <f>IF(ISBLANK(F216)=TRUE," ",'2. Metadata'!B$14)</f>
        <v>observation</v>
      </c>
      <c r="H217" s="13">
        <v>2</v>
      </c>
      <c r="I217" s="23" t="str">
        <f>IF(ISBLANK(H216)=TRUE," ",'2. Metadata'!B$26)</f>
        <v>degrees Celsius</v>
      </c>
      <c r="J217" s="13">
        <v>3</v>
      </c>
      <c r="K217" s="23" t="str">
        <f>IF(ISBLANK(J215)=TRUE," ",'2. Metadata'!B$38)</f>
        <v>degrees Celsius</v>
      </c>
      <c r="L217" s="25" t="s">
        <v>237</v>
      </c>
      <c r="M217" s="18" t="str">
        <f>IF(ISBLANK(L216)=TRUE," ",'2. Metadata'!B$50)</f>
        <v>milligrams per litre</v>
      </c>
      <c r="N217" s="21">
        <v>273</v>
      </c>
      <c r="O217" s="18" t="str">
        <f>IF(ISBLANK(N216)=TRUE," ",'2. Metadata'!B$62)</f>
        <v>microSiemens per centimetre</v>
      </c>
      <c r="P217" s="21">
        <v>0.25</v>
      </c>
      <c r="Q217" s="18" t="str">
        <f>IF(ISBLANK(P216)=TRUE," ",'2. Metadata'!B$74)</f>
        <v>NTU</v>
      </c>
      <c r="R217" s="25" t="s">
        <v>237</v>
      </c>
      <c r="S217" s="18" t="str">
        <f>IF(ISBLANK(R216)=TRUE," ",'2. Metadata'!B$86)</f>
        <v>most probable number per 100 mL</v>
      </c>
      <c r="T217" s="25" t="s">
        <v>237</v>
      </c>
      <c r="U217" s="18" t="str">
        <f>IF(ISBLANK(T216)=TRUE," ",'2. Metadata'!B$98)</f>
        <v>most probable number per 100 mL</v>
      </c>
      <c r="V217" s="21">
        <v>0.03</v>
      </c>
      <c r="W217" s="18" t="str">
        <f>IF(ISBLANK(V216)=TRUE," ",'2. Metadata'!B$110)</f>
        <v>metres</v>
      </c>
      <c r="X217" s="25" t="s">
        <v>237</v>
      </c>
      <c r="Y217" s="18" t="str">
        <f>IF(ISBLANK(X216)=TRUE," ",'2. Metadata'!B$122)</f>
        <v>pH units</v>
      </c>
      <c r="Z217" s="20">
        <v>8.9999999999999993E-3</v>
      </c>
      <c r="AA217" s="18" t="str">
        <f>IF(ISBLANK(Z217)=TRUE," ",'2. Metadata'!B$134)</f>
        <v>metres3/second</v>
      </c>
      <c r="AB217" s="25" t="s">
        <v>237</v>
      </c>
      <c r="AC217" s="18" t="str">
        <f>IF(ISBLANK(AB217)=TRUE," ",'2. Metadata'!B$146)</f>
        <v>millimetres</v>
      </c>
      <c r="AD217" s="25" t="s">
        <v>1831</v>
      </c>
      <c r="AE217" s="26" t="s">
        <v>1823</v>
      </c>
      <c r="AF217" s="9"/>
      <c r="AG217" s="10"/>
      <c r="AH217" s="10"/>
      <c r="AI217" s="10"/>
      <c r="AJ217" s="10"/>
      <c r="AK217" s="10"/>
      <c r="AL217" s="10"/>
      <c r="AM217" s="10"/>
      <c r="AN217" s="10"/>
      <c r="AO217" s="10"/>
      <c r="AP217" s="10"/>
    </row>
    <row r="218" spans="1:42" ht="15" x14ac:dyDescent="0.2">
      <c r="A218" s="144" t="s">
        <v>455</v>
      </c>
      <c r="B218" s="11" t="s">
        <v>232</v>
      </c>
      <c r="C218" s="4">
        <f>IF(ISBLANK(B218)=TRUE," ", IF(B218='2. Metadata'!B$1,'2. Metadata'!B$5, IF(B218='2. Metadata'!C$1,'2. Metadata'!C$5,IF(B218='2. Metadata'!D$1,'2. Metadata'!D$5, IF(B218='2. Metadata'!E$1,'2. Metadata'!E$5,IF( B218='2. Metadata'!F$1,'2. Metadata'!F$5,IF(B218='2. Metadata'!G$1,'2. Metadata'!G$5,IF(B218='2. Metadata'!H$1,'2. Metadata'!H$5, IF(B218='2. Metadata'!I$1,'2. Metadata'!I$5, IF(B218='2. Metadata'!J$1,'2. Metadata'!J$5, IF(B218='2. Metadata'!K$1,'2. Metadata'!K$5, IF(B218='2. Metadata'!L$1,'2. Metadata'!L$5, IF(B218='2. Metadata'!M$1,'2. Metadata'!M$5, IF(B218='2. Metadata'!N$1,'2. Metadata'!N$5))))))))))))))</f>
        <v>49.967694000000002</v>
      </c>
      <c r="D218" s="12">
        <f>IF(ISBLANK(B218)=TRUE," ", IF(B218='2. Metadata'!B$1,'2. Metadata'!B$6, IF(B218='2. Metadata'!C$1,'2. Metadata'!C$6,IF(B218='2. Metadata'!D$1,'2. Metadata'!D$6, IF(B218='2. Metadata'!E$1,'2. Metadata'!E$6,IF( B218='2. Metadata'!F$1,'2. Metadata'!F$6,IF(B218='2. Metadata'!G$1,'2. Metadata'!G$6,IF(B218='2. Metadata'!H$1,'2. Metadata'!H$6, IF(B218='2. Metadata'!I$1,'2. Metadata'!I$6, IF(B218='2. Metadata'!J$1,'2. Metadata'!J$6, IF(B218='2. Metadata'!K$1,'2. Metadata'!K$6, IF(B218='2. Metadata'!L$1,'2. Metadata'!L$6, IF(B218='2. Metadata'!M$1,'2. Metadata'!M$6, IF(B218='2. Metadata'!N$1,'2. Metadata'!N$6))))))))))))))</f>
        <v>-117.359572</v>
      </c>
      <c r="E218" s="25" t="s">
        <v>237</v>
      </c>
      <c r="F218" s="13" t="s">
        <v>1351</v>
      </c>
      <c r="G218" s="14" t="str">
        <f>IF(ISBLANK(F217)=TRUE," ",'2. Metadata'!B$14)</f>
        <v>observation</v>
      </c>
      <c r="H218" s="13">
        <v>2</v>
      </c>
      <c r="I218" s="23" t="str">
        <f>IF(ISBLANK(H217)=TRUE," ",'2. Metadata'!B$26)</f>
        <v>degrees Celsius</v>
      </c>
      <c r="J218" s="13">
        <v>3</v>
      </c>
      <c r="K218" s="23" t="str">
        <f>IF(ISBLANK(J216)=TRUE," ",'2. Metadata'!B$38)</f>
        <v>degrees Celsius</v>
      </c>
      <c r="L218" s="25" t="s">
        <v>237</v>
      </c>
      <c r="M218" s="18" t="str">
        <f>IF(ISBLANK(L217)=TRUE," ",'2. Metadata'!B$50)</f>
        <v>milligrams per litre</v>
      </c>
      <c r="N218" s="25" t="s">
        <v>237</v>
      </c>
      <c r="O218" s="18" t="str">
        <f>IF(ISBLANK(N217)=TRUE," ",'2. Metadata'!B$62)</f>
        <v>microSiemens per centimetre</v>
      </c>
      <c r="P218" s="25" t="s">
        <v>237</v>
      </c>
      <c r="Q218" s="18" t="str">
        <f>IF(ISBLANK(P217)=TRUE," ",'2. Metadata'!B$74)</f>
        <v>NTU</v>
      </c>
      <c r="R218" s="25" t="s">
        <v>237</v>
      </c>
      <c r="S218" s="18" t="str">
        <f>IF(ISBLANK(R217)=TRUE," ",'2. Metadata'!B$86)</f>
        <v>most probable number per 100 mL</v>
      </c>
      <c r="T218" s="25" t="s">
        <v>237</v>
      </c>
      <c r="U218" s="18" t="str">
        <f>IF(ISBLANK(T217)=TRUE," ",'2. Metadata'!B$98)</f>
        <v>most probable number per 100 mL</v>
      </c>
      <c r="V218" s="21">
        <v>0.03</v>
      </c>
      <c r="W218" s="18" t="str">
        <f>IF(ISBLANK(V217)=TRUE," ",'2. Metadata'!B$110)</f>
        <v>metres</v>
      </c>
      <c r="X218" s="25" t="s">
        <v>237</v>
      </c>
      <c r="Y218" s="18" t="str">
        <f>IF(ISBLANK(X217)=TRUE," ",'2. Metadata'!B$122)</f>
        <v>pH units</v>
      </c>
      <c r="Z218" s="20">
        <v>8.9999999999999993E-3</v>
      </c>
      <c r="AA218" s="18" t="str">
        <f>IF(ISBLANK(Z218)=TRUE," ",'2. Metadata'!B$134)</f>
        <v>metres3/second</v>
      </c>
      <c r="AB218" s="25" t="s">
        <v>237</v>
      </c>
      <c r="AC218" s="18" t="str">
        <f>IF(ISBLANK(AB218)=TRUE," ",'2. Metadata'!B$146)</f>
        <v>millimetres</v>
      </c>
      <c r="AD218" s="25" t="s">
        <v>1831</v>
      </c>
      <c r="AE218" s="19" t="s">
        <v>237</v>
      </c>
      <c r="AF218" s="9"/>
      <c r="AG218" s="10"/>
      <c r="AH218" s="10"/>
      <c r="AI218" s="10"/>
      <c r="AJ218" s="10"/>
      <c r="AK218" s="10"/>
      <c r="AL218" s="10"/>
      <c r="AM218" s="10"/>
      <c r="AN218" s="10"/>
      <c r="AO218" s="10"/>
      <c r="AP218" s="10"/>
    </row>
    <row r="219" spans="1:42" ht="15" x14ac:dyDescent="0.2">
      <c r="A219" s="144" t="s">
        <v>456</v>
      </c>
      <c r="B219" s="11" t="s">
        <v>232</v>
      </c>
      <c r="C219" s="4">
        <f>IF(ISBLANK(B219)=TRUE," ", IF(B219='2. Metadata'!B$1,'2. Metadata'!B$5, IF(B219='2. Metadata'!C$1,'2. Metadata'!C$5,IF(B219='2. Metadata'!D$1,'2. Metadata'!D$5, IF(B219='2. Metadata'!E$1,'2. Metadata'!E$5,IF( B219='2. Metadata'!F$1,'2. Metadata'!F$5,IF(B219='2. Metadata'!G$1,'2. Metadata'!G$5,IF(B219='2. Metadata'!H$1,'2. Metadata'!H$5, IF(B219='2. Metadata'!I$1,'2. Metadata'!I$5, IF(B219='2. Metadata'!J$1,'2. Metadata'!J$5, IF(B219='2. Metadata'!K$1,'2. Metadata'!K$5, IF(B219='2. Metadata'!L$1,'2. Metadata'!L$5, IF(B219='2. Metadata'!M$1,'2. Metadata'!M$5, IF(B219='2. Metadata'!N$1,'2. Metadata'!N$5))))))))))))))</f>
        <v>49.967694000000002</v>
      </c>
      <c r="D219" s="12">
        <f>IF(ISBLANK(B219)=TRUE," ", IF(B219='2. Metadata'!B$1,'2. Metadata'!B$6, IF(B219='2. Metadata'!C$1,'2. Metadata'!C$6,IF(B219='2. Metadata'!D$1,'2. Metadata'!D$6, IF(B219='2. Metadata'!E$1,'2. Metadata'!E$6,IF( B219='2. Metadata'!F$1,'2. Metadata'!F$6,IF(B219='2. Metadata'!G$1,'2. Metadata'!G$6,IF(B219='2. Metadata'!H$1,'2. Metadata'!H$6, IF(B219='2. Metadata'!I$1,'2. Metadata'!I$6, IF(B219='2. Metadata'!J$1,'2. Metadata'!J$6, IF(B219='2. Metadata'!K$1,'2. Metadata'!K$6, IF(B219='2. Metadata'!L$1,'2. Metadata'!L$6, IF(B219='2. Metadata'!M$1,'2. Metadata'!M$6, IF(B219='2. Metadata'!N$1,'2. Metadata'!N$6))))))))))))))</f>
        <v>-117.359572</v>
      </c>
      <c r="E219" s="25" t="s">
        <v>237</v>
      </c>
      <c r="F219" s="13" t="s">
        <v>1411</v>
      </c>
      <c r="G219" s="14" t="str">
        <f>IF(ISBLANK(F218)=TRUE," ",'2. Metadata'!B$14)</f>
        <v>observation</v>
      </c>
      <c r="H219" s="13">
        <v>3</v>
      </c>
      <c r="I219" s="23" t="str">
        <f>IF(ISBLANK(H218)=TRUE," ",'2. Metadata'!B$26)</f>
        <v>degrees Celsius</v>
      </c>
      <c r="J219" s="13">
        <v>4</v>
      </c>
      <c r="K219" s="23" t="str">
        <f>IF(ISBLANK(J217)=TRUE," ",'2. Metadata'!B$38)</f>
        <v>degrees Celsius</v>
      </c>
      <c r="L219" s="25" t="s">
        <v>237</v>
      </c>
      <c r="M219" s="18" t="str">
        <f>IF(ISBLANK(L218)=TRUE," ",'2. Metadata'!B$50)</f>
        <v>milligrams per litre</v>
      </c>
      <c r="N219" s="21">
        <v>268</v>
      </c>
      <c r="O219" s="18" t="str">
        <f>IF(ISBLANK(N218)=TRUE," ",'2. Metadata'!B$62)</f>
        <v>microSiemens per centimetre</v>
      </c>
      <c r="P219" s="21">
        <v>0.2</v>
      </c>
      <c r="Q219" s="18" t="str">
        <f>IF(ISBLANK(P218)=TRUE," ",'2. Metadata'!B$74)</f>
        <v>NTU</v>
      </c>
      <c r="R219" s="25" t="s">
        <v>237</v>
      </c>
      <c r="S219" s="18" t="str">
        <f>IF(ISBLANK(R218)=TRUE," ",'2. Metadata'!B$86)</f>
        <v>most probable number per 100 mL</v>
      </c>
      <c r="T219" s="25" t="s">
        <v>237</v>
      </c>
      <c r="U219" s="18" t="str">
        <f>IF(ISBLANK(T218)=TRUE," ",'2. Metadata'!B$98)</f>
        <v>most probable number per 100 mL</v>
      </c>
      <c r="V219" s="21">
        <v>0.04</v>
      </c>
      <c r="W219" s="18" t="str">
        <f>IF(ISBLANK(V218)=TRUE," ",'2. Metadata'!B$110)</f>
        <v>metres</v>
      </c>
      <c r="X219" s="25" t="s">
        <v>237</v>
      </c>
      <c r="Y219" s="18" t="str">
        <f>IF(ISBLANK(X218)=TRUE," ",'2. Metadata'!B$122)</f>
        <v>pH units</v>
      </c>
      <c r="Z219" s="20">
        <v>1.2999999999999999E-2</v>
      </c>
      <c r="AA219" s="18" t="str">
        <f>IF(ISBLANK(Z219)=TRUE," ",'2. Metadata'!B$134)</f>
        <v>metres3/second</v>
      </c>
      <c r="AB219" s="25" t="s">
        <v>237</v>
      </c>
      <c r="AC219" s="18" t="str">
        <f>IF(ISBLANK(AB219)=TRUE," ",'2. Metadata'!B$146)</f>
        <v>millimetres</v>
      </c>
      <c r="AD219" s="25" t="s">
        <v>1831</v>
      </c>
      <c r="AE219" s="26" t="s">
        <v>1823</v>
      </c>
      <c r="AF219" s="9"/>
      <c r="AG219" s="10"/>
      <c r="AH219" s="10"/>
      <c r="AI219" s="10"/>
      <c r="AJ219" s="10"/>
      <c r="AK219" s="10"/>
      <c r="AL219" s="10"/>
      <c r="AM219" s="10"/>
      <c r="AN219" s="10"/>
      <c r="AO219" s="10"/>
      <c r="AP219" s="10"/>
    </row>
    <row r="220" spans="1:42" ht="15" x14ac:dyDescent="0.2">
      <c r="A220" s="144" t="s">
        <v>457</v>
      </c>
      <c r="B220" s="11" t="s">
        <v>232</v>
      </c>
      <c r="C220" s="4">
        <f>IF(ISBLANK(B220)=TRUE," ", IF(B220='2. Metadata'!B$1,'2. Metadata'!B$5, IF(B220='2. Metadata'!C$1,'2. Metadata'!C$5,IF(B220='2. Metadata'!D$1,'2. Metadata'!D$5, IF(B220='2. Metadata'!E$1,'2. Metadata'!E$5,IF( B220='2. Metadata'!F$1,'2. Metadata'!F$5,IF(B220='2. Metadata'!G$1,'2. Metadata'!G$5,IF(B220='2. Metadata'!H$1,'2. Metadata'!H$5, IF(B220='2. Metadata'!I$1,'2. Metadata'!I$5, IF(B220='2. Metadata'!J$1,'2. Metadata'!J$5, IF(B220='2. Metadata'!K$1,'2. Metadata'!K$5, IF(B220='2. Metadata'!L$1,'2. Metadata'!L$5, IF(B220='2. Metadata'!M$1,'2. Metadata'!M$5, IF(B220='2. Metadata'!N$1,'2. Metadata'!N$5))))))))))))))</f>
        <v>49.967694000000002</v>
      </c>
      <c r="D220" s="12">
        <f>IF(ISBLANK(B220)=TRUE," ", IF(B220='2. Metadata'!B$1,'2. Metadata'!B$6, IF(B220='2. Metadata'!C$1,'2. Metadata'!C$6,IF(B220='2. Metadata'!D$1,'2. Metadata'!D$6, IF(B220='2. Metadata'!E$1,'2. Metadata'!E$6,IF( B220='2. Metadata'!F$1,'2. Metadata'!F$6,IF(B220='2. Metadata'!G$1,'2. Metadata'!G$6,IF(B220='2. Metadata'!H$1,'2. Metadata'!H$6, IF(B220='2. Metadata'!I$1,'2. Metadata'!I$6, IF(B220='2. Metadata'!J$1,'2. Metadata'!J$6, IF(B220='2. Metadata'!K$1,'2. Metadata'!K$6, IF(B220='2. Metadata'!L$1,'2. Metadata'!L$6, IF(B220='2. Metadata'!M$1,'2. Metadata'!M$6, IF(B220='2. Metadata'!N$1,'2. Metadata'!N$6))))))))))))))</f>
        <v>-117.359572</v>
      </c>
      <c r="E220" s="25" t="s">
        <v>237</v>
      </c>
      <c r="F220" s="25" t="s">
        <v>237</v>
      </c>
      <c r="G220" s="14" t="str">
        <f>IF(ISBLANK(F219)=TRUE," ",'2. Metadata'!B$14)</f>
        <v>observation</v>
      </c>
      <c r="H220" s="13">
        <v>-5</v>
      </c>
      <c r="I220" s="23" t="str">
        <f>IF(ISBLANK(H219)=TRUE," ",'2. Metadata'!B$26)</f>
        <v>degrees Celsius</v>
      </c>
      <c r="J220" s="13">
        <v>2</v>
      </c>
      <c r="K220" s="23" t="str">
        <f>IF(ISBLANK(J218)=TRUE," ",'2. Metadata'!B$38)</f>
        <v>degrees Celsius</v>
      </c>
      <c r="L220" s="25" t="s">
        <v>237</v>
      </c>
      <c r="M220" s="18" t="str">
        <f>IF(ISBLANK(L219)=TRUE," ",'2. Metadata'!B$50)</f>
        <v>milligrams per litre</v>
      </c>
      <c r="N220" s="25" t="s">
        <v>237</v>
      </c>
      <c r="O220" s="18" t="str">
        <f>IF(ISBLANK(N219)=TRUE," ",'2. Metadata'!B$62)</f>
        <v>microSiemens per centimetre</v>
      </c>
      <c r="P220" s="25" t="s">
        <v>237</v>
      </c>
      <c r="Q220" s="18" t="str">
        <f>IF(ISBLANK(P219)=TRUE," ",'2. Metadata'!B$74)</f>
        <v>NTU</v>
      </c>
      <c r="R220" s="25" t="s">
        <v>237</v>
      </c>
      <c r="S220" s="18" t="str">
        <f>IF(ISBLANK(R219)=TRUE," ",'2. Metadata'!B$86)</f>
        <v>most probable number per 100 mL</v>
      </c>
      <c r="T220" s="25" t="s">
        <v>237</v>
      </c>
      <c r="U220" s="18" t="str">
        <f>IF(ISBLANK(T219)=TRUE," ",'2. Metadata'!B$98)</f>
        <v>most probable number per 100 mL</v>
      </c>
      <c r="V220" s="21">
        <v>0.03</v>
      </c>
      <c r="W220" s="18" t="str">
        <f>IF(ISBLANK(V219)=TRUE," ",'2. Metadata'!B$110)</f>
        <v>metres</v>
      </c>
      <c r="X220" s="25" t="s">
        <v>237</v>
      </c>
      <c r="Y220" s="18" t="str">
        <f>IF(ISBLANK(X219)=TRUE," ",'2. Metadata'!B$122)</f>
        <v>pH units</v>
      </c>
      <c r="Z220" s="20">
        <v>8.9999999999999993E-3</v>
      </c>
      <c r="AA220" s="18" t="str">
        <f>IF(ISBLANK(Z220)=TRUE," ",'2. Metadata'!B$134)</f>
        <v>metres3/second</v>
      </c>
      <c r="AB220" s="25" t="s">
        <v>237</v>
      </c>
      <c r="AC220" s="18" t="str">
        <f>IF(ISBLANK(AB220)=TRUE," ",'2. Metadata'!B$146)</f>
        <v>millimetres</v>
      </c>
      <c r="AD220" s="25" t="s">
        <v>1831</v>
      </c>
      <c r="AE220" s="19" t="s">
        <v>237</v>
      </c>
      <c r="AF220" s="9"/>
      <c r="AG220" s="10"/>
      <c r="AH220" s="10"/>
      <c r="AI220" s="10"/>
      <c r="AJ220" s="10"/>
      <c r="AK220" s="10"/>
      <c r="AL220" s="10"/>
      <c r="AM220" s="10"/>
      <c r="AN220" s="10"/>
      <c r="AO220" s="10"/>
      <c r="AP220" s="10"/>
    </row>
    <row r="221" spans="1:42" ht="15" x14ac:dyDescent="0.2">
      <c r="A221" s="144" t="s">
        <v>458</v>
      </c>
      <c r="B221" s="11" t="s">
        <v>232</v>
      </c>
      <c r="C221" s="4">
        <f>IF(ISBLANK(B221)=TRUE," ", IF(B221='2. Metadata'!B$1,'2. Metadata'!B$5, IF(B221='2. Metadata'!C$1,'2. Metadata'!C$5,IF(B221='2. Metadata'!D$1,'2. Metadata'!D$5, IF(B221='2. Metadata'!E$1,'2. Metadata'!E$5,IF( B221='2. Metadata'!F$1,'2. Metadata'!F$5,IF(B221='2. Metadata'!G$1,'2. Metadata'!G$5,IF(B221='2. Metadata'!H$1,'2. Metadata'!H$5, IF(B221='2. Metadata'!I$1,'2. Metadata'!I$5, IF(B221='2. Metadata'!J$1,'2. Metadata'!J$5, IF(B221='2. Metadata'!K$1,'2. Metadata'!K$5, IF(B221='2. Metadata'!L$1,'2. Metadata'!L$5, IF(B221='2. Metadata'!M$1,'2. Metadata'!M$5, IF(B221='2. Metadata'!N$1,'2. Metadata'!N$5))))))))))))))</f>
        <v>49.967694000000002</v>
      </c>
      <c r="D221" s="12">
        <f>IF(ISBLANK(B221)=TRUE," ", IF(B221='2. Metadata'!B$1,'2. Metadata'!B$6, IF(B221='2. Metadata'!C$1,'2. Metadata'!C$6,IF(B221='2. Metadata'!D$1,'2. Metadata'!D$6, IF(B221='2. Metadata'!E$1,'2. Metadata'!E$6,IF( B221='2. Metadata'!F$1,'2. Metadata'!F$6,IF(B221='2. Metadata'!G$1,'2. Metadata'!G$6,IF(B221='2. Metadata'!H$1,'2. Metadata'!H$6, IF(B221='2. Metadata'!I$1,'2. Metadata'!I$6, IF(B221='2. Metadata'!J$1,'2. Metadata'!J$6, IF(B221='2. Metadata'!K$1,'2. Metadata'!K$6, IF(B221='2. Metadata'!L$1,'2. Metadata'!L$6, IF(B221='2. Metadata'!M$1,'2. Metadata'!M$6, IF(B221='2. Metadata'!N$1,'2. Metadata'!N$6))))))))))))))</f>
        <v>-117.359572</v>
      </c>
      <c r="E221" s="25" t="s">
        <v>237</v>
      </c>
      <c r="F221" s="13" t="s">
        <v>1414</v>
      </c>
      <c r="G221" s="14" t="str">
        <f>IF(ISBLANK(F220)=TRUE," ",'2. Metadata'!B$14)</f>
        <v>observation</v>
      </c>
      <c r="H221" s="13">
        <v>-2</v>
      </c>
      <c r="I221" s="23" t="str">
        <f>IF(ISBLANK(H220)=TRUE," ",'2. Metadata'!B$26)</f>
        <v>degrees Celsius</v>
      </c>
      <c r="J221" s="13">
        <v>2</v>
      </c>
      <c r="K221" s="23" t="str">
        <f>IF(ISBLANK(J219)=TRUE," ",'2. Metadata'!B$38)</f>
        <v>degrees Celsius</v>
      </c>
      <c r="L221" s="25" t="s">
        <v>237</v>
      </c>
      <c r="M221" s="18" t="str">
        <f>IF(ISBLANK(L220)=TRUE," ",'2. Metadata'!B$50)</f>
        <v>milligrams per litre</v>
      </c>
      <c r="N221" s="25" t="s">
        <v>237</v>
      </c>
      <c r="O221" s="18" t="str">
        <f>IF(ISBLANK(N220)=TRUE," ",'2. Metadata'!B$62)</f>
        <v>microSiemens per centimetre</v>
      </c>
      <c r="P221" s="25" t="s">
        <v>237</v>
      </c>
      <c r="Q221" s="18" t="str">
        <f>IF(ISBLANK(P220)=TRUE," ",'2. Metadata'!B$74)</f>
        <v>NTU</v>
      </c>
      <c r="R221" s="25" t="s">
        <v>237</v>
      </c>
      <c r="S221" s="18" t="str">
        <f>IF(ISBLANK(R220)=TRUE," ",'2. Metadata'!B$86)</f>
        <v>most probable number per 100 mL</v>
      </c>
      <c r="T221" s="25" t="s">
        <v>237</v>
      </c>
      <c r="U221" s="18" t="str">
        <f>IF(ISBLANK(T220)=TRUE," ",'2. Metadata'!B$98)</f>
        <v>most probable number per 100 mL</v>
      </c>
      <c r="V221" s="21">
        <v>0.03</v>
      </c>
      <c r="W221" s="18" t="str">
        <f>IF(ISBLANK(V220)=TRUE," ",'2. Metadata'!B$110)</f>
        <v>metres</v>
      </c>
      <c r="X221" s="25" t="s">
        <v>237</v>
      </c>
      <c r="Y221" s="18" t="str">
        <f>IF(ISBLANK(X220)=TRUE," ",'2. Metadata'!B$122)</f>
        <v>pH units</v>
      </c>
      <c r="Z221" s="20">
        <v>8.9999999999999993E-3</v>
      </c>
      <c r="AA221" s="18" t="str">
        <f>IF(ISBLANK(Z221)=TRUE," ",'2. Metadata'!B$134)</f>
        <v>metres3/second</v>
      </c>
      <c r="AB221" s="25" t="s">
        <v>237</v>
      </c>
      <c r="AC221" s="18" t="str">
        <f>IF(ISBLANK(AB221)=TRUE," ",'2. Metadata'!B$146)</f>
        <v>millimetres</v>
      </c>
      <c r="AD221" s="25" t="s">
        <v>1831</v>
      </c>
      <c r="AE221" s="26" t="s">
        <v>237</v>
      </c>
      <c r="AF221" s="9"/>
      <c r="AG221" s="10"/>
      <c r="AH221" s="10"/>
      <c r="AI221" s="10"/>
      <c r="AJ221" s="10"/>
      <c r="AK221" s="10"/>
      <c r="AL221" s="10"/>
      <c r="AM221" s="10"/>
      <c r="AN221" s="10"/>
      <c r="AO221" s="10"/>
      <c r="AP221" s="10"/>
    </row>
    <row r="222" spans="1:42" ht="15" x14ac:dyDescent="0.2">
      <c r="A222" s="144" t="s">
        <v>459</v>
      </c>
      <c r="B222" s="11" t="s">
        <v>232</v>
      </c>
      <c r="C222" s="4">
        <f>IF(ISBLANK(B222)=TRUE," ", IF(B222='2. Metadata'!B$1,'2. Metadata'!B$5, IF(B222='2. Metadata'!C$1,'2. Metadata'!C$5,IF(B222='2. Metadata'!D$1,'2. Metadata'!D$5, IF(B222='2. Metadata'!E$1,'2. Metadata'!E$5,IF( B222='2. Metadata'!F$1,'2. Metadata'!F$5,IF(B222='2. Metadata'!G$1,'2. Metadata'!G$5,IF(B222='2. Metadata'!H$1,'2. Metadata'!H$5, IF(B222='2. Metadata'!I$1,'2. Metadata'!I$5, IF(B222='2. Metadata'!J$1,'2. Metadata'!J$5, IF(B222='2. Metadata'!K$1,'2. Metadata'!K$5, IF(B222='2. Metadata'!L$1,'2. Metadata'!L$5, IF(B222='2. Metadata'!M$1,'2. Metadata'!M$5, IF(B222='2. Metadata'!N$1,'2. Metadata'!N$5))))))))))))))</f>
        <v>49.967694000000002</v>
      </c>
      <c r="D222" s="12">
        <f>IF(ISBLANK(B222)=TRUE," ", IF(B222='2. Metadata'!B$1,'2. Metadata'!B$6, IF(B222='2. Metadata'!C$1,'2. Metadata'!C$6,IF(B222='2. Metadata'!D$1,'2. Metadata'!D$6, IF(B222='2. Metadata'!E$1,'2. Metadata'!E$6,IF( B222='2. Metadata'!F$1,'2. Metadata'!F$6,IF(B222='2. Metadata'!G$1,'2. Metadata'!G$6,IF(B222='2. Metadata'!H$1,'2. Metadata'!H$6, IF(B222='2. Metadata'!I$1,'2. Metadata'!I$6, IF(B222='2. Metadata'!J$1,'2. Metadata'!J$6, IF(B222='2. Metadata'!K$1,'2. Metadata'!K$6, IF(B222='2. Metadata'!L$1,'2. Metadata'!L$6, IF(B222='2. Metadata'!M$1,'2. Metadata'!M$6, IF(B222='2. Metadata'!N$1,'2. Metadata'!N$6))))))))))))))</f>
        <v>-117.359572</v>
      </c>
      <c r="E222" s="25" t="s">
        <v>237</v>
      </c>
      <c r="F222" s="13" t="s">
        <v>1415</v>
      </c>
      <c r="G222" s="14" t="str">
        <f>IF(ISBLANK(F221)=TRUE," ",'2. Metadata'!B$14)</f>
        <v>observation</v>
      </c>
      <c r="H222" s="13">
        <v>0</v>
      </c>
      <c r="I222" s="23" t="str">
        <f>IF(ISBLANK(H221)=TRUE," ",'2. Metadata'!B$26)</f>
        <v>degrees Celsius</v>
      </c>
      <c r="J222" s="13">
        <v>3</v>
      </c>
      <c r="K222" s="23" t="str">
        <f>IF(ISBLANK(J220)=TRUE," ",'2. Metadata'!B$38)</f>
        <v>degrees Celsius</v>
      </c>
      <c r="L222" s="21">
        <v>0.5</v>
      </c>
      <c r="M222" s="18" t="str">
        <f>IF(ISBLANK(L221)=TRUE," ",'2. Metadata'!B$50)</f>
        <v>milligrams per litre</v>
      </c>
      <c r="N222" s="21">
        <v>269</v>
      </c>
      <c r="O222" s="18" t="str">
        <f>IF(ISBLANK(N221)=TRUE," ",'2. Metadata'!B$62)</f>
        <v>microSiemens per centimetre</v>
      </c>
      <c r="P222" s="21">
        <v>0.03</v>
      </c>
      <c r="Q222" s="18" t="str">
        <f>IF(ISBLANK(P221)=TRUE," ",'2. Metadata'!B$74)</f>
        <v>NTU</v>
      </c>
      <c r="R222" s="25" t="s">
        <v>237</v>
      </c>
      <c r="S222" s="18" t="str">
        <f>IF(ISBLANK(R221)=TRUE," ",'2. Metadata'!B$86)</f>
        <v>most probable number per 100 mL</v>
      </c>
      <c r="T222" s="25" t="s">
        <v>237</v>
      </c>
      <c r="U222" s="18" t="str">
        <f>IF(ISBLANK(T221)=TRUE," ",'2. Metadata'!B$98)</f>
        <v>most probable number per 100 mL</v>
      </c>
      <c r="V222" s="21">
        <v>0.03</v>
      </c>
      <c r="W222" s="18" t="str">
        <f>IF(ISBLANK(V221)=TRUE," ",'2. Metadata'!B$110)</f>
        <v>metres</v>
      </c>
      <c r="X222" s="25" t="s">
        <v>237</v>
      </c>
      <c r="Y222" s="18" t="str">
        <f>IF(ISBLANK(X221)=TRUE," ",'2. Metadata'!B$122)</f>
        <v>pH units</v>
      </c>
      <c r="Z222" s="20">
        <v>8.9999999999999993E-3</v>
      </c>
      <c r="AA222" s="18" t="str">
        <f>IF(ISBLANK(Z222)=TRUE," ",'2. Metadata'!B$134)</f>
        <v>metres3/second</v>
      </c>
      <c r="AB222" s="25" t="s">
        <v>237</v>
      </c>
      <c r="AC222" s="18" t="str">
        <f>IF(ISBLANK(AB222)=TRUE," ",'2. Metadata'!B$146)</f>
        <v>millimetres</v>
      </c>
      <c r="AD222" s="25" t="s">
        <v>1831</v>
      </c>
      <c r="AE222" s="26" t="s">
        <v>237</v>
      </c>
      <c r="AF222" s="9"/>
      <c r="AG222" s="10"/>
      <c r="AH222" s="10"/>
      <c r="AI222" s="10"/>
      <c r="AJ222" s="10"/>
      <c r="AK222" s="10"/>
      <c r="AL222" s="10"/>
      <c r="AM222" s="10"/>
      <c r="AN222" s="10"/>
      <c r="AO222" s="10"/>
      <c r="AP222" s="10"/>
    </row>
    <row r="223" spans="1:42" ht="15" x14ac:dyDescent="0.2">
      <c r="A223" s="144" t="s">
        <v>460</v>
      </c>
      <c r="B223" s="11" t="s">
        <v>232</v>
      </c>
      <c r="C223" s="4">
        <f>IF(ISBLANK(B223)=TRUE," ", IF(B223='2. Metadata'!B$1,'2. Metadata'!B$5, IF(B223='2. Metadata'!C$1,'2. Metadata'!C$5,IF(B223='2. Metadata'!D$1,'2. Metadata'!D$5, IF(B223='2. Metadata'!E$1,'2. Metadata'!E$5,IF( B223='2. Metadata'!F$1,'2. Metadata'!F$5,IF(B223='2. Metadata'!G$1,'2. Metadata'!G$5,IF(B223='2. Metadata'!H$1,'2. Metadata'!H$5, IF(B223='2. Metadata'!I$1,'2. Metadata'!I$5, IF(B223='2. Metadata'!J$1,'2. Metadata'!J$5, IF(B223='2. Metadata'!K$1,'2. Metadata'!K$5, IF(B223='2. Metadata'!L$1,'2. Metadata'!L$5, IF(B223='2. Metadata'!M$1,'2. Metadata'!M$5, IF(B223='2. Metadata'!N$1,'2. Metadata'!N$5))))))))))))))</f>
        <v>49.967694000000002</v>
      </c>
      <c r="D223" s="12">
        <f>IF(ISBLANK(B223)=TRUE," ", IF(B223='2. Metadata'!B$1,'2. Metadata'!B$6, IF(B223='2. Metadata'!C$1,'2. Metadata'!C$6,IF(B223='2. Metadata'!D$1,'2. Metadata'!D$6, IF(B223='2. Metadata'!E$1,'2. Metadata'!E$6,IF( B223='2. Metadata'!F$1,'2. Metadata'!F$6,IF(B223='2. Metadata'!G$1,'2. Metadata'!G$6,IF(B223='2. Metadata'!H$1,'2. Metadata'!H$6, IF(B223='2. Metadata'!I$1,'2. Metadata'!I$6, IF(B223='2. Metadata'!J$1,'2. Metadata'!J$6, IF(B223='2. Metadata'!K$1,'2. Metadata'!K$6, IF(B223='2. Metadata'!L$1,'2. Metadata'!L$6, IF(B223='2. Metadata'!M$1,'2. Metadata'!M$6, IF(B223='2. Metadata'!N$1,'2. Metadata'!N$6))))))))))))))</f>
        <v>-117.359572</v>
      </c>
      <c r="E223" s="25" t="s">
        <v>237</v>
      </c>
      <c r="F223" s="13" t="s">
        <v>1416</v>
      </c>
      <c r="G223" s="14" t="str">
        <f>IF(ISBLANK(F222)=TRUE," ",'2. Metadata'!B$14)</f>
        <v>observation</v>
      </c>
      <c r="H223" s="13">
        <v>2</v>
      </c>
      <c r="I223" s="23" t="str">
        <f>IF(ISBLANK(H222)=TRUE," ",'2. Metadata'!B$26)</f>
        <v>degrees Celsius</v>
      </c>
      <c r="J223" s="13">
        <v>3</v>
      </c>
      <c r="K223" s="23" t="str">
        <f>IF(ISBLANK(J221)=TRUE," ",'2. Metadata'!B$38)</f>
        <v>degrees Celsius</v>
      </c>
      <c r="L223" s="25" t="s">
        <v>237</v>
      </c>
      <c r="M223" s="18" t="str">
        <f>IF(ISBLANK(L222)=TRUE," ",'2. Metadata'!B$50)</f>
        <v>milligrams per litre</v>
      </c>
      <c r="N223" s="25" t="s">
        <v>237</v>
      </c>
      <c r="O223" s="18" t="str">
        <f>IF(ISBLANK(N222)=TRUE," ",'2. Metadata'!B$62)</f>
        <v>microSiemens per centimetre</v>
      </c>
      <c r="P223" s="25" t="s">
        <v>237</v>
      </c>
      <c r="Q223" s="18" t="str">
        <f>IF(ISBLANK(P222)=TRUE," ",'2. Metadata'!B$74)</f>
        <v>NTU</v>
      </c>
      <c r="R223" s="25" t="s">
        <v>237</v>
      </c>
      <c r="S223" s="18" t="str">
        <f>IF(ISBLANK(R222)=TRUE," ",'2. Metadata'!B$86)</f>
        <v>most probable number per 100 mL</v>
      </c>
      <c r="T223" s="25" t="s">
        <v>237</v>
      </c>
      <c r="U223" s="18" t="str">
        <f>IF(ISBLANK(T222)=TRUE," ",'2. Metadata'!B$98)</f>
        <v>most probable number per 100 mL</v>
      </c>
      <c r="V223" s="21">
        <v>3.5000000000000003E-2</v>
      </c>
      <c r="W223" s="18" t="str">
        <f>IF(ISBLANK(V222)=TRUE," ",'2. Metadata'!B$110)</f>
        <v>metres</v>
      </c>
      <c r="X223" s="25" t="s">
        <v>237</v>
      </c>
      <c r="Y223" s="18" t="str">
        <f>IF(ISBLANK(X222)=TRUE," ",'2. Metadata'!B$122)</f>
        <v>pH units</v>
      </c>
      <c r="Z223" s="20">
        <v>1.0999999999999999E-2</v>
      </c>
      <c r="AA223" s="18" t="str">
        <f>IF(ISBLANK(Z223)=TRUE," ",'2. Metadata'!B$134)</f>
        <v>metres3/second</v>
      </c>
      <c r="AB223" s="25" t="s">
        <v>237</v>
      </c>
      <c r="AC223" s="18" t="str">
        <f>IF(ISBLANK(AB223)=TRUE," ",'2. Metadata'!B$146)</f>
        <v>millimetres</v>
      </c>
      <c r="AD223" s="25" t="s">
        <v>1831</v>
      </c>
      <c r="AE223" s="26" t="s">
        <v>237</v>
      </c>
      <c r="AF223" s="9"/>
      <c r="AG223" s="10"/>
      <c r="AH223" s="10"/>
      <c r="AI223" s="10"/>
      <c r="AJ223" s="10"/>
      <c r="AK223" s="10"/>
      <c r="AL223" s="10"/>
      <c r="AM223" s="10"/>
      <c r="AN223" s="10"/>
      <c r="AO223" s="10"/>
      <c r="AP223" s="10"/>
    </row>
    <row r="224" spans="1:42" ht="15" x14ac:dyDescent="0.2">
      <c r="A224" s="144" t="s">
        <v>461</v>
      </c>
      <c r="B224" s="11" t="s">
        <v>232</v>
      </c>
      <c r="C224" s="4">
        <f>IF(ISBLANK(B224)=TRUE," ", IF(B224='2. Metadata'!B$1,'2. Metadata'!B$5, IF(B224='2. Metadata'!C$1,'2. Metadata'!C$5,IF(B224='2. Metadata'!D$1,'2. Metadata'!D$5, IF(B224='2. Metadata'!E$1,'2. Metadata'!E$5,IF( B224='2. Metadata'!F$1,'2. Metadata'!F$5,IF(B224='2. Metadata'!G$1,'2. Metadata'!G$5,IF(B224='2. Metadata'!H$1,'2. Metadata'!H$5, IF(B224='2. Metadata'!I$1,'2. Metadata'!I$5, IF(B224='2. Metadata'!J$1,'2. Metadata'!J$5, IF(B224='2. Metadata'!K$1,'2. Metadata'!K$5, IF(B224='2. Metadata'!L$1,'2. Metadata'!L$5, IF(B224='2. Metadata'!M$1,'2. Metadata'!M$5, IF(B224='2. Metadata'!N$1,'2. Metadata'!N$5))))))))))))))</f>
        <v>49.967694000000002</v>
      </c>
      <c r="D224" s="12">
        <f>IF(ISBLANK(B224)=TRUE," ", IF(B224='2. Metadata'!B$1,'2. Metadata'!B$6, IF(B224='2. Metadata'!C$1,'2. Metadata'!C$6,IF(B224='2. Metadata'!D$1,'2. Metadata'!D$6, IF(B224='2. Metadata'!E$1,'2. Metadata'!E$6,IF( B224='2. Metadata'!F$1,'2. Metadata'!F$6,IF(B224='2. Metadata'!G$1,'2. Metadata'!G$6,IF(B224='2. Metadata'!H$1,'2. Metadata'!H$6, IF(B224='2. Metadata'!I$1,'2. Metadata'!I$6, IF(B224='2. Metadata'!J$1,'2. Metadata'!J$6, IF(B224='2. Metadata'!K$1,'2. Metadata'!K$6, IF(B224='2. Metadata'!L$1,'2. Metadata'!L$6, IF(B224='2. Metadata'!M$1,'2. Metadata'!M$6, IF(B224='2. Metadata'!N$1,'2. Metadata'!N$6))))))))))))))</f>
        <v>-117.359572</v>
      </c>
      <c r="E224" s="25" t="s">
        <v>237</v>
      </c>
      <c r="F224" s="13" t="s">
        <v>1417</v>
      </c>
      <c r="G224" s="14" t="str">
        <f>IF(ISBLANK(F223)=TRUE," ",'2. Metadata'!B$14)</f>
        <v>observation</v>
      </c>
      <c r="H224" s="13">
        <v>-2</v>
      </c>
      <c r="I224" s="23" t="str">
        <f>IF(ISBLANK(H223)=TRUE," ",'2. Metadata'!B$26)</f>
        <v>degrees Celsius</v>
      </c>
      <c r="J224" s="13">
        <v>2</v>
      </c>
      <c r="K224" s="23" t="str">
        <f>IF(ISBLANK(J222)=TRUE," ",'2. Metadata'!B$38)</f>
        <v>degrees Celsius</v>
      </c>
      <c r="L224" s="25" t="s">
        <v>237</v>
      </c>
      <c r="M224" s="18" t="str">
        <f>IF(ISBLANK(L223)=TRUE," ",'2. Metadata'!B$50)</f>
        <v>milligrams per litre</v>
      </c>
      <c r="N224" s="25" t="s">
        <v>237</v>
      </c>
      <c r="O224" s="18" t="str">
        <f>IF(ISBLANK(N223)=TRUE," ",'2. Metadata'!B$62)</f>
        <v>microSiemens per centimetre</v>
      </c>
      <c r="P224" s="25" t="s">
        <v>237</v>
      </c>
      <c r="Q224" s="18" t="str">
        <f>IF(ISBLANK(P223)=TRUE," ",'2. Metadata'!B$74)</f>
        <v>NTU</v>
      </c>
      <c r="R224" s="25" t="s">
        <v>237</v>
      </c>
      <c r="S224" s="18" t="str">
        <f>IF(ISBLANK(R223)=TRUE," ",'2. Metadata'!B$86)</f>
        <v>most probable number per 100 mL</v>
      </c>
      <c r="T224" s="25" t="s">
        <v>237</v>
      </c>
      <c r="U224" s="18" t="str">
        <f>IF(ISBLANK(T223)=TRUE," ",'2. Metadata'!B$98)</f>
        <v>most probable number per 100 mL</v>
      </c>
      <c r="V224" s="21">
        <v>3.5000000000000003E-2</v>
      </c>
      <c r="W224" s="18" t="str">
        <f>IF(ISBLANK(V223)=TRUE," ",'2. Metadata'!B$110)</f>
        <v>metres</v>
      </c>
      <c r="X224" s="25" t="s">
        <v>237</v>
      </c>
      <c r="Y224" s="18" t="str">
        <f>IF(ISBLANK(X223)=TRUE," ",'2. Metadata'!B$122)</f>
        <v>pH units</v>
      </c>
      <c r="Z224" s="20">
        <v>1.0999999999999999E-2</v>
      </c>
      <c r="AA224" s="18" t="str">
        <f>IF(ISBLANK(Z224)=TRUE," ",'2. Metadata'!B$134)</f>
        <v>metres3/second</v>
      </c>
      <c r="AB224" s="25" t="s">
        <v>237</v>
      </c>
      <c r="AC224" s="18" t="str">
        <f>IF(ISBLANK(AB224)=TRUE," ",'2. Metadata'!B$146)</f>
        <v>millimetres</v>
      </c>
      <c r="AD224" s="25" t="s">
        <v>1831</v>
      </c>
      <c r="AE224" s="26" t="s">
        <v>237</v>
      </c>
      <c r="AF224" s="9"/>
      <c r="AG224" s="10"/>
      <c r="AH224" s="10"/>
      <c r="AI224" s="10"/>
      <c r="AJ224" s="10"/>
      <c r="AK224" s="10"/>
      <c r="AL224" s="10"/>
      <c r="AM224" s="10"/>
      <c r="AN224" s="10"/>
      <c r="AO224" s="10"/>
      <c r="AP224" s="10"/>
    </row>
    <row r="225" spans="1:42" ht="15" x14ac:dyDescent="0.2">
      <c r="A225" s="144" t="s">
        <v>462</v>
      </c>
      <c r="B225" s="11" t="s">
        <v>232</v>
      </c>
      <c r="C225" s="4">
        <f>IF(ISBLANK(B225)=TRUE," ", IF(B225='2. Metadata'!B$1,'2. Metadata'!B$5, IF(B225='2. Metadata'!C$1,'2. Metadata'!C$5,IF(B225='2. Metadata'!D$1,'2. Metadata'!D$5, IF(B225='2. Metadata'!E$1,'2. Metadata'!E$5,IF( B225='2. Metadata'!F$1,'2. Metadata'!F$5,IF(B225='2. Metadata'!G$1,'2. Metadata'!G$5,IF(B225='2. Metadata'!H$1,'2. Metadata'!H$5, IF(B225='2. Metadata'!I$1,'2. Metadata'!I$5, IF(B225='2. Metadata'!J$1,'2. Metadata'!J$5, IF(B225='2. Metadata'!K$1,'2. Metadata'!K$5, IF(B225='2. Metadata'!L$1,'2. Metadata'!L$5, IF(B225='2. Metadata'!M$1,'2. Metadata'!M$5, IF(B225='2. Metadata'!N$1,'2. Metadata'!N$5))))))))))))))</f>
        <v>49.967694000000002</v>
      </c>
      <c r="D225" s="12">
        <f>IF(ISBLANK(B225)=TRUE," ", IF(B225='2. Metadata'!B$1,'2. Metadata'!B$6, IF(B225='2. Metadata'!C$1,'2. Metadata'!C$6,IF(B225='2. Metadata'!D$1,'2. Metadata'!D$6, IF(B225='2. Metadata'!E$1,'2. Metadata'!E$6,IF( B225='2. Metadata'!F$1,'2. Metadata'!F$6,IF(B225='2. Metadata'!G$1,'2. Metadata'!G$6,IF(B225='2. Metadata'!H$1,'2. Metadata'!H$6, IF(B225='2. Metadata'!I$1,'2. Metadata'!I$6, IF(B225='2. Metadata'!J$1,'2. Metadata'!J$6, IF(B225='2. Metadata'!K$1,'2. Metadata'!K$6, IF(B225='2. Metadata'!L$1,'2. Metadata'!L$6, IF(B225='2. Metadata'!M$1,'2. Metadata'!M$6, IF(B225='2. Metadata'!N$1,'2. Metadata'!N$6))))))))))))))</f>
        <v>-117.359572</v>
      </c>
      <c r="E225" s="25" t="s">
        <v>237</v>
      </c>
      <c r="F225" s="25" t="s">
        <v>237</v>
      </c>
      <c r="G225" s="14" t="str">
        <f>IF(ISBLANK(F224)=TRUE," ",'2. Metadata'!B$14)</f>
        <v>observation</v>
      </c>
      <c r="H225" s="13">
        <v>1</v>
      </c>
      <c r="I225" s="23" t="str">
        <f>IF(ISBLANK(H224)=TRUE," ",'2. Metadata'!B$26)</f>
        <v>degrees Celsius</v>
      </c>
      <c r="J225" s="13">
        <v>2</v>
      </c>
      <c r="K225" s="23" t="str">
        <f>IF(ISBLANK(J223)=TRUE," ",'2. Metadata'!B$38)</f>
        <v>degrees Celsius</v>
      </c>
      <c r="L225" s="25" t="s">
        <v>237</v>
      </c>
      <c r="M225" s="18" t="str">
        <f>IF(ISBLANK(L224)=TRUE," ",'2. Metadata'!B$50)</f>
        <v>milligrams per litre</v>
      </c>
      <c r="N225" s="25" t="s">
        <v>237</v>
      </c>
      <c r="O225" s="18" t="str">
        <f>IF(ISBLANK(N224)=TRUE," ",'2. Metadata'!B$62)</f>
        <v>microSiemens per centimetre</v>
      </c>
      <c r="P225" s="25" t="s">
        <v>237</v>
      </c>
      <c r="Q225" s="18" t="str">
        <f>IF(ISBLANK(P224)=TRUE," ",'2. Metadata'!B$74)</f>
        <v>NTU</v>
      </c>
      <c r="R225" s="25" t="s">
        <v>237</v>
      </c>
      <c r="S225" s="18" t="str">
        <f>IF(ISBLANK(R224)=TRUE," ",'2. Metadata'!B$86)</f>
        <v>most probable number per 100 mL</v>
      </c>
      <c r="T225" s="25" t="s">
        <v>237</v>
      </c>
      <c r="U225" s="18" t="str">
        <f>IF(ISBLANK(T224)=TRUE," ",'2. Metadata'!B$98)</f>
        <v>most probable number per 100 mL</v>
      </c>
      <c r="V225" s="21">
        <v>0.04</v>
      </c>
      <c r="W225" s="18" t="str">
        <f>IF(ISBLANK(V224)=TRUE," ",'2. Metadata'!B$110)</f>
        <v>metres</v>
      </c>
      <c r="X225" s="25" t="s">
        <v>237</v>
      </c>
      <c r="Y225" s="18" t="str">
        <f>IF(ISBLANK(X224)=TRUE," ",'2. Metadata'!B$122)</f>
        <v>pH units</v>
      </c>
      <c r="Z225" s="20">
        <v>1.2999999999999999E-2</v>
      </c>
      <c r="AA225" s="18" t="str">
        <f>IF(ISBLANK(Z225)=TRUE," ",'2. Metadata'!B$134)</f>
        <v>metres3/second</v>
      </c>
      <c r="AB225" s="25" t="s">
        <v>237</v>
      </c>
      <c r="AC225" s="18" t="str">
        <f>IF(ISBLANK(AB225)=TRUE," ",'2. Metadata'!B$146)</f>
        <v>millimetres</v>
      </c>
      <c r="AD225" s="25" t="s">
        <v>1831</v>
      </c>
      <c r="AE225" s="26" t="s">
        <v>237</v>
      </c>
      <c r="AF225" s="9"/>
      <c r="AG225" s="10"/>
      <c r="AH225" s="10"/>
      <c r="AI225" s="10"/>
      <c r="AJ225" s="10"/>
      <c r="AK225" s="10"/>
      <c r="AL225" s="10"/>
      <c r="AM225" s="10"/>
      <c r="AN225" s="10"/>
      <c r="AO225" s="10"/>
      <c r="AP225" s="10"/>
    </row>
    <row r="226" spans="1:42" ht="15" x14ac:dyDescent="0.2">
      <c r="A226" s="144" t="s">
        <v>463</v>
      </c>
      <c r="B226" s="11" t="s">
        <v>232</v>
      </c>
      <c r="C226" s="4">
        <f>IF(ISBLANK(B226)=TRUE," ", IF(B226='2. Metadata'!B$1,'2. Metadata'!B$5, IF(B226='2. Metadata'!C$1,'2. Metadata'!C$5,IF(B226='2. Metadata'!D$1,'2. Metadata'!D$5, IF(B226='2. Metadata'!E$1,'2. Metadata'!E$5,IF( B226='2. Metadata'!F$1,'2. Metadata'!F$5,IF(B226='2. Metadata'!G$1,'2. Metadata'!G$5,IF(B226='2. Metadata'!H$1,'2. Metadata'!H$5, IF(B226='2. Metadata'!I$1,'2. Metadata'!I$5, IF(B226='2. Metadata'!J$1,'2. Metadata'!J$5, IF(B226='2. Metadata'!K$1,'2. Metadata'!K$5, IF(B226='2. Metadata'!L$1,'2. Metadata'!L$5, IF(B226='2. Metadata'!M$1,'2. Metadata'!M$5, IF(B226='2. Metadata'!N$1,'2. Metadata'!N$5))))))))))))))</f>
        <v>49.967694000000002</v>
      </c>
      <c r="D226" s="12">
        <f>IF(ISBLANK(B226)=TRUE," ", IF(B226='2. Metadata'!B$1,'2. Metadata'!B$6, IF(B226='2. Metadata'!C$1,'2. Metadata'!C$6,IF(B226='2. Metadata'!D$1,'2. Metadata'!D$6, IF(B226='2. Metadata'!E$1,'2. Metadata'!E$6,IF( B226='2. Metadata'!F$1,'2. Metadata'!F$6,IF(B226='2. Metadata'!G$1,'2. Metadata'!G$6,IF(B226='2. Metadata'!H$1,'2. Metadata'!H$6, IF(B226='2. Metadata'!I$1,'2. Metadata'!I$6, IF(B226='2. Metadata'!J$1,'2. Metadata'!J$6, IF(B226='2. Metadata'!K$1,'2. Metadata'!K$6, IF(B226='2. Metadata'!L$1,'2. Metadata'!L$6, IF(B226='2. Metadata'!M$1,'2. Metadata'!M$6, IF(B226='2. Metadata'!N$1,'2. Metadata'!N$6))))))))))))))</f>
        <v>-117.359572</v>
      </c>
      <c r="E226" s="25" t="s">
        <v>237</v>
      </c>
      <c r="F226" s="13" t="s">
        <v>1418</v>
      </c>
      <c r="G226" s="14" t="str">
        <f>IF(ISBLANK(F225)=TRUE," ",'2. Metadata'!B$14)</f>
        <v>observation</v>
      </c>
      <c r="H226" s="13">
        <v>-6</v>
      </c>
      <c r="I226" s="23" t="str">
        <f>IF(ISBLANK(H225)=TRUE," ",'2. Metadata'!B$26)</f>
        <v>degrees Celsius</v>
      </c>
      <c r="J226" s="13">
        <v>0</v>
      </c>
      <c r="K226" s="23" t="str">
        <f>IF(ISBLANK(J224)=TRUE," ",'2. Metadata'!B$38)</f>
        <v>degrees Celsius</v>
      </c>
      <c r="L226" s="25" t="s">
        <v>237</v>
      </c>
      <c r="M226" s="18" t="str">
        <f>IF(ISBLANK(L225)=TRUE," ",'2. Metadata'!B$50)</f>
        <v>milligrams per litre</v>
      </c>
      <c r="N226" s="21">
        <v>274</v>
      </c>
      <c r="O226" s="18" t="str">
        <f>IF(ISBLANK(N225)=TRUE," ",'2. Metadata'!B$62)</f>
        <v>microSiemens per centimetre</v>
      </c>
      <c r="P226" s="21">
        <v>0.45</v>
      </c>
      <c r="Q226" s="18" t="str">
        <f>IF(ISBLANK(P225)=TRUE," ",'2. Metadata'!B$74)</f>
        <v>NTU</v>
      </c>
      <c r="R226" s="25" t="s">
        <v>237</v>
      </c>
      <c r="S226" s="18" t="str">
        <f>IF(ISBLANK(R225)=TRUE," ",'2. Metadata'!B$86)</f>
        <v>most probable number per 100 mL</v>
      </c>
      <c r="T226" s="25" t="s">
        <v>237</v>
      </c>
      <c r="U226" s="18" t="str">
        <f>IF(ISBLANK(T225)=TRUE," ",'2. Metadata'!B$98)</f>
        <v>most probable number per 100 mL</v>
      </c>
      <c r="V226" s="21">
        <v>0.03</v>
      </c>
      <c r="W226" s="18" t="str">
        <f>IF(ISBLANK(V225)=TRUE," ",'2. Metadata'!B$110)</f>
        <v>metres</v>
      </c>
      <c r="X226" s="25" t="s">
        <v>237</v>
      </c>
      <c r="Y226" s="18" t="str">
        <f>IF(ISBLANK(X225)=TRUE," ",'2. Metadata'!B$122)</f>
        <v>pH units</v>
      </c>
      <c r="Z226" s="20">
        <v>8.9999999999999993E-3</v>
      </c>
      <c r="AA226" s="18" t="str">
        <f>IF(ISBLANK(Z226)=TRUE," ",'2. Metadata'!B$134)</f>
        <v>metres3/second</v>
      </c>
      <c r="AB226" s="25" t="s">
        <v>237</v>
      </c>
      <c r="AC226" s="18" t="str">
        <f>IF(ISBLANK(AB226)=TRUE," ",'2. Metadata'!B$146)</f>
        <v>millimetres</v>
      </c>
      <c r="AD226" s="25" t="s">
        <v>1831</v>
      </c>
      <c r="AE226" s="26" t="s">
        <v>1823</v>
      </c>
      <c r="AF226" s="9"/>
      <c r="AG226" s="10"/>
      <c r="AH226" s="10"/>
      <c r="AI226" s="10"/>
      <c r="AJ226" s="10"/>
      <c r="AK226" s="10"/>
      <c r="AL226" s="10"/>
      <c r="AM226" s="10"/>
      <c r="AN226" s="10"/>
      <c r="AO226" s="10"/>
      <c r="AP226" s="10"/>
    </row>
    <row r="227" spans="1:42" ht="15" x14ac:dyDescent="0.2">
      <c r="A227" s="144" t="s">
        <v>464</v>
      </c>
      <c r="B227" s="11" t="s">
        <v>232</v>
      </c>
      <c r="C227" s="4">
        <f>IF(ISBLANK(B227)=TRUE," ", IF(B227='2. Metadata'!B$1,'2. Metadata'!B$5, IF(B227='2. Metadata'!C$1,'2. Metadata'!C$5,IF(B227='2. Metadata'!D$1,'2. Metadata'!D$5, IF(B227='2. Metadata'!E$1,'2. Metadata'!E$5,IF( B227='2. Metadata'!F$1,'2. Metadata'!F$5,IF(B227='2. Metadata'!G$1,'2. Metadata'!G$5,IF(B227='2. Metadata'!H$1,'2. Metadata'!H$5, IF(B227='2. Metadata'!I$1,'2. Metadata'!I$5, IF(B227='2. Metadata'!J$1,'2. Metadata'!J$5, IF(B227='2. Metadata'!K$1,'2. Metadata'!K$5, IF(B227='2. Metadata'!L$1,'2. Metadata'!L$5, IF(B227='2. Metadata'!M$1,'2. Metadata'!M$5, IF(B227='2. Metadata'!N$1,'2. Metadata'!N$5))))))))))))))</f>
        <v>49.967694000000002</v>
      </c>
      <c r="D227" s="12">
        <f>IF(ISBLANK(B227)=TRUE," ", IF(B227='2. Metadata'!B$1,'2. Metadata'!B$6, IF(B227='2. Metadata'!C$1,'2. Metadata'!C$6,IF(B227='2. Metadata'!D$1,'2. Metadata'!D$6, IF(B227='2. Metadata'!E$1,'2. Metadata'!E$6,IF( B227='2. Metadata'!F$1,'2. Metadata'!F$6,IF(B227='2. Metadata'!G$1,'2. Metadata'!G$6,IF(B227='2. Metadata'!H$1,'2. Metadata'!H$6, IF(B227='2. Metadata'!I$1,'2. Metadata'!I$6, IF(B227='2. Metadata'!J$1,'2. Metadata'!J$6, IF(B227='2. Metadata'!K$1,'2. Metadata'!K$6, IF(B227='2. Metadata'!L$1,'2. Metadata'!L$6, IF(B227='2. Metadata'!M$1,'2. Metadata'!M$6, IF(B227='2. Metadata'!N$1,'2. Metadata'!N$6))))))))))))))</f>
        <v>-117.359572</v>
      </c>
      <c r="E227" s="25" t="s">
        <v>237</v>
      </c>
      <c r="F227" s="25" t="s">
        <v>237</v>
      </c>
      <c r="G227" s="14" t="str">
        <f>IF(ISBLANK(F226)=TRUE," ",'2. Metadata'!B$14)</f>
        <v>observation</v>
      </c>
      <c r="H227" s="13">
        <v>-6</v>
      </c>
      <c r="I227" s="23" t="str">
        <f>IF(ISBLANK(H226)=TRUE," ",'2. Metadata'!B$26)</f>
        <v>degrees Celsius</v>
      </c>
      <c r="J227" s="13">
        <v>1</v>
      </c>
      <c r="K227" s="23" t="str">
        <f>IF(ISBLANK(J225)=TRUE," ",'2. Metadata'!B$38)</f>
        <v>degrees Celsius</v>
      </c>
      <c r="L227" s="25" t="s">
        <v>237</v>
      </c>
      <c r="M227" s="18" t="str">
        <f>IF(ISBLANK(L226)=TRUE," ",'2. Metadata'!B$50)</f>
        <v>milligrams per litre</v>
      </c>
      <c r="N227" s="25" t="s">
        <v>237</v>
      </c>
      <c r="O227" s="18" t="str">
        <f>IF(ISBLANK(N226)=TRUE," ",'2. Metadata'!B$62)</f>
        <v>microSiemens per centimetre</v>
      </c>
      <c r="P227" s="25" t="s">
        <v>237</v>
      </c>
      <c r="Q227" s="18" t="str">
        <f>IF(ISBLANK(P226)=TRUE," ",'2. Metadata'!B$74)</f>
        <v>NTU</v>
      </c>
      <c r="R227" s="25" t="s">
        <v>237</v>
      </c>
      <c r="S227" s="18" t="str">
        <f>IF(ISBLANK(R226)=TRUE," ",'2. Metadata'!B$86)</f>
        <v>most probable number per 100 mL</v>
      </c>
      <c r="T227" s="25" t="s">
        <v>237</v>
      </c>
      <c r="U227" s="18" t="str">
        <f>IF(ISBLANK(T226)=TRUE," ",'2. Metadata'!B$98)</f>
        <v>most probable number per 100 mL</v>
      </c>
      <c r="V227" s="21">
        <v>0.03</v>
      </c>
      <c r="W227" s="18" t="str">
        <f>IF(ISBLANK(V226)=TRUE," ",'2. Metadata'!B$110)</f>
        <v>metres</v>
      </c>
      <c r="X227" s="25" t="s">
        <v>237</v>
      </c>
      <c r="Y227" s="18" t="str">
        <f>IF(ISBLANK(X226)=TRUE," ",'2. Metadata'!B$122)</f>
        <v>pH units</v>
      </c>
      <c r="Z227" s="20">
        <v>8.9999999999999993E-3</v>
      </c>
      <c r="AA227" s="18" t="str">
        <f>IF(ISBLANK(Z227)=TRUE," ",'2. Metadata'!B$134)</f>
        <v>metres3/second</v>
      </c>
      <c r="AB227" s="25" t="s">
        <v>237</v>
      </c>
      <c r="AC227" s="18" t="str">
        <f>IF(ISBLANK(AB227)=TRUE," ",'2. Metadata'!B$146)</f>
        <v>millimetres</v>
      </c>
      <c r="AD227" s="25" t="s">
        <v>1831</v>
      </c>
      <c r="AE227" s="19" t="s">
        <v>237</v>
      </c>
      <c r="AF227" s="9"/>
      <c r="AG227" s="10"/>
      <c r="AH227" s="10"/>
      <c r="AI227" s="10"/>
      <c r="AJ227" s="10"/>
      <c r="AK227" s="10"/>
      <c r="AL227" s="10"/>
      <c r="AM227" s="10"/>
      <c r="AN227" s="10"/>
      <c r="AO227" s="10"/>
      <c r="AP227" s="10"/>
    </row>
    <row r="228" spans="1:42" ht="15" x14ac:dyDescent="0.2">
      <c r="A228" s="144" t="s">
        <v>465</v>
      </c>
      <c r="B228" s="11" t="s">
        <v>232</v>
      </c>
      <c r="C228" s="4">
        <f>IF(ISBLANK(B228)=TRUE," ", IF(B228='2. Metadata'!B$1,'2. Metadata'!B$5, IF(B228='2. Metadata'!C$1,'2. Metadata'!C$5,IF(B228='2. Metadata'!D$1,'2. Metadata'!D$5, IF(B228='2. Metadata'!E$1,'2. Metadata'!E$5,IF( B228='2. Metadata'!F$1,'2. Metadata'!F$5,IF(B228='2. Metadata'!G$1,'2. Metadata'!G$5,IF(B228='2. Metadata'!H$1,'2. Metadata'!H$5, IF(B228='2. Metadata'!I$1,'2. Metadata'!I$5, IF(B228='2. Metadata'!J$1,'2. Metadata'!J$5, IF(B228='2. Metadata'!K$1,'2. Metadata'!K$5, IF(B228='2. Metadata'!L$1,'2. Metadata'!L$5, IF(B228='2. Metadata'!M$1,'2. Metadata'!M$5, IF(B228='2. Metadata'!N$1,'2. Metadata'!N$5))))))))))))))</f>
        <v>49.967694000000002</v>
      </c>
      <c r="D228" s="12">
        <f>IF(ISBLANK(B228)=TRUE," ", IF(B228='2. Metadata'!B$1,'2. Metadata'!B$6, IF(B228='2. Metadata'!C$1,'2. Metadata'!C$6,IF(B228='2. Metadata'!D$1,'2. Metadata'!D$6, IF(B228='2. Metadata'!E$1,'2. Metadata'!E$6,IF( B228='2. Metadata'!F$1,'2. Metadata'!F$6,IF(B228='2. Metadata'!G$1,'2. Metadata'!G$6,IF(B228='2. Metadata'!H$1,'2. Metadata'!H$6, IF(B228='2. Metadata'!I$1,'2. Metadata'!I$6, IF(B228='2. Metadata'!J$1,'2. Metadata'!J$6, IF(B228='2. Metadata'!K$1,'2. Metadata'!K$6, IF(B228='2. Metadata'!L$1,'2. Metadata'!L$6, IF(B228='2. Metadata'!M$1,'2. Metadata'!M$6, IF(B228='2. Metadata'!N$1,'2. Metadata'!N$6))))))))))))))</f>
        <v>-117.359572</v>
      </c>
      <c r="E228" s="25" t="s">
        <v>237</v>
      </c>
      <c r="F228" s="13" t="s">
        <v>1419</v>
      </c>
      <c r="G228" s="14" t="str">
        <f>IF(ISBLANK(F227)=TRUE," ",'2. Metadata'!B$14)</f>
        <v>observation</v>
      </c>
      <c r="H228" s="13">
        <v>0</v>
      </c>
      <c r="I228" s="23" t="str">
        <f>IF(ISBLANK(H227)=TRUE," ",'2. Metadata'!B$26)</f>
        <v>degrees Celsius</v>
      </c>
      <c r="J228" s="13">
        <v>3</v>
      </c>
      <c r="K228" s="23" t="str">
        <f>IF(ISBLANK(J226)=TRUE," ",'2. Metadata'!B$38)</f>
        <v>degrees Celsius</v>
      </c>
      <c r="L228" s="25" t="s">
        <v>237</v>
      </c>
      <c r="M228" s="18" t="str">
        <f>IF(ISBLANK(L227)=TRUE," ",'2. Metadata'!B$50)</f>
        <v>milligrams per litre</v>
      </c>
      <c r="N228" s="25" t="s">
        <v>237</v>
      </c>
      <c r="O228" s="18" t="str">
        <f>IF(ISBLANK(N227)=TRUE," ",'2. Metadata'!B$62)</f>
        <v>microSiemens per centimetre</v>
      </c>
      <c r="P228" s="25" t="s">
        <v>237</v>
      </c>
      <c r="Q228" s="18" t="str">
        <f>IF(ISBLANK(P227)=TRUE," ",'2. Metadata'!B$74)</f>
        <v>NTU</v>
      </c>
      <c r="R228" s="25" t="s">
        <v>237</v>
      </c>
      <c r="S228" s="18" t="str">
        <f>IF(ISBLANK(R227)=TRUE," ",'2. Metadata'!B$86)</f>
        <v>most probable number per 100 mL</v>
      </c>
      <c r="T228" s="25" t="s">
        <v>237</v>
      </c>
      <c r="U228" s="18" t="str">
        <f>IF(ISBLANK(T227)=TRUE," ",'2. Metadata'!B$98)</f>
        <v>most probable number per 100 mL</v>
      </c>
      <c r="V228" s="21">
        <v>0.03</v>
      </c>
      <c r="W228" s="18" t="str">
        <f>IF(ISBLANK(V227)=TRUE," ",'2. Metadata'!B$110)</f>
        <v>metres</v>
      </c>
      <c r="X228" s="25" t="s">
        <v>237</v>
      </c>
      <c r="Y228" s="18" t="str">
        <f>IF(ISBLANK(X227)=TRUE," ",'2. Metadata'!B$122)</f>
        <v>pH units</v>
      </c>
      <c r="Z228" s="20">
        <v>8.9999999999999993E-3</v>
      </c>
      <c r="AA228" s="18" t="str">
        <f>IF(ISBLANK(Z228)=TRUE," ",'2. Metadata'!B$134)</f>
        <v>metres3/second</v>
      </c>
      <c r="AB228" s="25" t="s">
        <v>237</v>
      </c>
      <c r="AC228" s="18" t="str">
        <f>IF(ISBLANK(AB228)=TRUE," ",'2. Metadata'!B$146)</f>
        <v>millimetres</v>
      </c>
      <c r="AD228" s="25" t="s">
        <v>1831</v>
      </c>
      <c r="AE228" s="26" t="s">
        <v>237</v>
      </c>
      <c r="AF228" s="9"/>
      <c r="AG228" s="10"/>
      <c r="AH228" s="10"/>
      <c r="AI228" s="10"/>
      <c r="AJ228" s="10"/>
      <c r="AK228" s="10"/>
      <c r="AL228" s="10"/>
      <c r="AM228" s="10"/>
      <c r="AN228" s="10"/>
      <c r="AO228" s="10"/>
      <c r="AP228" s="10"/>
    </row>
    <row r="229" spans="1:42" ht="15" x14ac:dyDescent="0.2">
      <c r="A229" s="144" t="s">
        <v>466</v>
      </c>
      <c r="B229" s="11" t="s">
        <v>232</v>
      </c>
      <c r="C229" s="4">
        <f>IF(ISBLANK(B229)=TRUE," ", IF(B229='2. Metadata'!B$1,'2. Metadata'!B$5, IF(B229='2. Metadata'!C$1,'2. Metadata'!C$5,IF(B229='2. Metadata'!D$1,'2. Metadata'!D$5, IF(B229='2. Metadata'!E$1,'2. Metadata'!E$5,IF( B229='2. Metadata'!F$1,'2. Metadata'!F$5,IF(B229='2. Metadata'!G$1,'2. Metadata'!G$5,IF(B229='2. Metadata'!H$1,'2. Metadata'!H$5, IF(B229='2. Metadata'!I$1,'2. Metadata'!I$5, IF(B229='2. Metadata'!J$1,'2. Metadata'!J$5, IF(B229='2. Metadata'!K$1,'2. Metadata'!K$5, IF(B229='2. Metadata'!L$1,'2. Metadata'!L$5, IF(B229='2. Metadata'!M$1,'2. Metadata'!M$5, IF(B229='2. Metadata'!N$1,'2. Metadata'!N$5))))))))))))))</f>
        <v>49.967694000000002</v>
      </c>
      <c r="D229" s="12">
        <f>IF(ISBLANK(B229)=TRUE," ", IF(B229='2. Metadata'!B$1,'2. Metadata'!B$6, IF(B229='2. Metadata'!C$1,'2. Metadata'!C$6,IF(B229='2. Metadata'!D$1,'2. Metadata'!D$6, IF(B229='2. Metadata'!E$1,'2. Metadata'!E$6,IF( B229='2. Metadata'!F$1,'2. Metadata'!F$6,IF(B229='2. Metadata'!G$1,'2. Metadata'!G$6,IF(B229='2. Metadata'!H$1,'2. Metadata'!H$6, IF(B229='2. Metadata'!I$1,'2. Metadata'!I$6, IF(B229='2. Metadata'!J$1,'2. Metadata'!J$6, IF(B229='2. Metadata'!K$1,'2. Metadata'!K$6, IF(B229='2. Metadata'!L$1,'2. Metadata'!L$6, IF(B229='2. Metadata'!M$1,'2. Metadata'!M$6, IF(B229='2. Metadata'!N$1,'2. Metadata'!N$6))))))))))))))</f>
        <v>-117.359572</v>
      </c>
      <c r="E229" s="25" t="s">
        <v>237</v>
      </c>
      <c r="F229" s="13" t="s">
        <v>1420</v>
      </c>
      <c r="G229" s="14" t="str">
        <f>IF(ISBLANK(F228)=TRUE," ",'2. Metadata'!B$14)</f>
        <v>observation</v>
      </c>
      <c r="H229" s="13">
        <v>0</v>
      </c>
      <c r="I229" s="23" t="str">
        <f>IF(ISBLANK(H228)=TRUE," ",'2. Metadata'!B$26)</f>
        <v>degrees Celsius</v>
      </c>
      <c r="J229" s="13">
        <v>3</v>
      </c>
      <c r="K229" s="23" t="str">
        <f>IF(ISBLANK(J227)=TRUE," ",'2. Metadata'!B$38)</f>
        <v>degrees Celsius</v>
      </c>
      <c r="L229" s="25" t="s">
        <v>237</v>
      </c>
      <c r="M229" s="18" t="str">
        <f>IF(ISBLANK(L228)=TRUE," ",'2. Metadata'!B$50)</f>
        <v>milligrams per litre</v>
      </c>
      <c r="N229" s="25" t="s">
        <v>237</v>
      </c>
      <c r="O229" s="18" t="str">
        <f>IF(ISBLANK(N228)=TRUE," ",'2. Metadata'!B$62)</f>
        <v>microSiemens per centimetre</v>
      </c>
      <c r="P229" s="25" t="s">
        <v>237</v>
      </c>
      <c r="Q229" s="18" t="str">
        <f>IF(ISBLANK(P228)=TRUE," ",'2. Metadata'!B$74)</f>
        <v>NTU</v>
      </c>
      <c r="R229" s="25" t="s">
        <v>237</v>
      </c>
      <c r="S229" s="18" t="str">
        <f>IF(ISBLANK(R228)=TRUE," ",'2. Metadata'!B$86)</f>
        <v>most probable number per 100 mL</v>
      </c>
      <c r="T229" s="25" t="s">
        <v>237</v>
      </c>
      <c r="U229" s="18" t="str">
        <f>IF(ISBLANK(T228)=TRUE," ",'2. Metadata'!B$98)</f>
        <v>most probable number per 100 mL</v>
      </c>
      <c r="V229" s="21">
        <v>0.03</v>
      </c>
      <c r="W229" s="18" t="str">
        <f>IF(ISBLANK(V228)=TRUE," ",'2. Metadata'!B$110)</f>
        <v>metres</v>
      </c>
      <c r="X229" s="25" t="s">
        <v>237</v>
      </c>
      <c r="Y229" s="18" t="str">
        <f>IF(ISBLANK(X228)=TRUE," ",'2. Metadata'!B$122)</f>
        <v>pH units</v>
      </c>
      <c r="Z229" s="20">
        <v>8.9999999999999993E-3</v>
      </c>
      <c r="AA229" s="18" t="str">
        <f>IF(ISBLANK(Z229)=TRUE," ",'2. Metadata'!B$134)</f>
        <v>metres3/second</v>
      </c>
      <c r="AB229" s="25" t="s">
        <v>237</v>
      </c>
      <c r="AC229" s="18" t="str">
        <f>IF(ISBLANK(AB229)=TRUE," ",'2. Metadata'!B$146)</f>
        <v>millimetres</v>
      </c>
      <c r="AD229" s="25" t="s">
        <v>1831</v>
      </c>
      <c r="AE229" s="26" t="s">
        <v>237</v>
      </c>
      <c r="AF229" s="9"/>
      <c r="AG229" s="10"/>
      <c r="AH229" s="10"/>
      <c r="AI229" s="10"/>
      <c r="AJ229" s="10"/>
      <c r="AK229" s="10"/>
      <c r="AL229" s="10"/>
      <c r="AM229" s="10"/>
      <c r="AN229" s="10"/>
      <c r="AO229" s="10"/>
      <c r="AP229" s="10"/>
    </row>
    <row r="230" spans="1:42" ht="15" x14ac:dyDescent="0.2">
      <c r="A230" s="144" t="s">
        <v>467</v>
      </c>
      <c r="B230" s="11" t="s">
        <v>232</v>
      </c>
      <c r="C230" s="4">
        <f>IF(ISBLANK(B230)=TRUE," ", IF(B230='2. Metadata'!B$1,'2. Metadata'!B$5, IF(B230='2. Metadata'!C$1,'2. Metadata'!C$5,IF(B230='2. Metadata'!D$1,'2. Metadata'!D$5, IF(B230='2. Metadata'!E$1,'2. Metadata'!E$5,IF( B230='2. Metadata'!F$1,'2. Metadata'!F$5,IF(B230='2. Metadata'!G$1,'2. Metadata'!G$5,IF(B230='2. Metadata'!H$1,'2. Metadata'!H$5, IF(B230='2. Metadata'!I$1,'2. Metadata'!I$5, IF(B230='2. Metadata'!J$1,'2. Metadata'!J$5, IF(B230='2. Metadata'!K$1,'2. Metadata'!K$5, IF(B230='2. Metadata'!L$1,'2. Metadata'!L$5, IF(B230='2. Metadata'!M$1,'2. Metadata'!M$5, IF(B230='2. Metadata'!N$1,'2. Metadata'!N$5))))))))))))))</f>
        <v>49.967694000000002</v>
      </c>
      <c r="D230" s="12">
        <f>IF(ISBLANK(B230)=TRUE," ", IF(B230='2. Metadata'!B$1,'2. Metadata'!B$6, IF(B230='2. Metadata'!C$1,'2. Metadata'!C$6,IF(B230='2. Metadata'!D$1,'2. Metadata'!D$6, IF(B230='2. Metadata'!E$1,'2. Metadata'!E$6,IF( B230='2. Metadata'!F$1,'2. Metadata'!F$6,IF(B230='2. Metadata'!G$1,'2. Metadata'!G$6,IF(B230='2. Metadata'!H$1,'2. Metadata'!H$6, IF(B230='2. Metadata'!I$1,'2. Metadata'!I$6, IF(B230='2. Metadata'!J$1,'2. Metadata'!J$6, IF(B230='2. Metadata'!K$1,'2. Metadata'!K$6, IF(B230='2. Metadata'!L$1,'2. Metadata'!L$6, IF(B230='2. Metadata'!M$1,'2. Metadata'!M$6, IF(B230='2. Metadata'!N$1,'2. Metadata'!N$6))))))))))))))</f>
        <v>-117.359572</v>
      </c>
      <c r="E230" s="25" t="s">
        <v>237</v>
      </c>
      <c r="F230" s="25" t="s">
        <v>237</v>
      </c>
      <c r="G230" s="14" t="str">
        <f>IF(ISBLANK(F229)=TRUE," ",'2. Metadata'!B$14)</f>
        <v>observation</v>
      </c>
      <c r="H230" s="13">
        <v>2</v>
      </c>
      <c r="I230" s="23" t="str">
        <f>IF(ISBLANK(H229)=TRUE," ",'2. Metadata'!B$26)</f>
        <v>degrees Celsius</v>
      </c>
      <c r="J230" s="13">
        <v>3</v>
      </c>
      <c r="K230" s="23" t="str">
        <f>IF(ISBLANK(J228)=TRUE," ",'2. Metadata'!B$38)</f>
        <v>degrees Celsius</v>
      </c>
      <c r="L230" s="25" t="s">
        <v>237</v>
      </c>
      <c r="M230" s="18" t="str">
        <f>IF(ISBLANK(L229)=TRUE," ",'2. Metadata'!B$50)</f>
        <v>milligrams per litre</v>
      </c>
      <c r="N230" s="25" t="s">
        <v>237</v>
      </c>
      <c r="O230" s="18" t="str">
        <f>IF(ISBLANK(N229)=TRUE," ",'2. Metadata'!B$62)</f>
        <v>microSiemens per centimetre</v>
      </c>
      <c r="P230" s="25" t="s">
        <v>237</v>
      </c>
      <c r="Q230" s="18" t="str">
        <f>IF(ISBLANK(P229)=TRUE," ",'2. Metadata'!B$74)</f>
        <v>NTU</v>
      </c>
      <c r="R230" s="25" t="s">
        <v>237</v>
      </c>
      <c r="S230" s="18" t="str">
        <f>IF(ISBLANK(R229)=TRUE," ",'2. Metadata'!B$86)</f>
        <v>most probable number per 100 mL</v>
      </c>
      <c r="T230" s="25" t="s">
        <v>237</v>
      </c>
      <c r="U230" s="18" t="str">
        <f>IF(ISBLANK(T229)=TRUE," ",'2. Metadata'!B$98)</f>
        <v>most probable number per 100 mL</v>
      </c>
      <c r="V230" s="21">
        <v>0.03</v>
      </c>
      <c r="W230" s="18" t="str">
        <f>IF(ISBLANK(V229)=TRUE," ",'2. Metadata'!B$110)</f>
        <v>metres</v>
      </c>
      <c r="X230" s="25" t="s">
        <v>237</v>
      </c>
      <c r="Y230" s="18" t="str">
        <f>IF(ISBLANK(X229)=TRUE," ",'2. Metadata'!B$122)</f>
        <v>pH units</v>
      </c>
      <c r="Z230" s="20">
        <v>8.9999999999999993E-3</v>
      </c>
      <c r="AA230" s="18" t="str">
        <f>IF(ISBLANK(Z230)=TRUE," ",'2. Metadata'!B$134)</f>
        <v>metres3/second</v>
      </c>
      <c r="AB230" s="25" t="s">
        <v>237</v>
      </c>
      <c r="AC230" s="18" t="str">
        <f>IF(ISBLANK(AB230)=TRUE," ",'2. Metadata'!B$146)</f>
        <v>millimetres</v>
      </c>
      <c r="AD230" s="25" t="s">
        <v>1831</v>
      </c>
      <c r="AE230" s="26" t="s">
        <v>237</v>
      </c>
      <c r="AF230" s="9"/>
      <c r="AG230" s="10"/>
      <c r="AH230" s="10"/>
      <c r="AI230" s="10"/>
      <c r="AJ230" s="10"/>
      <c r="AK230" s="10"/>
      <c r="AL230" s="10"/>
      <c r="AM230" s="10"/>
      <c r="AN230" s="10"/>
      <c r="AO230" s="10"/>
      <c r="AP230" s="10"/>
    </row>
    <row r="231" spans="1:42" ht="15" x14ac:dyDescent="0.2">
      <c r="A231" s="144" t="s">
        <v>468</v>
      </c>
      <c r="B231" s="11" t="s">
        <v>232</v>
      </c>
      <c r="C231" s="4">
        <f>IF(ISBLANK(B231)=TRUE," ", IF(B231='2. Metadata'!B$1,'2. Metadata'!B$5, IF(B231='2. Metadata'!C$1,'2. Metadata'!C$5,IF(B231='2. Metadata'!D$1,'2. Metadata'!D$5, IF(B231='2. Metadata'!E$1,'2. Metadata'!E$5,IF( B231='2. Metadata'!F$1,'2. Metadata'!F$5,IF(B231='2. Metadata'!G$1,'2. Metadata'!G$5,IF(B231='2. Metadata'!H$1,'2. Metadata'!H$5, IF(B231='2. Metadata'!I$1,'2. Metadata'!I$5, IF(B231='2. Metadata'!J$1,'2. Metadata'!J$5, IF(B231='2. Metadata'!K$1,'2. Metadata'!K$5, IF(B231='2. Metadata'!L$1,'2. Metadata'!L$5, IF(B231='2. Metadata'!M$1,'2. Metadata'!M$5, IF(B231='2. Metadata'!N$1,'2. Metadata'!N$5))))))))))))))</f>
        <v>49.967694000000002</v>
      </c>
      <c r="D231" s="12">
        <f>IF(ISBLANK(B231)=TRUE," ", IF(B231='2. Metadata'!B$1,'2. Metadata'!B$6, IF(B231='2. Metadata'!C$1,'2. Metadata'!C$6,IF(B231='2. Metadata'!D$1,'2. Metadata'!D$6, IF(B231='2. Metadata'!E$1,'2. Metadata'!E$6,IF( B231='2. Metadata'!F$1,'2. Metadata'!F$6,IF(B231='2. Metadata'!G$1,'2. Metadata'!G$6,IF(B231='2. Metadata'!H$1,'2. Metadata'!H$6, IF(B231='2. Metadata'!I$1,'2. Metadata'!I$6, IF(B231='2. Metadata'!J$1,'2. Metadata'!J$6, IF(B231='2. Metadata'!K$1,'2. Metadata'!K$6, IF(B231='2. Metadata'!L$1,'2. Metadata'!L$6, IF(B231='2. Metadata'!M$1,'2. Metadata'!M$6, IF(B231='2. Metadata'!N$1,'2. Metadata'!N$6))))))))))))))</f>
        <v>-117.359572</v>
      </c>
      <c r="E231" s="25" t="s">
        <v>237</v>
      </c>
      <c r="F231" s="25" t="s">
        <v>237</v>
      </c>
      <c r="G231" s="14" t="str">
        <f>IF(ISBLANK(F230)=TRUE," ",'2. Metadata'!B$14)</f>
        <v>observation</v>
      </c>
      <c r="H231" s="13">
        <v>2</v>
      </c>
      <c r="I231" s="23" t="str">
        <f>IF(ISBLANK(H230)=TRUE," ",'2. Metadata'!B$26)</f>
        <v>degrees Celsius</v>
      </c>
      <c r="J231" s="13">
        <v>4</v>
      </c>
      <c r="K231" s="23" t="str">
        <f>IF(ISBLANK(J229)=TRUE," ",'2. Metadata'!B$38)</f>
        <v>degrees Celsius</v>
      </c>
      <c r="L231" s="21">
        <v>2</v>
      </c>
      <c r="M231" s="18" t="str">
        <f>IF(ISBLANK(L230)=TRUE," ",'2. Metadata'!B$50)</f>
        <v>milligrams per litre</v>
      </c>
      <c r="N231" s="21">
        <v>255</v>
      </c>
      <c r="O231" s="18" t="str">
        <f>IF(ISBLANK(N230)=TRUE," ",'2. Metadata'!B$62)</f>
        <v>microSiemens per centimetre</v>
      </c>
      <c r="P231" s="21">
        <v>0.25</v>
      </c>
      <c r="Q231" s="18" t="str">
        <f>IF(ISBLANK(P230)=TRUE," ",'2. Metadata'!B$74)</f>
        <v>NTU</v>
      </c>
      <c r="R231" s="25" t="s">
        <v>237</v>
      </c>
      <c r="S231" s="18" t="str">
        <f>IF(ISBLANK(R230)=TRUE," ",'2. Metadata'!B$86)</f>
        <v>most probable number per 100 mL</v>
      </c>
      <c r="T231" s="25" t="s">
        <v>237</v>
      </c>
      <c r="U231" s="18" t="str">
        <f>IF(ISBLANK(T230)=TRUE," ",'2. Metadata'!B$98)</f>
        <v>most probable number per 100 mL</v>
      </c>
      <c r="V231" s="21">
        <v>0.03</v>
      </c>
      <c r="W231" s="18" t="str">
        <f>IF(ISBLANK(V230)=TRUE," ",'2. Metadata'!B$110)</f>
        <v>metres</v>
      </c>
      <c r="X231" s="25" t="s">
        <v>237</v>
      </c>
      <c r="Y231" s="18" t="str">
        <f>IF(ISBLANK(X230)=TRUE," ",'2. Metadata'!B$122)</f>
        <v>pH units</v>
      </c>
      <c r="Z231" s="20">
        <v>8.9999999999999993E-3</v>
      </c>
      <c r="AA231" s="18" t="str">
        <f>IF(ISBLANK(Z231)=TRUE," ",'2. Metadata'!B$134)</f>
        <v>metres3/second</v>
      </c>
      <c r="AB231" s="25" t="s">
        <v>237</v>
      </c>
      <c r="AC231" s="18" t="str">
        <f>IF(ISBLANK(AB231)=TRUE," ",'2. Metadata'!B$146)</f>
        <v>millimetres</v>
      </c>
      <c r="AD231" s="25" t="s">
        <v>1831</v>
      </c>
      <c r="AE231" s="26" t="s">
        <v>237</v>
      </c>
      <c r="AF231" s="9"/>
      <c r="AG231" s="10"/>
      <c r="AH231" s="10"/>
      <c r="AI231" s="10"/>
      <c r="AJ231" s="10"/>
      <c r="AK231" s="10"/>
      <c r="AL231" s="10"/>
      <c r="AM231" s="10"/>
      <c r="AN231" s="10"/>
      <c r="AO231" s="10"/>
      <c r="AP231" s="10"/>
    </row>
    <row r="232" spans="1:42" ht="15" x14ac:dyDescent="0.2">
      <c r="A232" s="144" t="s">
        <v>469</v>
      </c>
      <c r="B232" s="11" t="s">
        <v>232</v>
      </c>
      <c r="C232" s="4">
        <f>IF(ISBLANK(B232)=TRUE," ", IF(B232='2. Metadata'!B$1,'2. Metadata'!B$5, IF(B232='2. Metadata'!C$1,'2. Metadata'!C$5,IF(B232='2. Metadata'!D$1,'2. Metadata'!D$5, IF(B232='2. Metadata'!E$1,'2. Metadata'!E$5,IF( B232='2. Metadata'!F$1,'2. Metadata'!F$5,IF(B232='2. Metadata'!G$1,'2. Metadata'!G$5,IF(B232='2. Metadata'!H$1,'2. Metadata'!H$5, IF(B232='2. Metadata'!I$1,'2. Metadata'!I$5, IF(B232='2. Metadata'!J$1,'2. Metadata'!J$5, IF(B232='2. Metadata'!K$1,'2. Metadata'!K$5, IF(B232='2. Metadata'!L$1,'2. Metadata'!L$5, IF(B232='2. Metadata'!M$1,'2. Metadata'!M$5, IF(B232='2. Metadata'!N$1,'2. Metadata'!N$5))))))))))))))</f>
        <v>49.967694000000002</v>
      </c>
      <c r="D232" s="12">
        <f>IF(ISBLANK(B232)=TRUE," ", IF(B232='2. Metadata'!B$1,'2. Metadata'!B$6, IF(B232='2. Metadata'!C$1,'2. Metadata'!C$6,IF(B232='2. Metadata'!D$1,'2. Metadata'!D$6, IF(B232='2. Metadata'!E$1,'2. Metadata'!E$6,IF( B232='2. Metadata'!F$1,'2. Metadata'!F$6,IF(B232='2. Metadata'!G$1,'2. Metadata'!G$6,IF(B232='2. Metadata'!H$1,'2. Metadata'!H$6, IF(B232='2. Metadata'!I$1,'2. Metadata'!I$6, IF(B232='2. Metadata'!J$1,'2. Metadata'!J$6, IF(B232='2. Metadata'!K$1,'2. Metadata'!K$6, IF(B232='2. Metadata'!L$1,'2. Metadata'!L$6, IF(B232='2. Metadata'!M$1,'2. Metadata'!M$6, IF(B232='2. Metadata'!N$1,'2. Metadata'!N$6))))))))))))))</f>
        <v>-117.359572</v>
      </c>
      <c r="E232" s="25" t="s">
        <v>237</v>
      </c>
      <c r="F232" s="13" t="s">
        <v>1421</v>
      </c>
      <c r="G232" s="14" t="str">
        <f>IF(ISBLANK(F231)=TRUE," ",'2. Metadata'!B$14)</f>
        <v>observation</v>
      </c>
      <c r="H232" s="13">
        <v>5</v>
      </c>
      <c r="I232" s="23" t="str">
        <f>IF(ISBLANK(H231)=TRUE," ",'2. Metadata'!B$26)</f>
        <v>degrees Celsius</v>
      </c>
      <c r="J232" s="13">
        <v>3</v>
      </c>
      <c r="K232" s="23" t="str">
        <f>IF(ISBLANK(J230)=TRUE," ",'2. Metadata'!B$38)</f>
        <v>degrees Celsius</v>
      </c>
      <c r="L232" s="25" t="s">
        <v>237</v>
      </c>
      <c r="M232" s="18" t="str">
        <f>IF(ISBLANK(L231)=TRUE," ",'2. Metadata'!B$50)</f>
        <v>milligrams per litre</v>
      </c>
      <c r="N232" s="25" t="s">
        <v>237</v>
      </c>
      <c r="O232" s="18" t="str">
        <f>IF(ISBLANK(N231)=TRUE," ",'2. Metadata'!B$62)</f>
        <v>microSiemens per centimetre</v>
      </c>
      <c r="P232" s="25" t="s">
        <v>237</v>
      </c>
      <c r="Q232" s="18" t="str">
        <f>IF(ISBLANK(P231)=TRUE," ",'2. Metadata'!B$74)</f>
        <v>NTU</v>
      </c>
      <c r="R232" s="25" t="s">
        <v>237</v>
      </c>
      <c r="S232" s="18" t="str">
        <f>IF(ISBLANK(R231)=TRUE," ",'2. Metadata'!B$86)</f>
        <v>most probable number per 100 mL</v>
      </c>
      <c r="T232" s="25" t="s">
        <v>237</v>
      </c>
      <c r="U232" s="18" t="str">
        <f>IF(ISBLANK(T231)=TRUE," ",'2. Metadata'!B$98)</f>
        <v>most probable number per 100 mL</v>
      </c>
      <c r="V232" s="21">
        <v>0.03</v>
      </c>
      <c r="W232" s="18" t="str">
        <f>IF(ISBLANK(V231)=TRUE," ",'2. Metadata'!B$110)</f>
        <v>metres</v>
      </c>
      <c r="X232" s="25" t="s">
        <v>237</v>
      </c>
      <c r="Y232" s="18" t="str">
        <f>IF(ISBLANK(X231)=TRUE," ",'2. Metadata'!B$122)</f>
        <v>pH units</v>
      </c>
      <c r="Z232" s="20">
        <v>8.9999999999999993E-3</v>
      </c>
      <c r="AA232" s="18" t="str">
        <f>IF(ISBLANK(Z232)=TRUE," ",'2. Metadata'!B$134)</f>
        <v>metres3/second</v>
      </c>
      <c r="AB232" s="25" t="s">
        <v>237</v>
      </c>
      <c r="AC232" s="18" t="str">
        <f>IF(ISBLANK(AB232)=TRUE," ",'2. Metadata'!B$146)</f>
        <v>millimetres</v>
      </c>
      <c r="AD232" s="25" t="s">
        <v>1831</v>
      </c>
      <c r="AE232" s="26" t="s">
        <v>237</v>
      </c>
      <c r="AF232" s="9"/>
      <c r="AG232" s="10"/>
      <c r="AH232" s="10"/>
      <c r="AI232" s="10"/>
      <c r="AJ232" s="10"/>
      <c r="AK232" s="10"/>
      <c r="AL232" s="10"/>
      <c r="AM232" s="10"/>
      <c r="AN232" s="10"/>
      <c r="AO232" s="10"/>
      <c r="AP232" s="10"/>
    </row>
    <row r="233" spans="1:42" ht="15" x14ac:dyDescent="0.2">
      <c r="A233" s="144" t="s">
        <v>470</v>
      </c>
      <c r="B233" s="11" t="s">
        <v>232</v>
      </c>
      <c r="C233" s="4">
        <f>IF(ISBLANK(B233)=TRUE," ", IF(B233='2. Metadata'!B$1,'2. Metadata'!B$5, IF(B233='2. Metadata'!C$1,'2. Metadata'!C$5,IF(B233='2. Metadata'!D$1,'2. Metadata'!D$5, IF(B233='2. Metadata'!E$1,'2. Metadata'!E$5,IF( B233='2. Metadata'!F$1,'2. Metadata'!F$5,IF(B233='2. Metadata'!G$1,'2. Metadata'!G$5,IF(B233='2. Metadata'!H$1,'2. Metadata'!H$5, IF(B233='2. Metadata'!I$1,'2. Metadata'!I$5, IF(B233='2. Metadata'!J$1,'2. Metadata'!J$5, IF(B233='2. Metadata'!K$1,'2. Metadata'!K$5, IF(B233='2. Metadata'!L$1,'2. Metadata'!L$5, IF(B233='2. Metadata'!M$1,'2. Metadata'!M$5, IF(B233='2. Metadata'!N$1,'2. Metadata'!N$5))))))))))))))</f>
        <v>49.967694000000002</v>
      </c>
      <c r="D233" s="12">
        <f>IF(ISBLANK(B233)=TRUE," ", IF(B233='2. Metadata'!B$1,'2. Metadata'!B$6, IF(B233='2. Metadata'!C$1,'2. Metadata'!C$6,IF(B233='2. Metadata'!D$1,'2. Metadata'!D$6, IF(B233='2. Metadata'!E$1,'2. Metadata'!E$6,IF( B233='2. Metadata'!F$1,'2. Metadata'!F$6,IF(B233='2. Metadata'!G$1,'2. Metadata'!G$6,IF(B233='2. Metadata'!H$1,'2. Metadata'!H$6, IF(B233='2. Metadata'!I$1,'2. Metadata'!I$6, IF(B233='2. Metadata'!J$1,'2. Metadata'!J$6, IF(B233='2. Metadata'!K$1,'2. Metadata'!K$6, IF(B233='2. Metadata'!L$1,'2. Metadata'!L$6, IF(B233='2. Metadata'!M$1,'2. Metadata'!M$6, IF(B233='2. Metadata'!N$1,'2. Metadata'!N$6))))))))))))))</f>
        <v>-117.359572</v>
      </c>
      <c r="E233" s="25" t="s">
        <v>237</v>
      </c>
      <c r="F233" s="25" t="s">
        <v>237</v>
      </c>
      <c r="G233" s="14" t="str">
        <f>IF(ISBLANK(F232)=TRUE," ",'2. Metadata'!B$14)</f>
        <v>observation</v>
      </c>
      <c r="H233" s="13">
        <v>-1</v>
      </c>
      <c r="I233" s="23" t="str">
        <f>IF(ISBLANK(H232)=TRUE," ",'2. Metadata'!B$26)</f>
        <v>degrees Celsius</v>
      </c>
      <c r="J233" s="13">
        <v>3</v>
      </c>
      <c r="K233" s="23" t="str">
        <f>IF(ISBLANK(J231)=TRUE," ",'2. Metadata'!B$38)</f>
        <v>degrees Celsius</v>
      </c>
      <c r="L233" s="25" t="s">
        <v>237</v>
      </c>
      <c r="M233" s="18" t="str">
        <f>IF(ISBLANK(L232)=TRUE," ",'2. Metadata'!B$50)</f>
        <v>milligrams per litre</v>
      </c>
      <c r="N233" s="25" t="s">
        <v>237</v>
      </c>
      <c r="O233" s="18" t="str">
        <f>IF(ISBLANK(N232)=TRUE," ",'2. Metadata'!B$62)</f>
        <v>microSiemens per centimetre</v>
      </c>
      <c r="P233" s="25" t="s">
        <v>237</v>
      </c>
      <c r="Q233" s="18" t="str">
        <f>IF(ISBLANK(P232)=TRUE," ",'2. Metadata'!B$74)</f>
        <v>NTU</v>
      </c>
      <c r="R233" s="25" t="s">
        <v>237</v>
      </c>
      <c r="S233" s="18" t="str">
        <f>IF(ISBLANK(R232)=TRUE," ",'2. Metadata'!B$86)</f>
        <v>most probable number per 100 mL</v>
      </c>
      <c r="T233" s="25" t="s">
        <v>237</v>
      </c>
      <c r="U233" s="18" t="str">
        <f>IF(ISBLANK(T232)=TRUE," ",'2. Metadata'!B$98)</f>
        <v>most probable number per 100 mL</v>
      </c>
      <c r="V233" s="21">
        <v>2.8000000000000001E-2</v>
      </c>
      <c r="W233" s="18" t="str">
        <f>IF(ISBLANK(V232)=TRUE," ",'2. Metadata'!B$110)</f>
        <v>metres</v>
      </c>
      <c r="X233" s="25" t="s">
        <v>237</v>
      </c>
      <c r="Y233" s="18" t="str">
        <f>IF(ISBLANK(X232)=TRUE," ",'2. Metadata'!B$122)</f>
        <v>pH units</v>
      </c>
      <c r="Z233" s="20">
        <v>8.0000000000000002E-3</v>
      </c>
      <c r="AA233" s="18" t="str">
        <f>IF(ISBLANK(Z233)=TRUE," ",'2. Metadata'!B$134)</f>
        <v>metres3/second</v>
      </c>
      <c r="AB233" s="25" t="s">
        <v>237</v>
      </c>
      <c r="AC233" s="18" t="str">
        <f>IF(ISBLANK(AB233)=TRUE," ",'2. Metadata'!B$146)</f>
        <v>millimetres</v>
      </c>
      <c r="AD233" s="25" t="s">
        <v>1831</v>
      </c>
      <c r="AE233" s="26" t="s">
        <v>237</v>
      </c>
      <c r="AF233" s="9"/>
      <c r="AG233" s="10"/>
      <c r="AH233" s="10"/>
      <c r="AI233" s="10"/>
      <c r="AJ233" s="10"/>
      <c r="AK233" s="10"/>
      <c r="AL233" s="10"/>
      <c r="AM233" s="10"/>
      <c r="AN233" s="10"/>
      <c r="AO233" s="10"/>
      <c r="AP233" s="10"/>
    </row>
    <row r="234" spans="1:42" ht="15" x14ac:dyDescent="0.2">
      <c r="A234" s="144" t="s">
        <v>471</v>
      </c>
      <c r="B234" s="11" t="s">
        <v>232</v>
      </c>
      <c r="C234" s="4">
        <f>IF(ISBLANK(B234)=TRUE," ", IF(B234='2. Metadata'!B$1,'2. Metadata'!B$5, IF(B234='2. Metadata'!C$1,'2. Metadata'!C$5,IF(B234='2. Metadata'!D$1,'2. Metadata'!D$5, IF(B234='2. Metadata'!E$1,'2. Metadata'!E$5,IF( B234='2. Metadata'!F$1,'2. Metadata'!F$5,IF(B234='2. Metadata'!G$1,'2. Metadata'!G$5,IF(B234='2. Metadata'!H$1,'2. Metadata'!H$5, IF(B234='2. Metadata'!I$1,'2. Metadata'!I$5, IF(B234='2. Metadata'!J$1,'2. Metadata'!J$5, IF(B234='2. Metadata'!K$1,'2. Metadata'!K$5, IF(B234='2. Metadata'!L$1,'2. Metadata'!L$5, IF(B234='2. Metadata'!M$1,'2. Metadata'!M$5, IF(B234='2. Metadata'!N$1,'2. Metadata'!N$5))))))))))))))</f>
        <v>49.967694000000002</v>
      </c>
      <c r="D234" s="12">
        <f>IF(ISBLANK(B234)=TRUE," ", IF(B234='2. Metadata'!B$1,'2. Metadata'!B$6, IF(B234='2. Metadata'!C$1,'2. Metadata'!C$6,IF(B234='2. Metadata'!D$1,'2. Metadata'!D$6, IF(B234='2. Metadata'!E$1,'2. Metadata'!E$6,IF( B234='2. Metadata'!F$1,'2. Metadata'!F$6,IF(B234='2. Metadata'!G$1,'2. Metadata'!G$6,IF(B234='2. Metadata'!H$1,'2. Metadata'!H$6, IF(B234='2. Metadata'!I$1,'2. Metadata'!I$6, IF(B234='2. Metadata'!J$1,'2. Metadata'!J$6, IF(B234='2. Metadata'!K$1,'2. Metadata'!K$6, IF(B234='2. Metadata'!L$1,'2. Metadata'!L$6, IF(B234='2. Metadata'!M$1,'2. Metadata'!M$6, IF(B234='2. Metadata'!N$1,'2. Metadata'!N$6))))))))))))))</f>
        <v>-117.359572</v>
      </c>
      <c r="E234" s="25" t="s">
        <v>237</v>
      </c>
      <c r="F234" s="13" t="s">
        <v>1422</v>
      </c>
      <c r="G234" s="14" t="str">
        <f>IF(ISBLANK(F233)=TRUE," ",'2. Metadata'!B$14)</f>
        <v>observation</v>
      </c>
      <c r="H234" s="13">
        <v>1</v>
      </c>
      <c r="I234" s="23" t="str">
        <f>IF(ISBLANK(H233)=TRUE," ",'2. Metadata'!B$26)</f>
        <v>degrees Celsius</v>
      </c>
      <c r="J234" s="13">
        <v>3.5</v>
      </c>
      <c r="K234" s="23" t="str">
        <f>IF(ISBLANK(J232)=TRUE," ",'2. Metadata'!B$38)</f>
        <v>degrees Celsius</v>
      </c>
      <c r="L234" s="25" t="s">
        <v>237</v>
      </c>
      <c r="M234" s="18" t="str">
        <f>IF(ISBLANK(L233)=TRUE," ",'2. Metadata'!B$50)</f>
        <v>milligrams per litre</v>
      </c>
      <c r="N234" s="25" t="s">
        <v>237</v>
      </c>
      <c r="O234" s="18" t="str">
        <f>IF(ISBLANK(N233)=TRUE," ",'2. Metadata'!B$62)</f>
        <v>microSiemens per centimetre</v>
      </c>
      <c r="P234" s="25" t="s">
        <v>237</v>
      </c>
      <c r="Q234" s="18" t="str">
        <f>IF(ISBLANK(P233)=TRUE," ",'2. Metadata'!B$74)</f>
        <v>NTU</v>
      </c>
      <c r="R234" s="25" t="s">
        <v>237</v>
      </c>
      <c r="S234" s="18" t="str">
        <f>IF(ISBLANK(R233)=TRUE," ",'2. Metadata'!B$86)</f>
        <v>most probable number per 100 mL</v>
      </c>
      <c r="T234" s="25" t="s">
        <v>237</v>
      </c>
      <c r="U234" s="18" t="str">
        <f>IF(ISBLANK(T233)=TRUE," ",'2. Metadata'!B$98)</f>
        <v>most probable number per 100 mL</v>
      </c>
      <c r="V234" s="21">
        <v>2.8000000000000001E-2</v>
      </c>
      <c r="W234" s="18" t="str">
        <f>IF(ISBLANK(V233)=TRUE," ",'2. Metadata'!B$110)</f>
        <v>metres</v>
      </c>
      <c r="X234" s="25" t="s">
        <v>237</v>
      </c>
      <c r="Y234" s="18" t="str">
        <f>IF(ISBLANK(X233)=TRUE," ",'2. Metadata'!B$122)</f>
        <v>pH units</v>
      </c>
      <c r="Z234" s="20">
        <v>8.0000000000000002E-3</v>
      </c>
      <c r="AA234" s="18" t="str">
        <f>IF(ISBLANK(Z234)=TRUE," ",'2. Metadata'!B$134)</f>
        <v>metres3/second</v>
      </c>
      <c r="AB234" s="25" t="s">
        <v>237</v>
      </c>
      <c r="AC234" s="18" t="str">
        <f>IF(ISBLANK(AB234)=TRUE," ",'2. Metadata'!B$146)</f>
        <v>millimetres</v>
      </c>
      <c r="AD234" s="25" t="s">
        <v>1831</v>
      </c>
      <c r="AE234" s="26" t="s">
        <v>237</v>
      </c>
      <c r="AF234" s="9"/>
      <c r="AG234" s="10"/>
      <c r="AH234" s="10"/>
      <c r="AI234" s="10"/>
      <c r="AJ234" s="10"/>
      <c r="AK234" s="10"/>
      <c r="AL234" s="10"/>
      <c r="AM234" s="10"/>
      <c r="AN234" s="10"/>
      <c r="AO234" s="10"/>
      <c r="AP234" s="10"/>
    </row>
    <row r="235" spans="1:42" ht="15" x14ac:dyDescent="0.2">
      <c r="A235" s="144" t="s">
        <v>472</v>
      </c>
      <c r="B235" s="11" t="s">
        <v>232</v>
      </c>
      <c r="C235" s="4">
        <f>IF(ISBLANK(B235)=TRUE," ", IF(B235='2. Metadata'!B$1,'2. Metadata'!B$5, IF(B235='2. Metadata'!C$1,'2. Metadata'!C$5,IF(B235='2. Metadata'!D$1,'2. Metadata'!D$5, IF(B235='2. Metadata'!E$1,'2. Metadata'!E$5,IF( B235='2. Metadata'!F$1,'2. Metadata'!F$5,IF(B235='2. Metadata'!G$1,'2. Metadata'!G$5,IF(B235='2. Metadata'!H$1,'2. Metadata'!H$5, IF(B235='2. Metadata'!I$1,'2. Metadata'!I$5, IF(B235='2. Metadata'!J$1,'2. Metadata'!J$5, IF(B235='2. Metadata'!K$1,'2. Metadata'!K$5, IF(B235='2. Metadata'!L$1,'2. Metadata'!L$5, IF(B235='2. Metadata'!M$1,'2. Metadata'!M$5, IF(B235='2. Metadata'!N$1,'2. Metadata'!N$5))))))))))))))</f>
        <v>49.967694000000002</v>
      </c>
      <c r="D235" s="12">
        <f>IF(ISBLANK(B235)=TRUE," ", IF(B235='2. Metadata'!B$1,'2. Metadata'!B$6, IF(B235='2. Metadata'!C$1,'2. Metadata'!C$6,IF(B235='2. Metadata'!D$1,'2. Metadata'!D$6, IF(B235='2. Metadata'!E$1,'2. Metadata'!E$6,IF( B235='2. Metadata'!F$1,'2. Metadata'!F$6,IF(B235='2. Metadata'!G$1,'2. Metadata'!G$6,IF(B235='2. Metadata'!H$1,'2. Metadata'!H$6, IF(B235='2. Metadata'!I$1,'2. Metadata'!I$6, IF(B235='2. Metadata'!J$1,'2. Metadata'!J$6, IF(B235='2. Metadata'!K$1,'2. Metadata'!K$6, IF(B235='2. Metadata'!L$1,'2. Metadata'!L$6, IF(B235='2. Metadata'!M$1,'2. Metadata'!M$6, IF(B235='2. Metadata'!N$1,'2. Metadata'!N$6))))))))))))))</f>
        <v>-117.359572</v>
      </c>
      <c r="E235" s="25" t="s">
        <v>237</v>
      </c>
      <c r="F235" s="25" t="s">
        <v>237</v>
      </c>
      <c r="G235" s="14" t="str">
        <f>IF(ISBLANK(F234)=TRUE," ",'2. Metadata'!B$14)</f>
        <v>observation</v>
      </c>
      <c r="H235" s="13">
        <v>2</v>
      </c>
      <c r="I235" s="23" t="str">
        <f>IF(ISBLANK(H234)=TRUE," ",'2. Metadata'!B$26)</f>
        <v>degrees Celsius</v>
      </c>
      <c r="J235" s="13">
        <v>4</v>
      </c>
      <c r="K235" s="23" t="str">
        <f>IF(ISBLANK(J233)=TRUE," ",'2. Metadata'!B$38)</f>
        <v>degrees Celsius</v>
      </c>
      <c r="L235" s="21">
        <v>1.5</v>
      </c>
      <c r="M235" s="18" t="str">
        <f>IF(ISBLANK(L234)=TRUE," ",'2. Metadata'!B$50)</f>
        <v>milligrams per litre</v>
      </c>
      <c r="N235" s="21">
        <v>260</v>
      </c>
      <c r="O235" s="18" t="str">
        <f>IF(ISBLANK(N234)=TRUE," ",'2. Metadata'!B$62)</f>
        <v>microSiemens per centimetre</v>
      </c>
      <c r="P235" s="21">
        <v>0.25</v>
      </c>
      <c r="Q235" s="18" t="str">
        <f>IF(ISBLANK(P234)=TRUE," ",'2. Metadata'!B$74)</f>
        <v>NTU</v>
      </c>
      <c r="R235" s="25" t="s">
        <v>237</v>
      </c>
      <c r="S235" s="18" t="str">
        <f>IF(ISBLANK(R234)=TRUE," ",'2. Metadata'!B$86)</f>
        <v>most probable number per 100 mL</v>
      </c>
      <c r="T235" s="25" t="s">
        <v>237</v>
      </c>
      <c r="U235" s="18" t="str">
        <f>IF(ISBLANK(T234)=TRUE," ",'2. Metadata'!B$98)</f>
        <v>most probable number per 100 mL</v>
      </c>
      <c r="V235" s="21">
        <v>2.8000000000000001E-2</v>
      </c>
      <c r="W235" s="18" t="str">
        <f>IF(ISBLANK(V234)=TRUE," ",'2. Metadata'!B$110)</f>
        <v>metres</v>
      </c>
      <c r="X235" s="25" t="s">
        <v>237</v>
      </c>
      <c r="Y235" s="18" t="str">
        <f>IF(ISBLANK(X234)=TRUE," ",'2. Metadata'!B$122)</f>
        <v>pH units</v>
      </c>
      <c r="Z235" s="20">
        <v>8.0000000000000002E-3</v>
      </c>
      <c r="AA235" s="18" t="str">
        <f>IF(ISBLANK(Z235)=TRUE," ",'2. Metadata'!B$134)</f>
        <v>metres3/second</v>
      </c>
      <c r="AB235" s="25" t="s">
        <v>237</v>
      </c>
      <c r="AC235" s="18" t="str">
        <f>IF(ISBLANK(AB235)=TRUE," ",'2. Metadata'!B$146)</f>
        <v>millimetres</v>
      </c>
      <c r="AD235" s="25" t="s">
        <v>1831</v>
      </c>
      <c r="AE235" s="26" t="s">
        <v>237</v>
      </c>
      <c r="AF235" s="9"/>
      <c r="AG235" s="10"/>
      <c r="AH235" s="10"/>
      <c r="AI235" s="10"/>
      <c r="AJ235" s="10"/>
      <c r="AK235" s="10"/>
      <c r="AL235" s="10"/>
      <c r="AM235" s="10"/>
      <c r="AN235" s="10"/>
      <c r="AO235" s="10"/>
      <c r="AP235" s="10"/>
    </row>
    <row r="236" spans="1:42" ht="15" x14ac:dyDescent="0.2">
      <c r="A236" s="144" t="s">
        <v>473</v>
      </c>
      <c r="B236" s="11" t="s">
        <v>232</v>
      </c>
      <c r="C236" s="4">
        <f>IF(ISBLANK(B236)=TRUE," ", IF(B236='2. Metadata'!B$1,'2. Metadata'!B$5, IF(B236='2. Metadata'!C$1,'2. Metadata'!C$5,IF(B236='2. Metadata'!D$1,'2. Metadata'!D$5, IF(B236='2. Metadata'!E$1,'2. Metadata'!E$5,IF( B236='2. Metadata'!F$1,'2. Metadata'!F$5,IF(B236='2. Metadata'!G$1,'2. Metadata'!G$5,IF(B236='2. Metadata'!H$1,'2. Metadata'!H$5, IF(B236='2. Metadata'!I$1,'2. Metadata'!I$5, IF(B236='2. Metadata'!J$1,'2. Metadata'!J$5, IF(B236='2. Metadata'!K$1,'2. Metadata'!K$5, IF(B236='2. Metadata'!L$1,'2. Metadata'!L$5, IF(B236='2. Metadata'!M$1,'2. Metadata'!M$5, IF(B236='2. Metadata'!N$1,'2. Metadata'!N$5))))))))))))))</f>
        <v>49.967694000000002</v>
      </c>
      <c r="D236" s="12">
        <f>IF(ISBLANK(B236)=TRUE," ", IF(B236='2. Metadata'!B$1,'2. Metadata'!B$6, IF(B236='2. Metadata'!C$1,'2. Metadata'!C$6,IF(B236='2. Metadata'!D$1,'2. Metadata'!D$6, IF(B236='2. Metadata'!E$1,'2. Metadata'!E$6,IF( B236='2. Metadata'!F$1,'2. Metadata'!F$6,IF(B236='2. Metadata'!G$1,'2. Metadata'!G$6,IF(B236='2. Metadata'!H$1,'2. Metadata'!H$6, IF(B236='2. Metadata'!I$1,'2. Metadata'!I$6, IF(B236='2. Metadata'!J$1,'2. Metadata'!J$6, IF(B236='2. Metadata'!K$1,'2. Metadata'!K$6, IF(B236='2. Metadata'!L$1,'2. Metadata'!L$6, IF(B236='2. Metadata'!M$1,'2. Metadata'!M$6, IF(B236='2. Metadata'!N$1,'2. Metadata'!N$6))))))))))))))</f>
        <v>-117.359572</v>
      </c>
      <c r="E236" s="25" t="s">
        <v>237</v>
      </c>
      <c r="F236" s="25" t="s">
        <v>237</v>
      </c>
      <c r="G236" s="14" t="str">
        <f>IF(ISBLANK(F235)=TRUE," ",'2. Metadata'!B$14)</f>
        <v>observation</v>
      </c>
      <c r="H236" s="13">
        <v>3</v>
      </c>
      <c r="I236" s="23" t="str">
        <f>IF(ISBLANK(H235)=TRUE," ",'2. Metadata'!B$26)</f>
        <v>degrees Celsius</v>
      </c>
      <c r="J236" s="13">
        <v>4</v>
      </c>
      <c r="K236" s="23" t="str">
        <f>IF(ISBLANK(J234)=TRUE," ",'2. Metadata'!B$38)</f>
        <v>degrees Celsius</v>
      </c>
      <c r="L236" s="25" t="s">
        <v>237</v>
      </c>
      <c r="M236" s="18" t="str">
        <f>IF(ISBLANK(L235)=TRUE," ",'2. Metadata'!B$50)</f>
        <v>milligrams per litre</v>
      </c>
      <c r="N236" s="25" t="s">
        <v>237</v>
      </c>
      <c r="O236" s="18" t="str">
        <f>IF(ISBLANK(N235)=TRUE," ",'2. Metadata'!B$62)</f>
        <v>microSiemens per centimetre</v>
      </c>
      <c r="P236" s="25" t="s">
        <v>237</v>
      </c>
      <c r="Q236" s="18" t="str">
        <f>IF(ISBLANK(P235)=TRUE," ",'2. Metadata'!B$74)</f>
        <v>NTU</v>
      </c>
      <c r="R236" s="25" t="s">
        <v>237</v>
      </c>
      <c r="S236" s="18" t="str">
        <f>IF(ISBLANK(R235)=TRUE," ",'2. Metadata'!B$86)</f>
        <v>most probable number per 100 mL</v>
      </c>
      <c r="T236" s="25" t="s">
        <v>237</v>
      </c>
      <c r="U236" s="18" t="str">
        <f>IF(ISBLANK(T235)=TRUE," ",'2. Metadata'!B$98)</f>
        <v>most probable number per 100 mL</v>
      </c>
      <c r="V236" s="21">
        <v>2.5000000000000001E-2</v>
      </c>
      <c r="W236" s="18" t="str">
        <f>IF(ISBLANK(V235)=TRUE," ",'2. Metadata'!B$110)</f>
        <v>metres</v>
      </c>
      <c r="X236" s="25" t="s">
        <v>237</v>
      </c>
      <c r="Y236" s="18" t="str">
        <f>IF(ISBLANK(X235)=TRUE," ",'2. Metadata'!B$122)</f>
        <v>pH units</v>
      </c>
      <c r="Z236" s="20">
        <v>7.0000000000000001E-3</v>
      </c>
      <c r="AA236" s="18" t="str">
        <f>IF(ISBLANK(Z236)=TRUE," ",'2. Metadata'!B$134)</f>
        <v>metres3/second</v>
      </c>
      <c r="AB236" s="25" t="s">
        <v>237</v>
      </c>
      <c r="AC236" s="18" t="str">
        <f>IF(ISBLANK(AB236)=TRUE," ",'2. Metadata'!B$146)</f>
        <v>millimetres</v>
      </c>
      <c r="AD236" s="25" t="s">
        <v>1831</v>
      </c>
      <c r="AE236" s="26" t="s">
        <v>237</v>
      </c>
      <c r="AF236" s="9"/>
      <c r="AG236" s="10"/>
      <c r="AH236" s="10"/>
      <c r="AI236" s="10"/>
      <c r="AJ236" s="10"/>
      <c r="AK236" s="10"/>
      <c r="AL236" s="10"/>
      <c r="AM236" s="10"/>
      <c r="AN236" s="10"/>
      <c r="AO236" s="10"/>
      <c r="AP236" s="10"/>
    </row>
    <row r="237" spans="1:42" ht="15" x14ac:dyDescent="0.2">
      <c r="A237" s="144" t="s">
        <v>474</v>
      </c>
      <c r="B237" s="11" t="s">
        <v>232</v>
      </c>
      <c r="C237" s="4">
        <f>IF(ISBLANK(B237)=TRUE," ", IF(B237='2. Metadata'!B$1,'2. Metadata'!B$5, IF(B237='2. Metadata'!C$1,'2. Metadata'!C$5,IF(B237='2. Metadata'!D$1,'2. Metadata'!D$5, IF(B237='2. Metadata'!E$1,'2. Metadata'!E$5,IF( B237='2. Metadata'!F$1,'2. Metadata'!F$5,IF(B237='2. Metadata'!G$1,'2. Metadata'!G$5,IF(B237='2. Metadata'!H$1,'2. Metadata'!H$5, IF(B237='2. Metadata'!I$1,'2. Metadata'!I$5, IF(B237='2. Metadata'!J$1,'2. Metadata'!J$5, IF(B237='2. Metadata'!K$1,'2. Metadata'!K$5, IF(B237='2. Metadata'!L$1,'2. Metadata'!L$5, IF(B237='2. Metadata'!M$1,'2. Metadata'!M$5, IF(B237='2. Metadata'!N$1,'2. Metadata'!N$5))))))))))))))</f>
        <v>49.967694000000002</v>
      </c>
      <c r="D237" s="12">
        <f>IF(ISBLANK(B237)=TRUE," ", IF(B237='2. Metadata'!B$1,'2. Metadata'!B$6, IF(B237='2. Metadata'!C$1,'2. Metadata'!C$6,IF(B237='2. Metadata'!D$1,'2. Metadata'!D$6, IF(B237='2. Metadata'!E$1,'2. Metadata'!E$6,IF( B237='2. Metadata'!F$1,'2. Metadata'!F$6,IF(B237='2. Metadata'!G$1,'2. Metadata'!G$6,IF(B237='2. Metadata'!H$1,'2. Metadata'!H$6, IF(B237='2. Metadata'!I$1,'2. Metadata'!I$6, IF(B237='2. Metadata'!J$1,'2. Metadata'!J$6, IF(B237='2. Metadata'!K$1,'2. Metadata'!K$6, IF(B237='2. Metadata'!L$1,'2. Metadata'!L$6, IF(B237='2. Metadata'!M$1,'2. Metadata'!M$6, IF(B237='2. Metadata'!N$1,'2. Metadata'!N$6))))))))))))))</f>
        <v>-117.359572</v>
      </c>
      <c r="E237" s="25" t="s">
        <v>237</v>
      </c>
      <c r="F237" s="13" t="s">
        <v>1423</v>
      </c>
      <c r="G237" s="14" t="str">
        <f>IF(ISBLANK(F236)=TRUE," ",'2. Metadata'!B$14)</f>
        <v>observation</v>
      </c>
      <c r="H237" s="13">
        <v>2</v>
      </c>
      <c r="I237" s="23" t="str">
        <f>IF(ISBLANK(H236)=TRUE," ",'2. Metadata'!B$26)</f>
        <v>degrees Celsius</v>
      </c>
      <c r="J237" s="13">
        <v>3</v>
      </c>
      <c r="K237" s="23" t="str">
        <f>IF(ISBLANK(J235)=TRUE," ",'2. Metadata'!B$38)</f>
        <v>degrees Celsius</v>
      </c>
      <c r="L237" s="25" t="s">
        <v>237</v>
      </c>
      <c r="M237" s="18" t="str">
        <f>IF(ISBLANK(L236)=TRUE," ",'2. Metadata'!B$50)</f>
        <v>milligrams per litre</v>
      </c>
      <c r="N237" s="25" t="s">
        <v>237</v>
      </c>
      <c r="O237" s="18" t="str">
        <f>IF(ISBLANK(N236)=TRUE," ",'2. Metadata'!B$62)</f>
        <v>microSiemens per centimetre</v>
      </c>
      <c r="P237" s="25" t="s">
        <v>237</v>
      </c>
      <c r="Q237" s="18" t="str">
        <f>IF(ISBLANK(P236)=TRUE," ",'2. Metadata'!B$74)</f>
        <v>NTU</v>
      </c>
      <c r="R237" s="25" t="s">
        <v>237</v>
      </c>
      <c r="S237" s="18" t="str">
        <f>IF(ISBLANK(R236)=TRUE," ",'2. Metadata'!B$86)</f>
        <v>most probable number per 100 mL</v>
      </c>
      <c r="T237" s="25" t="s">
        <v>237</v>
      </c>
      <c r="U237" s="18" t="str">
        <f>IF(ISBLANK(T236)=TRUE," ",'2. Metadata'!B$98)</f>
        <v>most probable number per 100 mL</v>
      </c>
      <c r="V237" s="21">
        <v>0.03</v>
      </c>
      <c r="W237" s="18" t="str">
        <f>IF(ISBLANK(V236)=TRUE," ",'2. Metadata'!B$110)</f>
        <v>metres</v>
      </c>
      <c r="X237" s="25" t="s">
        <v>237</v>
      </c>
      <c r="Y237" s="18" t="str">
        <f>IF(ISBLANK(X236)=TRUE," ",'2. Metadata'!B$122)</f>
        <v>pH units</v>
      </c>
      <c r="Z237" s="20">
        <v>8.9999999999999993E-3</v>
      </c>
      <c r="AA237" s="18" t="str">
        <f>IF(ISBLANK(Z237)=TRUE," ",'2. Metadata'!B$134)</f>
        <v>metres3/second</v>
      </c>
      <c r="AB237" s="25" t="s">
        <v>237</v>
      </c>
      <c r="AC237" s="18" t="str">
        <f>IF(ISBLANK(AB237)=TRUE," ",'2. Metadata'!B$146)</f>
        <v>millimetres</v>
      </c>
      <c r="AD237" s="25" t="s">
        <v>1831</v>
      </c>
      <c r="AE237" s="26" t="s">
        <v>237</v>
      </c>
      <c r="AF237" s="9"/>
      <c r="AG237" s="10"/>
      <c r="AH237" s="10"/>
      <c r="AI237" s="10"/>
      <c r="AJ237" s="10"/>
      <c r="AK237" s="10"/>
      <c r="AL237" s="10"/>
      <c r="AM237" s="10"/>
      <c r="AN237" s="10"/>
      <c r="AO237" s="10"/>
      <c r="AP237" s="10"/>
    </row>
    <row r="238" spans="1:42" ht="15" x14ac:dyDescent="0.2">
      <c r="A238" s="144" t="s">
        <v>475</v>
      </c>
      <c r="B238" s="11" t="s">
        <v>232</v>
      </c>
      <c r="C238" s="4">
        <f>IF(ISBLANK(B238)=TRUE," ", IF(B238='2. Metadata'!B$1,'2. Metadata'!B$5, IF(B238='2. Metadata'!C$1,'2. Metadata'!C$5,IF(B238='2. Metadata'!D$1,'2. Metadata'!D$5, IF(B238='2. Metadata'!E$1,'2. Metadata'!E$5,IF( B238='2. Metadata'!F$1,'2. Metadata'!F$5,IF(B238='2. Metadata'!G$1,'2. Metadata'!G$5,IF(B238='2. Metadata'!H$1,'2. Metadata'!H$5, IF(B238='2. Metadata'!I$1,'2. Metadata'!I$5, IF(B238='2. Metadata'!J$1,'2. Metadata'!J$5, IF(B238='2. Metadata'!K$1,'2. Metadata'!K$5, IF(B238='2. Metadata'!L$1,'2. Metadata'!L$5, IF(B238='2. Metadata'!M$1,'2. Metadata'!M$5, IF(B238='2. Metadata'!N$1,'2. Metadata'!N$5))))))))))))))</f>
        <v>49.967694000000002</v>
      </c>
      <c r="D238" s="12">
        <f>IF(ISBLANK(B238)=TRUE," ", IF(B238='2. Metadata'!B$1,'2. Metadata'!B$6, IF(B238='2. Metadata'!C$1,'2. Metadata'!C$6,IF(B238='2. Metadata'!D$1,'2. Metadata'!D$6, IF(B238='2. Metadata'!E$1,'2. Metadata'!E$6,IF( B238='2. Metadata'!F$1,'2. Metadata'!F$6,IF(B238='2. Metadata'!G$1,'2. Metadata'!G$6,IF(B238='2. Metadata'!H$1,'2. Metadata'!H$6, IF(B238='2. Metadata'!I$1,'2. Metadata'!I$6, IF(B238='2. Metadata'!J$1,'2. Metadata'!J$6, IF(B238='2. Metadata'!K$1,'2. Metadata'!K$6, IF(B238='2. Metadata'!L$1,'2. Metadata'!L$6, IF(B238='2. Metadata'!M$1,'2. Metadata'!M$6, IF(B238='2. Metadata'!N$1,'2. Metadata'!N$6))))))))))))))</f>
        <v>-117.359572</v>
      </c>
      <c r="E238" s="25" t="s">
        <v>237</v>
      </c>
      <c r="F238" s="25" t="s">
        <v>237</v>
      </c>
      <c r="G238" s="14" t="str">
        <f>IF(ISBLANK(F237)=TRUE," ",'2. Metadata'!B$14)</f>
        <v>observation</v>
      </c>
      <c r="H238" s="13">
        <v>2</v>
      </c>
      <c r="I238" s="23" t="str">
        <f>IF(ISBLANK(H237)=TRUE," ",'2. Metadata'!B$26)</f>
        <v>degrees Celsius</v>
      </c>
      <c r="J238" s="13">
        <v>3</v>
      </c>
      <c r="K238" s="23" t="str">
        <f>IF(ISBLANK(J236)=TRUE," ",'2. Metadata'!B$38)</f>
        <v>degrees Celsius</v>
      </c>
      <c r="L238" s="25" t="s">
        <v>237</v>
      </c>
      <c r="M238" s="18" t="str">
        <f>IF(ISBLANK(L237)=TRUE," ",'2. Metadata'!B$50)</f>
        <v>milligrams per litre</v>
      </c>
      <c r="N238" s="25" t="s">
        <v>237</v>
      </c>
      <c r="O238" s="18" t="str">
        <f>IF(ISBLANK(N237)=TRUE," ",'2. Metadata'!B$62)</f>
        <v>microSiemens per centimetre</v>
      </c>
      <c r="P238" s="25" t="s">
        <v>237</v>
      </c>
      <c r="Q238" s="18" t="str">
        <f>IF(ISBLANK(P237)=TRUE," ",'2. Metadata'!B$74)</f>
        <v>NTU</v>
      </c>
      <c r="R238" s="25" t="s">
        <v>237</v>
      </c>
      <c r="S238" s="18" t="str">
        <f>IF(ISBLANK(R237)=TRUE," ",'2. Metadata'!B$86)</f>
        <v>most probable number per 100 mL</v>
      </c>
      <c r="T238" s="25" t="s">
        <v>237</v>
      </c>
      <c r="U238" s="18" t="str">
        <f>IF(ISBLANK(T237)=TRUE," ",'2. Metadata'!B$98)</f>
        <v>most probable number per 100 mL</v>
      </c>
      <c r="V238" s="21">
        <v>0.03</v>
      </c>
      <c r="W238" s="18" t="str">
        <f>IF(ISBLANK(V237)=TRUE," ",'2. Metadata'!B$110)</f>
        <v>metres</v>
      </c>
      <c r="X238" s="25" t="s">
        <v>237</v>
      </c>
      <c r="Y238" s="18" t="str">
        <f>IF(ISBLANK(X237)=TRUE," ",'2. Metadata'!B$122)</f>
        <v>pH units</v>
      </c>
      <c r="Z238" s="20">
        <v>8.9999999999999993E-3</v>
      </c>
      <c r="AA238" s="18" t="str">
        <f>IF(ISBLANK(Z238)=TRUE," ",'2. Metadata'!B$134)</f>
        <v>metres3/second</v>
      </c>
      <c r="AB238" s="25" t="s">
        <v>237</v>
      </c>
      <c r="AC238" s="18" t="str">
        <f>IF(ISBLANK(AB238)=TRUE," ",'2. Metadata'!B$146)</f>
        <v>millimetres</v>
      </c>
      <c r="AD238" s="25" t="s">
        <v>1830</v>
      </c>
      <c r="AE238" s="26" t="s">
        <v>237</v>
      </c>
      <c r="AF238" s="9"/>
      <c r="AG238" s="10"/>
      <c r="AH238" s="10"/>
      <c r="AI238" s="10"/>
      <c r="AJ238" s="10"/>
      <c r="AK238" s="10"/>
      <c r="AL238" s="10"/>
      <c r="AM238" s="10"/>
      <c r="AN238" s="10"/>
      <c r="AO238" s="10"/>
      <c r="AP238" s="10"/>
    </row>
    <row r="239" spans="1:42" ht="15" x14ac:dyDescent="0.2">
      <c r="A239" s="144" t="s">
        <v>476</v>
      </c>
      <c r="B239" s="11" t="s">
        <v>232</v>
      </c>
      <c r="C239" s="4">
        <f>IF(ISBLANK(B239)=TRUE," ", IF(B239='2. Metadata'!B$1,'2. Metadata'!B$5, IF(B239='2. Metadata'!C$1,'2. Metadata'!C$5,IF(B239='2. Metadata'!D$1,'2. Metadata'!D$5, IF(B239='2. Metadata'!E$1,'2. Metadata'!E$5,IF( B239='2. Metadata'!F$1,'2. Metadata'!F$5,IF(B239='2. Metadata'!G$1,'2. Metadata'!G$5,IF(B239='2. Metadata'!H$1,'2. Metadata'!H$5, IF(B239='2. Metadata'!I$1,'2. Metadata'!I$5, IF(B239='2. Metadata'!J$1,'2. Metadata'!J$5, IF(B239='2. Metadata'!K$1,'2. Metadata'!K$5, IF(B239='2. Metadata'!L$1,'2. Metadata'!L$5, IF(B239='2. Metadata'!M$1,'2. Metadata'!M$5, IF(B239='2. Metadata'!N$1,'2. Metadata'!N$5))))))))))))))</f>
        <v>49.967694000000002</v>
      </c>
      <c r="D239" s="12">
        <f>IF(ISBLANK(B239)=TRUE," ", IF(B239='2. Metadata'!B$1,'2. Metadata'!B$6, IF(B239='2. Metadata'!C$1,'2. Metadata'!C$6,IF(B239='2. Metadata'!D$1,'2. Metadata'!D$6, IF(B239='2. Metadata'!E$1,'2. Metadata'!E$6,IF( B239='2. Metadata'!F$1,'2. Metadata'!F$6,IF(B239='2. Metadata'!G$1,'2. Metadata'!G$6,IF(B239='2. Metadata'!H$1,'2. Metadata'!H$6, IF(B239='2. Metadata'!I$1,'2. Metadata'!I$6, IF(B239='2. Metadata'!J$1,'2. Metadata'!J$6, IF(B239='2. Metadata'!K$1,'2. Metadata'!K$6, IF(B239='2. Metadata'!L$1,'2. Metadata'!L$6, IF(B239='2. Metadata'!M$1,'2. Metadata'!M$6, IF(B239='2. Metadata'!N$1,'2. Metadata'!N$6))))))))))))))</f>
        <v>-117.359572</v>
      </c>
      <c r="E239" s="25" t="s">
        <v>237</v>
      </c>
      <c r="F239" s="25" t="s">
        <v>237</v>
      </c>
      <c r="G239" s="14" t="str">
        <f>IF(ISBLANK(F238)=TRUE," ",'2. Metadata'!B$14)</f>
        <v>observation</v>
      </c>
      <c r="H239" s="13">
        <v>3</v>
      </c>
      <c r="I239" s="23" t="str">
        <f>IF(ISBLANK(H238)=TRUE," ",'2. Metadata'!B$26)</f>
        <v>degrees Celsius</v>
      </c>
      <c r="J239" s="13">
        <v>3</v>
      </c>
      <c r="K239" s="23" t="str">
        <f>IF(ISBLANK(J237)=TRUE," ",'2. Metadata'!B$38)</f>
        <v>degrees Celsius</v>
      </c>
      <c r="L239" s="25" t="s">
        <v>237</v>
      </c>
      <c r="M239" s="18" t="str">
        <f>IF(ISBLANK(L238)=TRUE," ",'2. Metadata'!B$50)</f>
        <v>milligrams per litre</v>
      </c>
      <c r="N239" s="25" t="s">
        <v>237</v>
      </c>
      <c r="O239" s="18" t="str">
        <f>IF(ISBLANK(N238)=TRUE," ",'2. Metadata'!B$62)</f>
        <v>microSiemens per centimetre</v>
      </c>
      <c r="P239" s="25" t="s">
        <v>237</v>
      </c>
      <c r="Q239" s="18" t="str">
        <f>IF(ISBLANK(P238)=TRUE," ",'2. Metadata'!B$74)</f>
        <v>NTU</v>
      </c>
      <c r="R239" s="25" t="s">
        <v>237</v>
      </c>
      <c r="S239" s="18" t="str">
        <f>IF(ISBLANK(R238)=TRUE," ",'2. Metadata'!B$86)</f>
        <v>most probable number per 100 mL</v>
      </c>
      <c r="T239" s="25" t="s">
        <v>237</v>
      </c>
      <c r="U239" s="18" t="str">
        <f>IF(ISBLANK(T238)=TRUE," ",'2. Metadata'!B$98)</f>
        <v>most probable number per 100 mL</v>
      </c>
      <c r="V239" s="21">
        <v>0.03</v>
      </c>
      <c r="W239" s="18" t="str">
        <f>IF(ISBLANK(V238)=TRUE," ",'2. Metadata'!B$110)</f>
        <v>metres</v>
      </c>
      <c r="X239" s="25" t="s">
        <v>237</v>
      </c>
      <c r="Y239" s="18" t="str">
        <f>IF(ISBLANK(X238)=TRUE," ",'2. Metadata'!B$122)</f>
        <v>pH units</v>
      </c>
      <c r="Z239" s="20">
        <v>8.9999999999999993E-3</v>
      </c>
      <c r="AA239" s="18" t="str">
        <f>IF(ISBLANK(Z239)=TRUE," ",'2. Metadata'!B$134)</f>
        <v>metres3/second</v>
      </c>
      <c r="AB239" s="25" t="s">
        <v>237</v>
      </c>
      <c r="AC239" s="18" t="str">
        <f>IF(ISBLANK(AB239)=TRUE," ",'2. Metadata'!B$146)</f>
        <v>millimetres</v>
      </c>
      <c r="AD239" s="25" t="s">
        <v>1831</v>
      </c>
      <c r="AE239" s="26" t="s">
        <v>237</v>
      </c>
      <c r="AF239" s="9"/>
      <c r="AG239" s="10"/>
      <c r="AH239" s="10"/>
      <c r="AI239" s="10"/>
      <c r="AJ239" s="10"/>
      <c r="AK239" s="10"/>
      <c r="AL239" s="10"/>
      <c r="AM239" s="10"/>
      <c r="AN239" s="10"/>
      <c r="AO239" s="10"/>
      <c r="AP239" s="10"/>
    </row>
    <row r="240" spans="1:42" ht="15" x14ac:dyDescent="0.2">
      <c r="A240" s="144" t="s">
        <v>477</v>
      </c>
      <c r="B240" s="11" t="s">
        <v>232</v>
      </c>
      <c r="C240" s="4">
        <f>IF(ISBLANK(B240)=TRUE," ", IF(B240='2. Metadata'!B$1,'2. Metadata'!B$5, IF(B240='2. Metadata'!C$1,'2. Metadata'!C$5,IF(B240='2. Metadata'!D$1,'2. Metadata'!D$5, IF(B240='2. Metadata'!E$1,'2. Metadata'!E$5,IF( B240='2. Metadata'!F$1,'2. Metadata'!F$5,IF(B240='2. Metadata'!G$1,'2. Metadata'!G$5,IF(B240='2. Metadata'!H$1,'2. Metadata'!H$5, IF(B240='2. Metadata'!I$1,'2. Metadata'!I$5, IF(B240='2. Metadata'!J$1,'2. Metadata'!J$5, IF(B240='2. Metadata'!K$1,'2. Metadata'!K$5, IF(B240='2. Metadata'!L$1,'2. Metadata'!L$5, IF(B240='2. Metadata'!M$1,'2. Metadata'!M$5, IF(B240='2. Metadata'!N$1,'2. Metadata'!N$5))))))))))))))</f>
        <v>49.967694000000002</v>
      </c>
      <c r="D240" s="12">
        <f>IF(ISBLANK(B240)=TRUE," ", IF(B240='2. Metadata'!B$1,'2. Metadata'!B$6, IF(B240='2. Metadata'!C$1,'2. Metadata'!C$6,IF(B240='2. Metadata'!D$1,'2. Metadata'!D$6, IF(B240='2. Metadata'!E$1,'2. Metadata'!E$6,IF( B240='2. Metadata'!F$1,'2. Metadata'!F$6,IF(B240='2. Metadata'!G$1,'2. Metadata'!G$6,IF(B240='2. Metadata'!H$1,'2. Metadata'!H$6, IF(B240='2. Metadata'!I$1,'2. Metadata'!I$6, IF(B240='2. Metadata'!J$1,'2. Metadata'!J$6, IF(B240='2. Metadata'!K$1,'2. Metadata'!K$6, IF(B240='2. Metadata'!L$1,'2. Metadata'!L$6, IF(B240='2. Metadata'!M$1,'2. Metadata'!M$6, IF(B240='2. Metadata'!N$1,'2. Metadata'!N$6))))))))))))))</f>
        <v>-117.359572</v>
      </c>
      <c r="E240" s="25" t="s">
        <v>237</v>
      </c>
      <c r="F240" s="13" t="s">
        <v>1424</v>
      </c>
      <c r="G240" s="14" t="str">
        <f>IF(ISBLANK(F239)=TRUE," ",'2. Metadata'!B$14)</f>
        <v>observation</v>
      </c>
      <c r="H240" s="13">
        <v>3</v>
      </c>
      <c r="I240" s="23" t="str">
        <f>IF(ISBLANK(H239)=TRUE," ",'2. Metadata'!B$26)</f>
        <v>degrees Celsius</v>
      </c>
      <c r="J240" s="13">
        <v>3</v>
      </c>
      <c r="K240" s="23" t="str">
        <f>IF(ISBLANK(J238)=TRUE," ",'2. Metadata'!B$38)</f>
        <v>degrees Celsius</v>
      </c>
      <c r="L240" s="25" t="s">
        <v>237</v>
      </c>
      <c r="M240" s="18" t="str">
        <f>IF(ISBLANK(L239)=TRUE," ",'2. Metadata'!B$50)</f>
        <v>milligrams per litre</v>
      </c>
      <c r="N240" s="25" t="s">
        <v>237</v>
      </c>
      <c r="O240" s="18" t="str">
        <f>IF(ISBLANK(N239)=TRUE," ",'2. Metadata'!B$62)</f>
        <v>microSiemens per centimetre</v>
      </c>
      <c r="P240" s="25" t="s">
        <v>237</v>
      </c>
      <c r="Q240" s="18" t="str">
        <f>IF(ISBLANK(P239)=TRUE," ",'2. Metadata'!B$74)</f>
        <v>NTU</v>
      </c>
      <c r="R240" s="25" t="s">
        <v>237</v>
      </c>
      <c r="S240" s="18" t="str">
        <f>IF(ISBLANK(R239)=TRUE," ",'2. Metadata'!B$86)</f>
        <v>most probable number per 100 mL</v>
      </c>
      <c r="T240" s="25" t="s">
        <v>237</v>
      </c>
      <c r="U240" s="18" t="str">
        <f>IF(ISBLANK(T239)=TRUE," ",'2. Metadata'!B$98)</f>
        <v>most probable number per 100 mL</v>
      </c>
      <c r="V240" s="21">
        <v>0.03</v>
      </c>
      <c r="W240" s="18" t="str">
        <f>IF(ISBLANK(V239)=TRUE," ",'2. Metadata'!B$110)</f>
        <v>metres</v>
      </c>
      <c r="X240" s="25" t="s">
        <v>237</v>
      </c>
      <c r="Y240" s="18" t="str">
        <f>IF(ISBLANK(X239)=TRUE," ",'2. Metadata'!B$122)</f>
        <v>pH units</v>
      </c>
      <c r="Z240" s="20">
        <v>8.9999999999999993E-3</v>
      </c>
      <c r="AA240" s="18" t="str">
        <f>IF(ISBLANK(Z240)=TRUE," ",'2. Metadata'!B$134)</f>
        <v>metres3/second</v>
      </c>
      <c r="AB240" s="25" t="s">
        <v>237</v>
      </c>
      <c r="AC240" s="18" t="str">
        <f>IF(ISBLANK(AB240)=TRUE," ",'2. Metadata'!B$146)</f>
        <v>millimetres</v>
      </c>
      <c r="AD240" s="25" t="s">
        <v>1831</v>
      </c>
      <c r="AE240" s="26" t="s">
        <v>237</v>
      </c>
      <c r="AF240" s="9"/>
      <c r="AG240" s="10"/>
      <c r="AH240" s="10"/>
      <c r="AI240" s="10"/>
      <c r="AJ240" s="10"/>
      <c r="AK240" s="10"/>
      <c r="AL240" s="10"/>
      <c r="AM240" s="10"/>
      <c r="AN240" s="10"/>
      <c r="AO240" s="10"/>
      <c r="AP240" s="10"/>
    </row>
    <row r="241" spans="1:42" ht="15" x14ac:dyDescent="0.2">
      <c r="A241" s="144" t="s">
        <v>478</v>
      </c>
      <c r="B241" s="11" t="s">
        <v>232</v>
      </c>
      <c r="C241" s="4">
        <f>IF(ISBLANK(B241)=TRUE," ", IF(B241='2. Metadata'!B$1,'2. Metadata'!B$5, IF(B241='2. Metadata'!C$1,'2. Metadata'!C$5,IF(B241='2. Metadata'!D$1,'2. Metadata'!D$5, IF(B241='2. Metadata'!E$1,'2. Metadata'!E$5,IF( B241='2. Metadata'!F$1,'2. Metadata'!F$5,IF(B241='2. Metadata'!G$1,'2. Metadata'!G$5,IF(B241='2. Metadata'!H$1,'2. Metadata'!H$5, IF(B241='2. Metadata'!I$1,'2. Metadata'!I$5, IF(B241='2. Metadata'!J$1,'2. Metadata'!J$5, IF(B241='2. Metadata'!K$1,'2. Metadata'!K$5, IF(B241='2. Metadata'!L$1,'2. Metadata'!L$5, IF(B241='2. Metadata'!M$1,'2. Metadata'!M$5, IF(B241='2. Metadata'!N$1,'2. Metadata'!N$5))))))))))))))</f>
        <v>49.967694000000002</v>
      </c>
      <c r="D241" s="12">
        <f>IF(ISBLANK(B241)=TRUE," ", IF(B241='2. Metadata'!B$1,'2. Metadata'!B$6, IF(B241='2. Metadata'!C$1,'2. Metadata'!C$6,IF(B241='2. Metadata'!D$1,'2. Metadata'!D$6, IF(B241='2. Metadata'!E$1,'2. Metadata'!E$6,IF( B241='2. Metadata'!F$1,'2. Metadata'!F$6,IF(B241='2. Metadata'!G$1,'2. Metadata'!G$6,IF(B241='2. Metadata'!H$1,'2. Metadata'!H$6, IF(B241='2. Metadata'!I$1,'2. Metadata'!I$6, IF(B241='2. Metadata'!J$1,'2. Metadata'!J$6, IF(B241='2. Metadata'!K$1,'2. Metadata'!K$6, IF(B241='2. Metadata'!L$1,'2. Metadata'!L$6, IF(B241='2. Metadata'!M$1,'2. Metadata'!M$6, IF(B241='2. Metadata'!N$1,'2. Metadata'!N$6))))))))))))))</f>
        <v>-117.359572</v>
      </c>
      <c r="E241" s="25" t="s">
        <v>237</v>
      </c>
      <c r="F241" s="13" t="s">
        <v>1425</v>
      </c>
      <c r="G241" s="14" t="str">
        <f>IF(ISBLANK(F240)=TRUE," ",'2. Metadata'!B$14)</f>
        <v>observation</v>
      </c>
      <c r="H241" s="13">
        <v>3</v>
      </c>
      <c r="I241" s="23" t="str">
        <f>IF(ISBLANK(H240)=TRUE," ",'2. Metadata'!B$26)</f>
        <v>degrees Celsius</v>
      </c>
      <c r="J241" s="13">
        <v>3</v>
      </c>
      <c r="K241" s="23" t="str">
        <f>IF(ISBLANK(J239)=TRUE," ",'2. Metadata'!B$38)</f>
        <v>degrees Celsius</v>
      </c>
      <c r="L241" s="25" t="s">
        <v>237</v>
      </c>
      <c r="M241" s="18" t="str">
        <f>IF(ISBLANK(L240)=TRUE," ",'2. Metadata'!B$50)</f>
        <v>milligrams per litre</v>
      </c>
      <c r="N241" s="21">
        <v>282</v>
      </c>
      <c r="O241" s="18" t="str">
        <f>IF(ISBLANK(N240)=TRUE," ",'2. Metadata'!B$62)</f>
        <v>microSiemens per centimetre</v>
      </c>
      <c r="P241" s="21">
        <v>0.3</v>
      </c>
      <c r="Q241" s="18" t="str">
        <f>IF(ISBLANK(P240)=TRUE," ",'2. Metadata'!B$74)</f>
        <v>NTU</v>
      </c>
      <c r="R241" s="25" t="s">
        <v>237</v>
      </c>
      <c r="S241" s="18" t="str">
        <f>IF(ISBLANK(R240)=TRUE," ",'2. Metadata'!B$86)</f>
        <v>most probable number per 100 mL</v>
      </c>
      <c r="T241" s="25" t="s">
        <v>237</v>
      </c>
      <c r="U241" s="18" t="str">
        <f>IF(ISBLANK(T240)=TRUE," ",'2. Metadata'!B$98)</f>
        <v>most probable number per 100 mL</v>
      </c>
      <c r="V241" s="21">
        <v>3.3000000000000002E-2</v>
      </c>
      <c r="W241" s="18" t="str">
        <f>IF(ISBLANK(V240)=TRUE," ",'2. Metadata'!B$110)</f>
        <v>metres</v>
      </c>
      <c r="X241" s="25" t="s">
        <v>237</v>
      </c>
      <c r="Y241" s="18" t="str">
        <f>IF(ISBLANK(X240)=TRUE," ",'2. Metadata'!B$122)</f>
        <v>pH units</v>
      </c>
      <c r="Z241" s="20">
        <v>0.01</v>
      </c>
      <c r="AA241" s="18" t="str">
        <f>IF(ISBLANK(Z241)=TRUE," ",'2. Metadata'!B$134)</f>
        <v>metres3/second</v>
      </c>
      <c r="AB241" s="25" t="s">
        <v>237</v>
      </c>
      <c r="AC241" s="18" t="str">
        <f>IF(ISBLANK(AB241)=TRUE," ",'2. Metadata'!B$146)</f>
        <v>millimetres</v>
      </c>
      <c r="AD241" s="25" t="s">
        <v>1831</v>
      </c>
      <c r="AE241" s="26" t="s">
        <v>1823</v>
      </c>
      <c r="AF241" s="9"/>
      <c r="AG241" s="10"/>
      <c r="AH241" s="10"/>
      <c r="AI241" s="10"/>
      <c r="AJ241" s="10"/>
      <c r="AK241" s="10"/>
      <c r="AL241" s="10"/>
      <c r="AM241" s="10"/>
      <c r="AN241" s="10"/>
      <c r="AO241" s="10"/>
      <c r="AP241" s="10"/>
    </row>
    <row r="242" spans="1:42" ht="15" x14ac:dyDescent="0.2">
      <c r="A242" s="144" t="s">
        <v>479</v>
      </c>
      <c r="B242" s="11" t="s">
        <v>232</v>
      </c>
      <c r="C242" s="4">
        <f>IF(ISBLANK(B242)=TRUE," ", IF(B242='2. Metadata'!B$1,'2. Metadata'!B$5, IF(B242='2. Metadata'!C$1,'2. Metadata'!C$5,IF(B242='2. Metadata'!D$1,'2. Metadata'!D$5, IF(B242='2. Metadata'!E$1,'2. Metadata'!E$5,IF( B242='2. Metadata'!F$1,'2. Metadata'!F$5,IF(B242='2. Metadata'!G$1,'2. Metadata'!G$5,IF(B242='2. Metadata'!H$1,'2. Metadata'!H$5, IF(B242='2. Metadata'!I$1,'2. Metadata'!I$5, IF(B242='2. Metadata'!J$1,'2. Metadata'!J$5, IF(B242='2. Metadata'!K$1,'2. Metadata'!K$5, IF(B242='2. Metadata'!L$1,'2. Metadata'!L$5, IF(B242='2. Metadata'!M$1,'2. Metadata'!M$5, IF(B242='2. Metadata'!N$1,'2. Metadata'!N$5))))))))))))))</f>
        <v>49.967694000000002</v>
      </c>
      <c r="D242" s="12">
        <f>IF(ISBLANK(B242)=TRUE," ", IF(B242='2. Metadata'!B$1,'2. Metadata'!B$6, IF(B242='2. Metadata'!C$1,'2. Metadata'!C$6,IF(B242='2. Metadata'!D$1,'2. Metadata'!D$6, IF(B242='2. Metadata'!E$1,'2. Metadata'!E$6,IF( B242='2. Metadata'!F$1,'2. Metadata'!F$6,IF(B242='2. Metadata'!G$1,'2. Metadata'!G$6,IF(B242='2. Metadata'!H$1,'2. Metadata'!H$6, IF(B242='2. Metadata'!I$1,'2. Metadata'!I$6, IF(B242='2. Metadata'!J$1,'2. Metadata'!J$6, IF(B242='2. Metadata'!K$1,'2. Metadata'!K$6, IF(B242='2. Metadata'!L$1,'2. Metadata'!L$6, IF(B242='2. Metadata'!M$1,'2. Metadata'!M$6, IF(B242='2. Metadata'!N$1,'2. Metadata'!N$6))))))))))))))</f>
        <v>-117.359572</v>
      </c>
      <c r="E242" s="25" t="s">
        <v>237</v>
      </c>
      <c r="F242" s="13" t="s">
        <v>1426</v>
      </c>
      <c r="G242" s="14" t="str">
        <f>IF(ISBLANK(F241)=TRUE," ",'2. Metadata'!B$14)</f>
        <v>observation</v>
      </c>
      <c r="H242" s="13">
        <v>5</v>
      </c>
      <c r="I242" s="23" t="str">
        <f>IF(ISBLANK(H241)=TRUE," ",'2. Metadata'!B$26)</f>
        <v>degrees Celsius</v>
      </c>
      <c r="J242" s="13">
        <v>3</v>
      </c>
      <c r="K242" s="23" t="str">
        <f>IF(ISBLANK(J240)=TRUE," ",'2. Metadata'!B$38)</f>
        <v>degrees Celsius</v>
      </c>
      <c r="L242" s="25" t="s">
        <v>237</v>
      </c>
      <c r="M242" s="18" t="str">
        <f>IF(ISBLANK(L241)=TRUE," ",'2. Metadata'!B$50)</f>
        <v>milligrams per litre</v>
      </c>
      <c r="N242" s="25" t="s">
        <v>237</v>
      </c>
      <c r="O242" s="18" t="str">
        <f>IF(ISBLANK(N241)=TRUE," ",'2. Metadata'!B$62)</f>
        <v>microSiemens per centimetre</v>
      </c>
      <c r="P242" s="25" t="s">
        <v>237</v>
      </c>
      <c r="Q242" s="18" t="str">
        <f>IF(ISBLANK(P241)=TRUE," ",'2. Metadata'!B$74)</f>
        <v>NTU</v>
      </c>
      <c r="R242" s="25" t="s">
        <v>237</v>
      </c>
      <c r="S242" s="18" t="str">
        <f>IF(ISBLANK(R241)=TRUE," ",'2. Metadata'!B$86)</f>
        <v>most probable number per 100 mL</v>
      </c>
      <c r="T242" s="25" t="s">
        <v>237</v>
      </c>
      <c r="U242" s="18" t="str">
        <f>IF(ISBLANK(T241)=TRUE," ",'2. Metadata'!B$98)</f>
        <v>most probable number per 100 mL</v>
      </c>
      <c r="V242" s="21">
        <v>0.03</v>
      </c>
      <c r="W242" s="18" t="str">
        <f>IF(ISBLANK(V241)=TRUE," ",'2. Metadata'!B$110)</f>
        <v>metres</v>
      </c>
      <c r="X242" s="25" t="s">
        <v>237</v>
      </c>
      <c r="Y242" s="18" t="str">
        <f>IF(ISBLANK(X241)=TRUE," ",'2. Metadata'!B$122)</f>
        <v>pH units</v>
      </c>
      <c r="Z242" s="20">
        <v>8.9999999999999993E-3</v>
      </c>
      <c r="AA242" s="18" t="str">
        <f>IF(ISBLANK(Z242)=TRUE," ",'2. Metadata'!B$134)</f>
        <v>metres3/second</v>
      </c>
      <c r="AB242" s="25" t="s">
        <v>237</v>
      </c>
      <c r="AC242" s="18" t="str">
        <f>IF(ISBLANK(AB242)=TRUE," ",'2. Metadata'!B$146)</f>
        <v>millimetres</v>
      </c>
      <c r="AD242" s="25" t="s">
        <v>1831</v>
      </c>
      <c r="AE242" s="19" t="s">
        <v>237</v>
      </c>
      <c r="AF242" s="9"/>
      <c r="AG242" s="10"/>
      <c r="AH242" s="10"/>
      <c r="AI242" s="10"/>
      <c r="AJ242" s="10"/>
      <c r="AK242" s="10"/>
      <c r="AL242" s="10"/>
      <c r="AM242" s="10"/>
      <c r="AN242" s="10"/>
      <c r="AO242" s="10"/>
      <c r="AP242" s="10"/>
    </row>
    <row r="243" spans="1:42" ht="15" x14ac:dyDescent="0.2">
      <c r="A243" s="144" t="s">
        <v>480</v>
      </c>
      <c r="B243" s="11" t="s">
        <v>232</v>
      </c>
      <c r="C243" s="4">
        <f>IF(ISBLANK(B243)=TRUE," ", IF(B243='2. Metadata'!B$1,'2. Metadata'!B$5, IF(B243='2. Metadata'!C$1,'2. Metadata'!C$5,IF(B243='2. Metadata'!D$1,'2. Metadata'!D$5, IF(B243='2. Metadata'!E$1,'2. Metadata'!E$5,IF( B243='2. Metadata'!F$1,'2. Metadata'!F$5,IF(B243='2. Metadata'!G$1,'2. Metadata'!G$5,IF(B243='2. Metadata'!H$1,'2. Metadata'!H$5, IF(B243='2. Metadata'!I$1,'2. Metadata'!I$5, IF(B243='2. Metadata'!J$1,'2. Metadata'!J$5, IF(B243='2. Metadata'!K$1,'2. Metadata'!K$5, IF(B243='2. Metadata'!L$1,'2. Metadata'!L$5, IF(B243='2. Metadata'!M$1,'2. Metadata'!M$5, IF(B243='2. Metadata'!N$1,'2. Metadata'!N$5))))))))))))))</f>
        <v>49.967694000000002</v>
      </c>
      <c r="D243" s="12">
        <f>IF(ISBLANK(B243)=TRUE," ", IF(B243='2. Metadata'!B$1,'2. Metadata'!B$6, IF(B243='2. Metadata'!C$1,'2. Metadata'!C$6,IF(B243='2. Metadata'!D$1,'2. Metadata'!D$6, IF(B243='2. Metadata'!E$1,'2. Metadata'!E$6,IF( B243='2. Metadata'!F$1,'2. Metadata'!F$6,IF(B243='2. Metadata'!G$1,'2. Metadata'!G$6,IF(B243='2. Metadata'!H$1,'2. Metadata'!H$6, IF(B243='2. Metadata'!I$1,'2. Metadata'!I$6, IF(B243='2. Metadata'!J$1,'2. Metadata'!J$6, IF(B243='2. Metadata'!K$1,'2. Metadata'!K$6, IF(B243='2. Metadata'!L$1,'2. Metadata'!L$6, IF(B243='2. Metadata'!M$1,'2. Metadata'!M$6, IF(B243='2. Metadata'!N$1,'2. Metadata'!N$6))))))))))))))</f>
        <v>-117.359572</v>
      </c>
      <c r="E243" s="25" t="s">
        <v>237</v>
      </c>
      <c r="F243" s="13" t="s">
        <v>1427</v>
      </c>
      <c r="G243" s="14" t="str">
        <f>IF(ISBLANK(F242)=TRUE," ",'2. Metadata'!B$14)</f>
        <v>observation</v>
      </c>
      <c r="H243" s="25" t="s">
        <v>237</v>
      </c>
      <c r="I243" s="23" t="str">
        <f>IF(ISBLANK(H242)=TRUE," ",'2. Metadata'!B$26)</f>
        <v>degrees Celsius</v>
      </c>
      <c r="J243" s="16" t="s">
        <v>237</v>
      </c>
      <c r="K243" s="23" t="str">
        <f>IF(ISBLANK(J241)=TRUE," ",'2. Metadata'!B$38)</f>
        <v>degrees Celsius</v>
      </c>
      <c r="L243" s="25" t="s">
        <v>237</v>
      </c>
      <c r="M243" s="18" t="str">
        <f>IF(ISBLANK(L242)=TRUE," ",'2. Metadata'!B$50)</f>
        <v>milligrams per litre</v>
      </c>
      <c r="N243" s="25" t="s">
        <v>237</v>
      </c>
      <c r="O243" s="18" t="str">
        <f>IF(ISBLANK(N242)=TRUE," ",'2. Metadata'!B$62)</f>
        <v>microSiemens per centimetre</v>
      </c>
      <c r="P243" s="25" t="s">
        <v>237</v>
      </c>
      <c r="Q243" s="18" t="str">
        <f>IF(ISBLANK(P242)=TRUE," ",'2. Metadata'!B$74)</f>
        <v>NTU</v>
      </c>
      <c r="R243" s="25" t="s">
        <v>237</v>
      </c>
      <c r="S243" s="18" t="str">
        <f>IF(ISBLANK(R242)=TRUE," ",'2. Metadata'!B$86)</f>
        <v>most probable number per 100 mL</v>
      </c>
      <c r="T243" s="25" t="s">
        <v>237</v>
      </c>
      <c r="U243" s="18" t="str">
        <f>IF(ISBLANK(T242)=TRUE," ",'2. Metadata'!B$98)</f>
        <v>most probable number per 100 mL</v>
      </c>
      <c r="V243" s="25" t="s">
        <v>237</v>
      </c>
      <c r="W243" s="18" t="str">
        <f>IF(ISBLANK(V242)=TRUE," ",'2. Metadata'!B$110)</f>
        <v>metres</v>
      </c>
      <c r="X243" s="25" t="s">
        <v>237</v>
      </c>
      <c r="Y243" s="18" t="str">
        <f>IF(ISBLANK(X242)=TRUE," ",'2. Metadata'!B$122)</f>
        <v>pH units</v>
      </c>
      <c r="Z243" s="25" t="s">
        <v>237</v>
      </c>
      <c r="AA243" s="18" t="str">
        <f>IF(ISBLANK(Z243)=TRUE," ",'2. Metadata'!B$134)</f>
        <v>metres3/second</v>
      </c>
      <c r="AB243" s="20">
        <v>0.8</v>
      </c>
      <c r="AC243" s="18" t="str">
        <f>IF(ISBLANK(AB243)=TRUE," ",'2. Metadata'!B$146)</f>
        <v>millimetres</v>
      </c>
      <c r="AD243" s="25" t="s">
        <v>1831</v>
      </c>
      <c r="AE243" s="26" t="s">
        <v>237</v>
      </c>
      <c r="AF243" s="9"/>
      <c r="AG243" s="10"/>
      <c r="AH243" s="10"/>
      <c r="AI243" s="10"/>
      <c r="AJ243" s="10"/>
      <c r="AK243" s="10"/>
      <c r="AL243" s="10"/>
      <c r="AM243" s="10"/>
      <c r="AN243" s="10"/>
      <c r="AO243" s="10"/>
      <c r="AP243" s="10"/>
    </row>
    <row r="244" spans="1:42" ht="15" x14ac:dyDescent="0.2">
      <c r="A244" s="144" t="s">
        <v>481</v>
      </c>
      <c r="B244" s="11" t="s">
        <v>232</v>
      </c>
      <c r="C244" s="4">
        <f>IF(ISBLANK(B244)=TRUE," ", IF(B244='2. Metadata'!B$1,'2. Metadata'!B$5, IF(B244='2. Metadata'!C$1,'2. Metadata'!C$5,IF(B244='2. Metadata'!D$1,'2. Metadata'!D$5, IF(B244='2. Metadata'!E$1,'2. Metadata'!E$5,IF( B244='2. Metadata'!F$1,'2. Metadata'!F$5,IF(B244='2. Metadata'!G$1,'2. Metadata'!G$5,IF(B244='2. Metadata'!H$1,'2. Metadata'!H$5, IF(B244='2. Metadata'!I$1,'2. Metadata'!I$5, IF(B244='2. Metadata'!J$1,'2. Metadata'!J$5, IF(B244='2. Metadata'!K$1,'2. Metadata'!K$5, IF(B244='2. Metadata'!L$1,'2. Metadata'!L$5, IF(B244='2. Metadata'!M$1,'2. Metadata'!M$5, IF(B244='2. Metadata'!N$1,'2. Metadata'!N$5))))))))))))))</f>
        <v>49.967694000000002</v>
      </c>
      <c r="D244" s="12">
        <f>IF(ISBLANK(B244)=TRUE," ", IF(B244='2. Metadata'!B$1,'2. Metadata'!B$6, IF(B244='2. Metadata'!C$1,'2. Metadata'!C$6,IF(B244='2. Metadata'!D$1,'2. Metadata'!D$6, IF(B244='2. Metadata'!E$1,'2. Metadata'!E$6,IF( B244='2. Metadata'!F$1,'2. Metadata'!F$6,IF(B244='2. Metadata'!G$1,'2. Metadata'!G$6,IF(B244='2. Metadata'!H$1,'2. Metadata'!H$6, IF(B244='2. Metadata'!I$1,'2. Metadata'!I$6, IF(B244='2. Metadata'!J$1,'2. Metadata'!J$6, IF(B244='2. Metadata'!K$1,'2. Metadata'!K$6, IF(B244='2. Metadata'!L$1,'2. Metadata'!L$6, IF(B244='2. Metadata'!M$1,'2. Metadata'!M$6, IF(B244='2. Metadata'!N$1,'2. Metadata'!N$6))))))))))))))</f>
        <v>-117.359572</v>
      </c>
      <c r="E244" s="25" t="s">
        <v>237</v>
      </c>
      <c r="F244" s="25" t="s">
        <v>237</v>
      </c>
      <c r="G244" s="14" t="str">
        <f>IF(ISBLANK(F243)=TRUE," ",'2. Metadata'!B$14)</f>
        <v>observation</v>
      </c>
      <c r="H244" s="25" t="s">
        <v>237</v>
      </c>
      <c r="I244" s="23" t="str">
        <f>IF(ISBLANK(H243)=TRUE," ",'2. Metadata'!B$26)</f>
        <v>degrees Celsius</v>
      </c>
      <c r="J244" s="16" t="s">
        <v>237</v>
      </c>
      <c r="K244" s="23" t="str">
        <f>IF(ISBLANK(J242)=TRUE," ",'2. Metadata'!B$38)</f>
        <v>degrees Celsius</v>
      </c>
      <c r="L244" s="25" t="s">
        <v>237</v>
      </c>
      <c r="M244" s="18" t="str">
        <f>IF(ISBLANK(L243)=TRUE," ",'2. Metadata'!B$50)</f>
        <v>milligrams per litre</v>
      </c>
      <c r="N244" s="25" t="s">
        <v>237</v>
      </c>
      <c r="O244" s="18" t="str">
        <f>IF(ISBLANK(N243)=TRUE," ",'2. Metadata'!B$62)</f>
        <v>microSiemens per centimetre</v>
      </c>
      <c r="P244" s="25" t="s">
        <v>237</v>
      </c>
      <c r="Q244" s="18" t="str">
        <f>IF(ISBLANK(P243)=TRUE," ",'2. Metadata'!B$74)</f>
        <v>NTU</v>
      </c>
      <c r="R244" s="25" t="s">
        <v>237</v>
      </c>
      <c r="S244" s="18" t="str">
        <f>IF(ISBLANK(R243)=TRUE," ",'2. Metadata'!B$86)</f>
        <v>most probable number per 100 mL</v>
      </c>
      <c r="T244" s="25" t="s">
        <v>237</v>
      </c>
      <c r="U244" s="18" t="str">
        <f>IF(ISBLANK(T243)=TRUE," ",'2. Metadata'!B$98)</f>
        <v>most probable number per 100 mL</v>
      </c>
      <c r="V244" s="25" t="s">
        <v>237</v>
      </c>
      <c r="W244" s="18" t="str">
        <f>IF(ISBLANK(V243)=TRUE," ",'2. Metadata'!B$110)</f>
        <v>metres</v>
      </c>
      <c r="X244" s="25" t="s">
        <v>237</v>
      </c>
      <c r="Y244" s="18" t="str">
        <f>IF(ISBLANK(X243)=TRUE," ",'2. Metadata'!B$122)</f>
        <v>pH units</v>
      </c>
      <c r="Z244" s="25" t="s">
        <v>237</v>
      </c>
      <c r="AA244" s="18" t="str">
        <f>IF(ISBLANK(Z244)=TRUE," ",'2. Metadata'!B$134)</f>
        <v>metres3/second</v>
      </c>
      <c r="AB244" s="20">
        <v>8</v>
      </c>
      <c r="AC244" s="18" t="str">
        <f>IF(ISBLANK(AB244)=TRUE," ",'2. Metadata'!B$146)</f>
        <v>millimetres</v>
      </c>
      <c r="AD244" s="25" t="s">
        <v>1831</v>
      </c>
      <c r="AE244" s="26" t="s">
        <v>237</v>
      </c>
      <c r="AF244" s="9"/>
      <c r="AG244" s="10"/>
      <c r="AH244" s="10"/>
      <c r="AI244" s="10"/>
      <c r="AJ244" s="10"/>
      <c r="AK244" s="10"/>
      <c r="AL244" s="10"/>
      <c r="AM244" s="10"/>
      <c r="AN244" s="10"/>
      <c r="AO244" s="10"/>
      <c r="AP244" s="10"/>
    </row>
    <row r="245" spans="1:42" ht="15" x14ac:dyDescent="0.2">
      <c r="A245" s="144" t="s">
        <v>482</v>
      </c>
      <c r="B245" s="11" t="s">
        <v>232</v>
      </c>
      <c r="C245" s="4">
        <f>IF(ISBLANK(B245)=TRUE," ", IF(B245='2. Metadata'!B$1,'2. Metadata'!B$5, IF(B245='2. Metadata'!C$1,'2. Metadata'!C$5,IF(B245='2. Metadata'!D$1,'2. Metadata'!D$5, IF(B245='2. Metadata'!E$1,'2. Metadata'!E$5,IF( B245='2. Metadata'!F$1,'2. Metadata'!F$5,IF(B245='2. Metadata'!G$1,'2. Metadata'!G$5,IF(B245='2. Metadata'!H$1,'2. Metadata'!H$5, IF(B245='2. Metadata'!I$1,'2. Metadata'!I$5, IF(B245='2. Metadata'!J$1,'2. Metadata'!J$5, IF(B245='2. Metadata'!K$1,'2. Metadata'!K$5, IF(B245='2. Metadata'!L$1,'2. Metadata'!L$5, IF(B245='2. Metadata'!M$1,'2. Metadata'!M$5, IF(B245='2. Metadata'!N$1,'2. Metadata'!N$5))))))))))))))</f>
        <v>49.967694000000002</v>
      </c>
      <c r="D245" s="12">
        <f>IF(ISBLANK(B245)=TRUE," ", IF(B245='2. Metadata'!B$1,'2. Metadata'!B$6, IF(B245='2. Metadata'!C$1,'2. Metadata'!C$6,IF(B245='2. Metadata'!D$1,'2. Metadata'!D$6, IF(B245='2. Metadata'!E$1,'2. Metadata'!E$6,IF( B245='2. Metadata'!F$1,'2. Metadata'!F$6,IF(B245='2. Metadata'!G$1,'2. Metadata'!G$6,IF(B245='2. Metadata'!H$1,'2. Metadata'!H$6, IF(B245='2. Metadata'!I$1,'2. Metadata'!I$6, IF(B245='2. Metadata'!J$1,'2. Metadata'!J$6, IF(B245='2. Metadata'!K$1,'2. Metadata'!K$6, IF(B245='2. Metadata'!L$1,'2. Metadata'!L$6, IF(B245='2. Metadata'!M$1,'2. Metadata'!M$6, IF(B245='2. Metadata'!N$1,'2. Metadata'!N$6))))))))))))))</f>
        <v>-117.359572</v>
      </c>
      <c r="E245" s="25" t="s">
        <v>237</v>
      </c>
      <c r="F245" s="13" t="s">
        <v>1428</v>
      </c>
      <c r="G245" s="14" t="str">
        <f>IF(ISBLANK(F244)=TRUE," ",'2. Metadata'!B$14)</f>
        <v>observation</v>
      </c>
      <c r="H245" s="13">
        <v>5</v>
      </c>
      <c r="I245" s="23" t="str">
        <f>IF(ISBLANK(H244)=TRUE," ",'2. Metadata'!B$26)</f>
        <v>degrees Celsius</v>
      </c>
      <c r="J245" s="13">
        <v>3</v>
      </c>
      <c r="K245" s="23" t="str">
        <f>IF(ISBLANK(J243)=TRUE," ",'2. Metadata'!B$38)</f>
        <v>degrees Celsius</v>
      </c>
      <c r="L245" s="25" t="s">
        <v>237</v>
      </c>
      <c r="M245" s="18" t="str">
        <f>IF(ISBLANK(L244)=TRUE," ",'2. Metadata'!B$50)</f>
        <v>milligrams per litre</v>
      </c>
      <c r="N245" s="21">
        <v>271</v>
      </c>
      <c r="O245" s="18" t="str">
        <f>IF(ISBLANK(N244)=TRUE," ",'2. Metadata'!B$62)</f>
        <v>microSiemens per centimetre</v>
      </c>
      <c r="P245" s="21">
        <v>0.25</v>
      </c>
      <c r="Q245" s="18" t="str">
        <f>IF(ISBLANK(P244)=TRUE," ",'2. Metadata'!B$74)</f>
        <v>NTU</v>
      </c>
      <c r="R245" s="25" t="s">
        <v>237</v>
      </c>
      <c r="S245" s="18" t="str">
        <f>IF(ISBLANK(R244)=TRUE," ",'2. Metadata'!B$86)</f>
        <v>most probable number per 100 mL</v>
      </c>
      <c r="T245" s="25" t="s">
        <v>237</v>
      </c>
      <c r="U245" s="18" t="str">
        <f>IF(ISBLANK(T244)=TRUE," ",'2. Metadata'!B$98)</f>
        <v>most probable number per 100 mL</v>
      </c>
      <c r="V245" s="21">
        <v>0.03</v>
      </c>
      <c r="W245" s="18" t="str">
        <f>IF(ISBLANK(V244)=TRUE," ",'2. Metadata'!B$110)</f>
        <v>metres</v>
      </c>
      <c r="X245" s="25" t="s">
        <v>237</v>
      </c>
      <c r="Y245" s="18" t="str">
        <f>IF(ISBLANK(X244)=TRUE," ",'2. Metadata'!B$122)</f>
        <v>pH units</v>
      </c>
      <c r="Z245" s="20">
        <v>8.9999999999999993E-3</v>
      </c>
      <c r="AA245" s="18" t="str">
        <f>IF(ISBLANK(Z245)=TRUE," ",'2. Metadata'!B$134)</f>
        <v>metres3/second</v>
      </c>
      <c r="AB245" s="20">
        <v>5.2</v>
      </c>
      <c r="AC245" s="18" t="str">
        <f>IF(ISBLANK(AB245)=TRUE," ",'2. Metadata'!B$146)</f>
        <v>millimetres</v>
      </c>
      <c r="AD245" s="25" t="s">
        <v>237</v>
      </c>
      <c r="AE245" s="26" t="s">
        <v>1823</v>
      </c>
      <c r="AF245" s="9"/>
      <c r="AG245" s="10"/>
      <c r="AH245" s="10"/>
      <c r="AI245" s="10"/>
      <c r="AJ245" s="10"/>
      <c r="AK245" s="10"/>
      <c r="AL245" s="10"/>
      <c r="AM245" s="10"/>
      <c r="AN245" s="10"/>
      <c r="AO245" s="10"/>
      <c r="AP245" s="10"/>
    </row>
    <row r="246" spans="1:42" ht="15" x14ac:dyDescent="0.2">
      <c r="A246" s="144" t="s">
        <v>483</v>
      </c>
      <c r="B246" s="11" t="s">
        <v>232</v>
      </c>
      <c r="C246" s="4">
        <f>IF(ISBLANK(B246)=TRUE," ", IF(B246='2. Metadata'!B$1,'2. Metadata'!B$5, IF(B246='2. Metadata'!C$1,'2. Metadata'!C$5,IF(B246='2. Metadata'!D$1,'2. Metadata'!D$5, IF(B246='2. Metadata'!E$1,'2. Metadata'!E$5,IF( B246='2. Metadata'!F$1,'2. Metadata'!F$5,IF(B246='2. Metadata'!G$1,'2. Metadata'!G$5,IF(B246='2. Metadata'!H$1,'2. Metadata'!H$5, IF(B246='2. Metadata'!I$1,'2. Metadata'!I$5, IF(B246='2. Metadata'!J$1,'2. Metadata'!J$5, IF(B246='2. Metadata'!K$1,'2. Metadata'!K$5, IF(B246='2. Metadata'!L$1,'2. Metadata'!L$5, IF(B246='2. Metadata'!M$1,'2. Metadata'!M$5, IF(B246='2. Metadata'!N$1,'2. Metadata'!N$5))))))))))))))</f>
        <v>49.967694000000002</v>
      </c>
      <c r="D246" s="12">
        <f>IF(ISBLANK(B246)=TRUE," ", IF(B246='2. Metadata'!B$1,'2. Metadata'!B$6, IF(B246='2. Metadata'!C$1,'2. Metadata'!C$6,IF(B246='2. Metadata'!D$1,'2. Metadata'!D$6, IF(B246='2. Metadata'!E$1,'2. Metadata'!E$6,IF( B246='2. Metadata'!F$1,'2. Metadata'!F$6,IF(B246='2. Metadata'!G$1,'2. Metadata'!G$6,IF(B246='2. Metadata'!H$1,'2. Metadata'!H$6, IF(B246='2. Metadata'!I$1,'2. Metadata'!I$6, IF(B246='2. Metadata'!J$1,'2. Metadata'!J$6, IF(B246='2. Metadata'!K$1,'2. Metadata'!K$6, IF(B246='2. Metadata'!L$1,'2. Metadata'!L$6, IF(B246='2. Metadata'!M$1,'2. Metadata'!M$6, IF(B246='2. Metadata'!N$1,'2. Metadata'!N$6))))))))))))))</f>
        <v>-117.359572</v>
      </c>
      <c r="E246" s="25" t="s">
        <v>237</v>
      </c>
      <c r="F246" s="25" t="s">
        <v>237</v>
      </c>
      <c r="G246" s="14" t="str">
        <f>IF(ISBLANK(F245)=TRUE," ",'2. Metadata'!B$14)</f>
        <v>observation</v>
      </c>
      <c r="H246" s="25" t="s">
        <v>237</v>
      </c>
      <c r="I246" s="23" t="str">
        <f>IF(ISBLANK(H245)=TRUE," ",'2. Metadata'!B$26)</f>
        <v>degrees Celsius</v>
      </c>
      <c r="J246" s="16" t="s">
        <v>237</v>
      </c>
      <c r="K246" s="23" t="str">
        <f>IF(ISBLANK(J244)=TRUE," ",'2. Metadata'!B$38)</f>
        <v>degrees Celsius</v>
      </c>
      <c r="L246" s="25" t="s">
        <v>237</v>
      </c>
      <c r="M246" s="18" t="str">
        <f>IF(ISBLANK(L245)=TRUE," ",'2. Metadata'!B$50)</f>
        <v>milligrams per litre</v>
      </c>
      <c r="N246" s="25" t="s">
        <v>237</v>
      </c>
      <c r="O246" s="18" t="str">
        <f>IF(ISBLANK(N245)=TRUE," ",'2. Metadata'!B$62)</f>
        <v>microSiemens per centimetre</v>
      </c>
      <c r="P246" s="25" t="s">
        <v>237</v>
      </c>
      <c r="Q246" s="18" t="str">
        <f>IF(ISBLANK(P245)=TRUE," ",'2. Metadata'!B$74)</f>
        <v>NTU</v>
      </c>
      <c r="R246" s="25" t="s">
        <v>237</v>
      </c>
      <c r="S246" s="18" t="str">
        <f>IF(ISBLANK(R245)=TRUE," ",'2. Metadata'!B$86)</f>
        <v>most probable number per 100 mL</v>
      </c>
      <c r="T246" s="25" t="s">
        <v>237</v>
      </c>
      <c r="U246" s="18" t="str">
        <f>IF(ISBLANK(T245)=TRUE," ",'2. Metadata'!B$98)</f>
        <v>most probable number per 100 mL</v>
      </c>
      <c r="V246" s="25" t="s">
        <v>237</v>
      </c>
      <c r="W246" s="18" t="str">
        <f>IF(ISBLANK(V245)=TRUE," ",'2. Metadata'!B$110)</f>
        <v>metres</v>
      </c>
      <c r="X246" s="25" t="s">
        <v>237</v>
      </c>
      <c r="Y246" s="18" t="str">
        <f>IF(ISBLANK(X245)=TRUE," ",'2. Metadata'!B$122)</f>
        <v>pH units</v>
      </c>
      <c r="Z246" s="25" t="s">
        <v>237</v>
      </c>
      <c r="AA246" s="18" t="str">
        <f>IF(ISBLANK(Z246)=TRUE," ",'2. Metadata'!B$134)</f>
        <v>metres3/second</v>
      </c>
      <c r="AB246" s="20">
        <v>1.4</v>
      </c>
      <c r="AC246" s="18" t="str">
        <f>IF(ISBLANK(AB246)=TRUE," ",'2. Metadata'!B$146)</f>
        <v>millimetres</v>
      </c>
      <c r="AD246" s="25" t="s">
        <v>237</v>
      </c>
      <c r="AE246" s="19" t="s">
        <v>237</v>
      </c>
      <c r="AF246" s="9"/>
      <c r="AG246" s="10"/>
      <c r="AH246" s="10"/>
      <c r="AI246" s="10"/>
      <c r="AJ246" s="10"/>
      <c r="AK246" s="10"/>
      <c r="AL246" s="10"/>
      <c r="AM246" s="10"/>
      <c r="AN246" s="10"/>
      <c r="AO246" s="10"/>
      <c r="AP246" s="10"/>
    </row>
    <row r="247" spans="1:42" ht="15" x14ac:dyDescent="0.2">
      <c r="A247" s="144" t="s">
        <v>484</v>
      </c>
      <c r="B247" s="11" t="s">
        <v>232</v>
      </c>
      <c r="C247" s="4">
        <f>IF(ISBLANK(B247)=TRUE," ", IF(B247='2. Metadata'!B$1,'2. Metadata'!B$5, IF(B247='2. Metadata'!C$1,'2. Metadata'!C$5,IF(B247='2. Metadata'!D$1,'2. Metadata'!D$5, IF(B247='2. Metadata'!E$1,'2. Metadata'!E$5,IF( B247='2. Metadata'!F$1,'2. Metadata'!F$5,IF(B247='2. Metadata'!G$1,'2. Metadata'!G$5,IF(B247='2. Metadata'!H$1,'2. Metadata'!H$5, IF(B247='2. Metadata'!I$1,'2. Metadata'!I$5, IF(B247='2. Metadata'!J$1,'2. Metadata'!J$5, IF(B247='2. Metadata'!K$1,'2. Metadata'!K$5, IF(B247='2. Metadata'!L$1,'2. Metadata'!L$5, IF(B247='2. Metadata'!M$1,'2. Metadata'!M$5, IF(B247='2. Metadata'!N$1,'2. Metadata'!N$5))))))))))))))</f>
        <v>49.967694000000002</v>
      </c>
      <c r="D247" s="12">
        <f>IF(ISBLANK(B247)=TRUE," ", IF(B247='2. Metadata'!B$1,'2. Metadata'!B$6, IF(B247='2. Metadata'!C$1,'2. Metadata'!C$6,IF(B247='2. Metadata'!D$1,'2. Metadata'!D$6, IF(B247='2. Metadata'!E$1,'2. Metadata'!E$6,IF( B247='2. Metadata'!F$1,'2. Metadata'!F$6,IF(B247='2. Metadata'!G$1,'2. Metadata'!G$6,IF(B247='2. Metadata'!H$1,'2. Metadata'!H$6, IF(B247='2. Metadata'!I$1,'2. Metadata'!I$6, IF(B247='2. Metadata'!J$1,'2. Metadata'!J$6, IF(B247='2. Metadata'!K$1,'2. Metadata'!K$6, IF(B247='2. Metadata'!L$1,'2. Metadata'!L$6, IF(B247='2. Metadata'!M$1,'2. Metadata'!M$6, IF(B247='2. Metadata'!N$1,'2. Metadata'!N$6))))))))))))))</f>
        <v>-117.359572</v>
      </c>
      <c r="E247" s="25" t="s">
        <v>237</v>
      </c>
      <c r="F247" s="25" t="s">
        <v>237</v>
      </c>
      <c r="G247" s="14" t="str">
        <f>IF(ISBLANK(F246)=TRUE," ",'2. Metadata'!B$14)</f>
        <v>observation</v>
      </c>
      <c r="H247" s="25" t="s">
        <v>237</v>
      </c>
      <c r="I247" s="23" t="str">
        <f>IF(ISBLANK(H246)=TRUE," ",'2. Metadata'!B$26)</f>
        <v>degrees Celsius</v>
      </c>
      <c r="J247" s="16" t="s">
        <v>237</v>
      </c>
      <c r="K247" s="23" t="str">
        <f>IF(ISBLANK(J245)=TRUE," ",'2. Metadata'!B$38)</f>
        <v>degrees Celsius</v>
      </c>
      <c r="L247" s="25" t="s">
        <v>237</v>
      </c>
      <c r="M247" s="18" t="str">
        <f>IF(ISBLANK(L246)=TRUE," ",'2. Metadata'!B$50)</f>
        <v>milligrams per litre</v>
      </c>
      <c r="N247" s="25" t="s">
        <v>237</v>
      </c>
      <c r="O247" s="18" t="str">
        <f>IF(ISBLANK(N246)=TRUE," ",'2. Metadata'!B$62)</f>
        <v>microSiemens per centimetre</v>
      </c>
      <c r="P247" s="25" t="s">
        <v>237</v>
      </c>
      <c r="Q247" s="18" t="str">
        <f>IF(ISBLANK(P246)=TRUE," ",'2. Metadata'!B$74)</f>
        <v>NTU</v>
      </c>
      <c r="R247" s="25" t="s">
        <v>237</v>
      </c>
      <c r="S247" s="18" t="str">
        <f>IF(ISBLANK(R246)=TRUE," ",'2. Metadata'!B$86)</f>
        <v>most probable number per 100 mL</v>
      </c>
      <c r="T247" s="25" t="s">
        <v>237</v>
      </c>
      <c r="U247" s="18" t="str">
        <f>IF(ISBLANK(T246)=TRUE," ",'2. Metadata'!B$98)</f>
        <v>most probable number per 100 mL</v>
      </c>
      <c r="V247" s="25" t="s">
        <v>237</v>
      </c>
      <c r="W247" s="18" t="str">
        <f>IF(ISBLANK(V246)=TRUE," ",'2. Metadata'!B$110)</f>
        <v>metres</v>
      </c>
      <c r="X247" s="25" t="s">
        <v>237</v>
      </c>
      <c r="Y247" s="18" t="str">
        <f>IF(ISBLANK(X246)=TRUE," ",'2. Metadata'!B$122)</f>
        <v>pH units</v>
      </c>
      <c r="Z247" s="25" t="s">
        <v>237</v>
      </c>
      <c r="AA247" s="18" t="str">
        <f>IF(ISBLANK(Z247)=TRUE," ",'2. Metadata'!B$134)</f>
        <v>metres3/second</v>
      </c>
      <c r="AB247" s="20">
        <v>0</v>
      </c>
      <c r="AC247" s="18" t="str">
        <f>IF(ISBLANK(AB247)=TRUE," ",'2. Metadata'!B$146)</f>
        <v>millimetres</v>
      </c>
      <c r="AD247" s="25" t="s">
        <v>1831</v>
      </c>
      <c r="AE247" s="26" t="s">
        <v>237</v>
      </c>
      <c r="AF247" s="9"/>
      <c r="AG247" s="10"/>
      <c r="AH247" s="10"/>
      <c r="AI247" s="10"/>
      <c r="AJ247" s="10"/>
      <c r="AK247" s="10"/>
      <c r="AL247" s="10"/>
      <c r="AM247" s="10"/>
      <c r="AN247" s="10"/>
      <c r="AO247" s="10"/>
      <c r="AP247" s="10"/>
    </row>
    <row r="248" spans="1:42" ht="15" x14ac:dyDescent="0.2">
      <c r="A248" s="144" t="s">
        <v>485</v>
      </c>
      <c r="B248" s="11" t="s">
        <v>232</v>
      </c>
      <c r="C248" s="4">
        <f>IF(ISBLANK(B248)=TRUE," ", IF(B248='2. Metadata'!B$1,'2. Metadata'!B$5, IF(B248='2. Metadata'!C$1,'2. Metadata'!C$5,IF(B248='2. Metadata'!D$1,'2. Metadata'!D$5, IF(B248='2. Metadata'!E$1,'2. Metadata'!E$5,IF( B248='2. Metadata'!F$1,'2. Metadata'!F$5,IF(B248='2. Metadata'!G$1,'2. Metadata'!G$5,IF(B248='2. Metadata'!H$1,'2. Metadata'!H$5, IF(B248='2. Metadata'!I$1,'2. Metadata'!I$5, IF(B248='2. Metadata'!J$1,'2. Metadata'!J$5, IF(B248='2. Metadata'!K$1,'2. Metadata'!K$5, IF(B248='2. Metadata'!L$1,'2. Metadata'!L$5, IF(B248='2. Metadata'!M$1,'2. Metadata'!M$5, IF(B248='2. Metadata'!N$1,'2. Metadata'!N$5))))))))))))))</f>
        <v>49.967694000000002</v>
      </c>
      <c r="D248" s="12">
        <f>IF(ISBLANK(B248)=TRUE," ", IF(B248='2. Metadata'!B$1,'2. Metadata'!B$6, IF(B248='2. Metadata'!C$1,'2. Metadata'!C$6,IF(B248='2. Metadata'!D$1,'2. Metadata'!D$6, IF(B248='2. Metadata'!E$1,'2. Metadata'!E$6,IF( B248='2. Metadata'!F$1,'2. Metadata'!F$6,IF(B248='2. Metadata'!G$1,'2. Metadata'!G$6,IF(B248='2. Metadata'!H$1,'2. Metadata'!H$6, IF(B248='2. Metadata'!I$1,'2. Metadata'!I$6, IF(B248='2. Metadata'!J$1,'2. Metadata'!J$6, IF(B248='2. Metadata'!K$1,'2. Metadata'!K$6, IF(B248='2. Metadata'!L$1,'2. Metadata'!L$6, IF(B248='2. Metadata'!M$1,'2. Metadata'!M$6, IF(B248='2. Metadata'!N$1,'2. Metadata'!N$6))))))))))))))</f>
        <v>-117.359572</v>
      </c>
      <c r="E248" s="25" t="s">
        <v>237</v>
      </c>
      <c r="F248" s="25" t="s">
        <v>237</v>
      </c>
      <c r="G248" s="14" t="str">
        <f>IF(ISBLANK(F247)=TRUE," ",'2. Metadata'!B$14)</f>
        <v>observation</v>
      </c>
      <c r="H248" s="13">
        <v>0</v>
      </c>
      <c r="I248" s="23" t="str">
        <f>IF(ISBLANK(H247)=TRUE," ",'2. Metadata'!B$26)</f>
        <v>degrees Celsius</v>
      </c>
      <c r="J248" s="13">
        <v>3</v>
      </c>
      <c r="K248" s="23" t="str">
        <f>IF(ISBLANK(J246)=TRUE," ",'2. Metadata'!B$38)</f>
        <v>degrees Celsius</v>
      </c>
      <c r="L248" s="25" t="s">
        <v>237</v>
      </c>
      <c r="M248" s="18" t="str">
        <f>IF(ISBLANK(L247)=TRUE," ",'2. Metadata'!B$50)</f>
        <v>milligrams per litre</v>
      </c>
      <c r="N248" s="25" t="s">
        <v>237</v>
      </c>
      <c r="O248" s="18" t="str">
        <f>IF(ISBLANK(N247)=TRUE," ",'2. Metadata'!B$62)</f>
        <v>microSiemens per centimetre</v>
      </c>
      <c r="P248" s="25" t="s">
        <v>237</v>
      </c>
      <c r="Q248" s="18" t="str">
        <f>IF(ISBLANK(P247)=TRUE," ",'2. Metadata'!B$74)</f>
        <v>NTU</v>
      </c>
      <c r="R248" s="25" t="s">
        <v>237</v>
      </c>
      <c r="S248" s="18" t="str">
        <f>IF(ISBLANK(R247)=TRUE," ",'2. Metadata'!B$86)</f>
        <v>most probable number per 100 mL</v>
      </c>
      <c r="T248" s="25" t="s">
        <v>237</v>
      </c>
      <c r="U248" s="18" t="str">
        <f>IF(ISBLANK(T247)=TRUE," ",'2. Metadata'!B$98)</f>
        <v>most probable number per 100 mL</v>
      </c>
      <c r="V248" s="21">
        <v>0.03</v>
      </c>
      <c r="W248" s="18" t="str">
        <f>IF(ISBLANK(V247)=TRUE," ",'2. Metadata'!B$110)</f>
        <v>metres</v>
      </c>
      <c r="X248" s="25" t="s">
        <v>237</v>
      </c>
      <c r="Y248" s="18" t="str">
        <f>IF(ISBLANK(X247)=TRUE," ",'2. Metadata'!B$122)</f>
        <v>pH units</v>
      </c>
      <c r="Z248" s="20">
        <v>8.9999999999999993E-3</v>
      </c>
      <c r="AA248" s="18" t="str">
        <f>IF(ISBLANK(Z248)=TRUE," ",'2. Metadata'!B$134)</f>
        <v>metres3/second</v>
      </c>
      <c r="AB248" s="20">
        <v>0</v>
      </c>
      <c r="AC248" s="18" t="str">
        <f>IF(ISBLANK(AB248)=TRUE," ",'2. Metadata'!B$146)</f>
        <v>millimetres</v>
      </c>
      <c r="AD248" s="25" t="s">
        <v>237</v>
      </c>
      <c r="AE248" s="26" t="s">
        <v>237</v>
      </c>
      <c r="AF248" s="9"/>
      <c r="AG248" s="10"/>
      <c r="AH248" s="10"/>
      <c r="AI248" s="10"/>
      <c r="AJ248" s="10"/>
      <c r="AK248" s="10"/>
      <c r="AL248" s="10"/>
      <c r="AM248" s="10"/>
      <c r="AN248" s="10"/>
      <c r="AO248" s="10"/>
      <c r="AP248" s="10"/>
    </row>
    <row r="249" spans="1:42" ht="15" x14ac:dyDescent="0.2">
      <c r="A249" s="144" t="s">
        <v>486</v>
      </c>
      <c r="B249" s="11" t="s">
        <v>232</v>
      </c>
      <c r="C249" s="4">
        <f>IF(ISBLANK(B249)=TRUE," ", IF(B249='2. Metadata'!B$1,'2. Metadata'!B$5, IF(B249='2. Metadata'!C$1,'2. Metadata'!C$5,IF(B249='2. Metadata'!D$1,'2. Metadata'!D$5, IF(B249='2. Metadata'!E$1,'2. Metadata'!E$5,IF( B249='2. Metadata'!F$1,'2. Metadata'!F$5,IF(B249='2. Metadata'!G$1,'2. Metadata'!G$5,IF(B249='2. Metadata'!H$1,'2. Metadata'!H$5, IF(B249='2. Metadata'!I$1,'2. Metadata'!I$5, IF(B249='2. Metadata'!J$1,'2. Metadata'!J$5, IF(B249='2. Metadata'!K$1,'2. Metadata'!K$5, IF(B249='2. Metadata'!L$1,'2. Metadata'!L$5, IF(B249='2. Metadata'!M$1,'2. Metadata'!M$5, IF(B249='2. Metadata'!N$1,'2. Metadata'!N$5))))))))))))))</f>
        <v>49.967694000000002</v>
      </c>
      <c r="D249" s="12">
        <f>IF(ISBLANK(B249)=TRUE," ", IF(B249='2. Metadata'!B$1,'2. Metadata'!B$6, IF(B249='2. Metadata'!C$1,'2. Metadata'!C$6,IF(B249='2. Metadata'!D$1,'2. Metadata'!D$6, IF(B249='2. Metadata'!E$1,'2. Metadata'!E$6,IF( B249='2. Metadata'!F$1,'2. Metadata'!F$6,IF(B249='2. Metadata'!G$1,'2. Metadata'!G$6,IF(B249='2. Metadata'!H$1,'2. Metadata'!H$6, IF(B249='2. Metadata'!I$1,'2. Metadata'!I$6, IF(B249='2. Metadata'!J$1,'2. Metadata'!J$6, IF(B249='2. Metadata'!K$1,'2. Metadata'!K$6, IF(B249='2. Metadata'!L$1,'2. Metadata'!L$6, IF(B249='2. Metadata'!M$1,'2. Metadata'!M$6, IF(B249='2. Metadata'!N$1,'2. Metadata'!N$6))))))))))))))</f>
        <v>-117.359572</v>
      </c>
      <c r="E249" s="25" t="s">
        <v>237</v>
      </c>
      <c r="F249" s="13" t="s">
        <v>1429</v>
      </c>
      <c r="G249" s="14" t="str">
        <f>IF(ISBLANK(F248)=TRUE," ",'2. Metadata'!B$14)</f>
        <v>observation</v>
      </c>
      <c r="H249" s="25" t="s">
        <v>237</v>
      </c>
      <c r="I249" s="23" t="str">
        <f>IF(ISBLANK(H248)=TRUE," ",'2. Metadata'!B$26)</f>
        <v>degrees Celsius</v>
      </c>
      <c r="J249" s="16" t="s">
        <v>237</v>
      </c>
      <c r="K249" s="23" t="str">
        <f>IF(ISBLANK(J247)=TRUE," ",'2. Metadata'!B$38)</f>
        <v>degrees Celsius</v>
      </c>
      <c r="L249" s="25" t="s">
        <v>237</v>
      </c>
      <c r="M249" s="18" t="str">
        <f>IF(ISBLANK(L248)=TRUE," ",'2. Metadata'!B$50)</f>
        <v>milligrams per litre</v>
      </c>
      <c r="N249" s="25" t="s">
        <v>237</v>
      </c>
      <c r="O249" s="18" t="str">
        <f>IF(ISBLANK(N248)=TRUE," ",'2. Metadata'!B$62)</f>
        <v>microSiemens per centimetre</v>
      </c>
      <c r="P249" s="25" t="s">
        <v>237</v>
      </c>
      <c r="Q249" s="18" t="str">
        <f>IF(ISBLANK(P248)=TRUE," ",'2. Metadata'!B$74)</f>
        <v>NTU</v>
      </c>
      <c r="R249" s="25" t="s">
        <v>237</v>
      </c>
      <c r="S249" s="18" t="str">
        <f>IF(ISBLANK(R248)=TRUE," ",'2. Metadata'!B$86)</f>
        <v>most probable number per 100 mL</v>
      </c>
      <c r="T249" s="25" t="s">
        <v>237</v>
      </c>
      <c r="U249" s="18" t="str">
        <f>IF(ISBLANK(T248)=TRUE," ",'2. Metadata'!B$98)</f>
        <v>most probable number per 100 mL</v>
      </c>
      <c r="V249" s="25" t="s">
        <v>237</v>
      </c>
      <c r="W249" s="18" t="str">
        <f>IF(ISBLANK(V248)=TRUE," ",'2. Metadata'!B$110)</f>
        <v>metres</v>
      </c>
      <c r="X249" s="25" t="s">
        <v>237</v>
      </c>
      <c r="Y249" s="18" t="str">
        <f>IF(ISBLANK(X248)=TRUE," ",'2. Metadata'!B$122)</f>
        <v>pH units</v>
      </c>
      <c r="Z249" s="25" t="s">
        <v>237</v>
      </c>
      <c r="AA249" s="18" t="str">
        <f>IF(ISBLANK(Z249)=TRUE," ",'2. Metadata'!B$134)</f>
        <v>metres3/second</v>
      </c>
      <c r="AB249" s="20">
        <v>0</v>
      </c>
      <c r="AC249" s="18" t="str">
        <f>IF(ISBLANK(AB249)=TRUE," ",'2. Metadata'!B$146)</f>
        <v>millimetres</v>
      </c>
      <c r="AD249" s="25" t="s">
        <v>237</v>
      </c>
      <c r="AE249" s="26" t="s">
        <v>237</v>
      </c>
      <c r="AF249" s="9"/>
      <c r="AG249" s="10"/>
      <c r="AH249" s="10"/>
      <c r="AI249" s="10"/>
      <c r="AJ249" s="10"/>
      <c r="AK249" s="10"/>
      <c r="AL249" s="10"/>
      <c r="AM249" s="10"/>
      <c r="AN249" s="10"/>
      <c r="AO249" s="10"/>
      <c r="AP249" s="10"/>
    </row>
    <row r="250" spans="1:42" ht="15" x14ac:dyDescent="0.2">
      <c r="A250" s="144" t="s">
        <v>487</v>
      </c>
      <c r="B250" s="11" t="s">
        <v>232</v>
      </c>
      <c r="C250" s="4">
        <f>IF(ISBLANK(B250)=TRUE," ", IF(B250='2. Metadata'!B$1,'2. Metadata'!B$5, IF(B250='2. Metadata'!C$1,'2. Metadata'!C$5,IF(B250='2. Metadata'!D$1,'2. Metadata'!D$5, IF(B250='2. Metadata'!E$1,'2. Metadata'!E$5,IF( B250='2. Metadata'!F$1,'2. Metadata'!F$5,IF(B250='2. Metadata'!G$1,'2. Metadata'!G$5,IF(B250='2. Metadata'!H$1,'2. Metadata'!H$5, IF(B250='2. Metadata'!I$1,'2. Metadata'!I$5, IF(B250='2. Metadata'!J$1,'2. Metadata'!J$5, IF(B250='2. Metadata'!K$1,'2. Metadata'!K$5, IF(B250='2. Metadata'!L$1,'2. Metadata'!L$5, IF(B250='2. Metadata'!M$1,'2. Metadata'!M$5, IF(B250='2. Metadata'!N$1,'2. Metadata'!N$5))))))))))))))</f>
        <v>49.967694000000002</v>
      </c>
      <c r="D250" s="12">
        <f>IF(ISBLANK(B250)=TRUE," ", IF(B250='2. Metadata'!B$1,'2. Metadata'!B$6, IF(B250='2. Metadata'!C$1,'2. Metadata'!C$6,IF(B250='2. Metadata'!D$1,'2. Metadata'!D$6, IF(B250='2. Metadata'!E$1,'2. Metadata'!E$6,IF( B250='2. Metadata'!F$1,'2. Metadata'!F$6,IF(B250='2. Metadata'!G$1,'2. Metadata'!G$6,IF(B250='2. Metadata'!H$1,'2. Metadata'!H$6, IF(B250='2. Metadata'!I$1,'2. Metadata'!I$6, IF(B250='2. Metadata'!J$1,'2. Metadata'!J$6, IF(B250='2. Metadata'!K$1,'2. Metadata'!K$6, IF(B250='2. Metadata'!L$1,'2. Metadata'!L$6, IF(B250='2. Metadata'!M$1,'2. Metadata'!M$6, IF(B250='2. Metadata'!N$1,'2. Metadata'!N$6))))))))))))))</f>
        <v>-117.359572</v>
      </c>
      <c r="E250" s="25" t="s">
        <v>237</v>
      </c>
      <c r="F250" s="25" t="s">
        <v>237</v>
      </c>
      <c r="G250" s="14" t="str">
        <f>IF(ISBLANK(F249)=TRUE," ",'2. Metadata'!B$14)</f>
        <v>observation</v>
      </c>
      <c r="H250" s="25" t="s">
        <v>237</v>
      </c>
      <c r="I250" s="23" t="str">
        <f>IF(ISBLANK(H249)=TRUE," ",'2. Metadata'!B$26)</f>
        <v>degrees Celsius</v>
      </c>
      <c r="J250" s="16" t="s">
        <v>237</v>
      </c>
      <c r="K250" s="23" t="str">
        <f>IF(ISBLANK(J248)=TRUE," ",'2. Metadata'!B$38)</f>
        <v>degrees Celsius</v>
      </c>
      <c r="L250" s="25" t="s">
        <v>237</v>
      </c>
      <c r="M250" s="18" t="str">
        <f>IF(ISBLANK(L249)=TRUE," ",'2. Metadata'!B$50)</f>
        <v>milligrams per litre</v>
      </c>
      <c r="N250" s="25" t="s">
        <v>237</v>
      </c>
      <c r="O250" s="18" t="str">
        <f>IF(ISBLANK(N249)=TRUE," ",'2. Metadata'!B$62)</f>
        <v>microSiemens per centimetre</v>
      </c>
      <c r="P250" s="25" t="s">
        <v>237</v>
      </c>
      <c r="Q250" s="18" t="str">
        <f>IF(ISBLANK(P249)=TRUE," ",'2. Metadata'!B$74)</f>
        <v>NTU</v>
      </c>
      <c r="R250" s="25" t="s">
        <v>237</v>
      </c>
      <c r="S250" s="18" t="str">
        <f>IF(ISBLANK(R249)=TRUE," ",'2. Metadata'!B$86)</f>
        <v>most probable number per 100 mL</v>
      </c>
      <c r="T250" s="25" t="s">
        <v>237</v>
      </c>
      <c r="U250" s="18" t="str">
        <f>IF(ISBLANK(T249)=TRUE," ",'2. Metadata'!B$98)</f>
        <v>most probable number per 100 mL</v>
      </c>
      <c r="V250" s="25" t="s">
        <v>237</v>
      </c>
      <c r="W250" s="18" t="str">
        <f>IF(ISBLANK(V249)=TRUE," ",'2. Metadata'!B$110)</f>
        <v>metres</v>
      </c>
      <c r="X250" s="25" t="s">
        <v>237</v>
      </c>
      <c r="Y250" s="18" t="str">
        <f>IF(ISBLANK(X249)=TRUE," ",'2. Metadata'!B$122)</f>
        <v>pH units</v>
      </c>
      <c r="Z250" s="25" t="s">
        <v>237</v>
      </c>
      <c r="AA250" s="18" t="str">
        <f>IF(ISBLANK(Z250)=TRUE," ",'2. Metadata'!B$134)</f>
        <v>metres3/second</v>
      </c>
      <c r="AB250" s="20">
        <v>0.4</v>
      </c>
      <c r="AC250" s="18" t="str">
        <f>IF(ISBLANK(AB250)=TRUE," ",'2. Metadata'!B$146)</f>
        <v>millimetres</v>
      </c>
      <c r="AD250" s="25" t="s">
        <v>1831</v>
      </c>
      <c r="AE250" s="26" t="s">
        <v>237</v>
      </c>
      <c r="AF250" s="9"/>
      <c r="AG250" s="10"/>
      <c r="AH250" s="10"/>
      <c r="AI250" s="10"/>
      <c r="AJ250" s="10"/>
      <c r="AK250" s="10"/>
      <c r="AL250" s="10"/>
      <c r="AM250" s="10"/>
      <c r="AN250" s="10"/>
      <c r="AO250" s="10"/>
      <c r="AP250" s="10"/>
    </row>
    <row r="251" spans="1:42" ht="15" x14ac:dyDescent="0.2">
      <c r="A251" s="144" t="s">
        <v>488</v>
      </c>
      <c r="B251" s="11" t="s">
        <v>232</v>
      </c>
      <c r="C251" s="4">
        <f>IF(ISBLANK(B251)=TRUE," ", IF(B251='2. Metadata'!B$1,'2. Metadata'!B$5, IF(B251='2. Metadata'!C$1,'2. Metadata'!C$5,IF(B251='2. Metadata'!D$1,'2. Metadata'!D$5, IF(B251='2. Metadata'!E$1,'2. Metadata'!E$5,IF( B251='2. Metadata'!F$1,'2. Metadata'!F$5,IF(B251='2. Metadata'!G$1,'2. Metadata'!G$5,IF(B251='2. Metadata'!H$1,'2. Metadata'!H$5, IF(B251='2. Metadata'!I$1,'2. Metadata'!I$5, IF(B251='2. Metadata'!J$1,'2. Metadata'!J$5, IF(B251='2. Metadata'!K$1,'2. Metadata'!K$5, IF(B251='2. Metadata'!L$1,'2. Metadata'!L$5, IF(B251='2. Metadata'!M$1,'2. Metadata'!M$5, IF(B251='2. Metadata'!N$1,'2. Metadata'!N$5))))))))))))))</f>
        <v>49.967694000000002</v>
      </c>
      <c r="D251" s="12">
        <f>IF(ISBLANK(B251)=TRUE," ", IF(B251='2. Metadata'!B$1,'2. Metadata'!B$6, IF(B251='2. Metadata'!C$1,'2. Metadata'!C$6,IF(B251='2. Metadata'!D$1,'2. Metadata'!D$6, IF(B251='2. Metadata'!E$1,'2. Metadata'!E$6,IF( B251='2. Metadata'!F$1,'2. Metadata'!F$6,IF(B251='2. Metadata'!G$1,'2. Metadata'!G$6,IF(B251='2. Metadata'!H$1,'2. Metadata'!H$6, IF(B251='2. Metadata'!I$1,'2. Metadata'!I$6, IF(B251='2. Metadata'!J$1,'2. Metadata'!J$6, IF(B251='2. Metadata'!K$1,'2. Metadata'!K$6, IF(B251='2. Metadata'!L$1,'2. Metadata'!L$6, IF(B251='2. Metadata'!M$1,'2. Metadata'!M$6, IF(B251='2. Metadata'!N$1,'2. Metadata'!N$6))))))))))))))</f>
        <v>-117.359572</v>
      </c>
      <c r="E251" s="25" t="s">
        <v>237</v>
      </c>
      <c r="F251" s="25" t="s">
        <v>237</v>
      </c>
      <c r="G251" s="14" t="str">
        <f>IF(ISBLANK(F250)=TRUE," ",'2. Metadata'!B$14)</f>
        <v>observation</v>
      </c>
      <c r="H251" s="13">
        <v>5</v>
      </c>
      <c r="I251" s="23" t="str">
        <f>IF(ISBLANK(H250)=TRUE," ",'2. Metadata'!B$26)</f>
        <v>degrees Celsius</v>
      </c>
      <c r="J251" s="13">
        <v>3</v>
      </c>
      <c r="K251" s="23" t="str">
        <f>IF(ISBLANK(J249)=TRUE," ",'2. Metadata'!B$38)</f>
        <v>degrees Celsius</v>
      </c>
      <c r="L251" s="25" t="s">
        <v>237</v>
      </c>
      <c r="M251" s="18" t="str">
        <f>IF(ISBLANK(L250)=TRUE," ",'2. Metadata'!B$50)</f>
        <v>milligrams per litre</v>
      </c>
      <c r="N251" s="25" t="s">
        <v>237</v>
      </c>
      <c r="O251" s="18" t="str">
        <f>IF(ISBLANK(N250)=TRUE," ",'2. Metadata'!B$62)</f>
        <v>microSiemens per centimetre</v>
      </c>
      <c r="P251" s="25" t="s">
        <v>237</v>
      </c>
      <c r="Q251" s="18" t="str">
        <f>IF(ISBLANK(P250)=TRUE," ",'2. Metadata'!B$74)</f>
        <v>NTU</v>
      </c>
      <c r="R251" s="25" t="s">
        <v>237</v>
      </c>
      <c r="S251" s="18" t="str">
        <f>IF(ISBLANK(R250)=TRUE," ",'2. Metadata'!B$86)</f>
        <v>most probable number per 100 mL</v>
      </c>
      <c r="T251" s="25" t="s">
        <v>237</v>
      </c>
      <c r="U251" s="18" t="str">
        <f>IF(ISBLANK(T250)=TRUE," ",'2. Metadata'!B$98)</f>
        <v>most probable number per 100 mL</v>
      </c>
      <c r="V251" s="21">
        <v>0.03</v>
      </c>
      <c r="W251" s="18" t="str">
        <f>IF(ISBLANK(V250)=TRUE," ",'2. Metadata'!B$110)</f>
        <v>metres</v>
      </c>
      <c r="X251" s="25" t="s">
        <v>237</v>
      </c>
      <c r="Y251" s="18" t="str">
        <f>IF(ISBLANK(X250)=TRUE," ",'2. Metadata'!B$122)</f>
        <v>pH units</v>
      </c>
      <c r="Z251" s="20">
        <v>8.9999999999999993E-3</v>
      </c>
      <c r="AA251" s="18" t="str">
        <f>IF(ISBLANK(Z251)=TRUE," ",'2. Metadata'!B$134)</f>
        <v>metres3/second</v>
      </c>
      <c r="AB251" s="20">
        <v>5.4</v>
      </c>
      <c r="AC251" s="18" t="str">
        <f>IF(ISBLANK(AB251)=TRUE," ",'2. Metadata'!B$146)</f>
        <v>millimetres</v>
      </c>
      <c r="AD251" s="25" t="s">
        <v>237</v>
      </c>
      <c r="AE251" s="26" t="s">
        <v>237</v>
      </c>
      <c r="AF251" s="9"/>
      <c r="AG251" s="10"/>
      <c r="AH251" s="10"/>
      <c r="AI251" s="10"/>
      <c r="AJ251" s="10"/>
      <c r="AK251" s="10"/>
      <c r="AL251" s="10"/>
      <c r="AM251" s="10"/>
      <c r="AN251" s="10"/>
      <c r="AO251" s="10"/>
      <c r="AP251" s="10"/>
    </row>
    <row r="252" spans="1:42" ht="15" x14ac:dyDescent="0.2">
      <c r="A252" s="144" t="s">
        <v>489</v>
      </c>
      <c r="B252" s="11" t="s">
        <v>232</v>
      </c>
      <c r="C252" s="4">
        <f>IF(ISBLANK(B252)=TRUE," ", IF(B252='2. Metadata'!B$1,'2. Metadata'!B$5, IF(B252='2. Metadata'!C$1,'2. Metadata'!C$5,IF(B252='2. Metadata'!D$1,'2. Metadata'!D$5, IF(B252='2. Metadata'!E$1,'2. Metadata'!E$5,IF( B252='2. Metadata'!F$1,'2. Metadata'!F$5,IF(B252='2. Metadata'!G$1,'2. Metadata'!G$5,IF(B252='2. Metadata'!H$1,'2. Metadata'!H$5, IF(B252='2. Metadata'!I$1,'2. Metadata'!I$5, IF(B252='2. Metadata'!J$1,'2. Metadata'!J$5, IF(B252='2. Metadata'!K$1,'2. Metadata'!K$5, IF(B252='2. Metadata'!L$1,'2. Metadata'!L$5, IF(B252='2. Metadata'!M$1,'2. Metadata'!M$5, IF(B252='2. Metadata'!N$1,'2. Metadata'!N$5))))))))))))))</f>
        <v>49.967694000000002</v>
      </c>
      <c r="D252" s="12">
        <f>IF(ISBLANK(B252)=TRUE," ", IF(B252='2. Metadata'!B$1,'2. Metadata'!B$6, IF(B252='2. Metadata'!C$1,'2. Metadata'!C$6,IF(B252='2. Metadata'!D$1,'2. Metadata'!D$6, IF(B252='2. Metadata'!E$1,'2. Metadata'!E$6,IF( B252='2. Metadata'!F$1,'2. Metadata'!F$6,IF(B252='2. Metadata'!G$1,'2. Metadata'!G$6,IF(B252='2. Metadata'!H$1,'2. Metadata'!H$6, IF(B252='2. Metadata'!I$1,'2. Metadata'!I$6, IF(B252='2. Metadata'!J$1,'2. Metadata'!J$6, IF(B252='2. Metadata'!K$1,'2. Metadata'!K$6, IF(B252='2. Metadata'!L$1,'2. Metadata'!L$6, IF(B252='2. Metadata'!M$1,'2. Metadata'!M$6, IF(B252='2. Metadata'!N$1,'2. Metadata'!N$6))))))))))))))</f>
        <v>-117.359572</v>
      </c>
      <c r="E252" s="25" t="s">
        <v>237</v>
      </c>
      <c r="F252" s="25" t="s">
        <v>237</v>
      </c>
      <c r="G252" s="14" t="str">
        <f>IF(ISBLANK(F251)=TRUE," ",'2. Metadata'!B$14)</f>
        <v>observation</v>
      </c>
      <c r="H252" s="25" t="s">
        <v>237</v>
      </c>
      <c r="I252" s="23" t="str">
        <f>IF(ISBLANK(H251)=TRUE," ",'2. Metadata'!B$26)</f>
        <v>degrees Celsius</v>
      </c>
      <c r="J252" s="16" t="s">
        <v>237</v>
      </c>
      <c r="K252" s="23" t="str">
        <f>IF(ISBLANK(J250)=TRUE," ",'2. Metadata'!B$38)</f>
        <v>degrees Celsius</v>
      </c>
      <c r="L252" s="25" t="s">
        <v>237</v>
      </c>
      <c r="M252" s="18" t="str">
        <f>IF(ISBLANK(L251)=TRUE," ",'2. Metadata'!B$50)</f>
        <v>milligrams per litre</v>
      </c>
      <c r="N252" s="25" t="s">
        <v>237</v>
      </c>
      <c r="O252" s="18" t="str">
        <f>IF(ISBLANK(N251)=TRUE," ",'2. Metadata'!B$62)</f>
        <v>microSiemens per centimetre</v>
      </c>
      <c r="P252" s="25" t="s">
        <v>237</v>
      </c>
      <c r="Q252" s="18" t="str">
        <f>IF(ISBLANK(P251)=TRUE," ",'2. Metadata'!B$74)</f>
        <v>NTU</v>
      </c>
      <c r="R252" s="25" t="s">
        <v>237</v>
      </c>
      <c r="S252" s="18" t="str">
        <f>IF(ISBLANK(R251)=TRUE," ",'2. Metadata'!B$86)</f>
        <v>most probable number per 100 mL</v>
      </c>
      <c r="T252" s="25" t="s">
        <v>237</v>
      </c>
      <c r="U252" s="18" t="str">
        <f>IF(ISBLANK(T251)=TRUE," ",'2. Metadata'!B$98)</f>
        <v>most probable number per 100 mL</v>
      </c>
      <c r="V252" s="25" t="s">
        <v>237</v>
      </c>
      <c r="W252" s="18" t="str">
        <f>IF(ISBLANK(V251)=TRUE," ",'2. Metadata'!B$110)</f>
        <v>metres</v>
      </c>
      <c r="X252" s="25" t="s">
        <v>237</v>
      </c>
      <c r="Y252" s="18" t="str">
        <f>IF(ISBLANK(X251)=TRUE," ",'2. Metadata'!B$122)</f>
        <v>pH units</v>
      </c>
      <c r="Z252" s="25" t="s">
        <v>237</v>
      </c>
      <c r="AA252" s="18" t="str">
        <f>IF(ISBLANK(Z252)=TRUE," ",'2. Metadata'!B$134)</f>
        <v>metres3/second</v>
      </c>
      <c r="AB252" s="20">
        <v>0.8</v>
      </c>
      <c r="AC252" s="18" t="str">
        <f>IF(ISBLANK(AB252)=TRUE," ",'2. Metadata'!B$146)</f>
        <v>millimetres</v>
      </c>
      <c r="AD252" s="25" t="s">
        <v>237</v>
      </c>
      <c r="AE252" s="26" t="s">
        <v>237</v>
      </c>
      <c r="AF252" s="9"/>
      <c r="AG252" s="10"/>
      <c r="AH252" s="10"/>
      <c r="AI252" s="10"/>
      <c r="AJ252" s="10"/>
      <c r="AK252" s="10"/>
      <c r="AL252" s="10"/>
      <c r="AM252" s="10"/>
      <c r="AN252" s="10"/>
      <c r="AO252" s="10"/>
      <c r="AP252" s="10"/>
    </row>
    <row r="253" spans="1:42" ht="15" x14ac:dyDescent="0.2">
      <c r="A253" s="144" t="s">
        <v>490</v>
      </c>
      <c r="B253" s="11" t="s">
        <v>232</v>
      </c>
      <c r="C253" s="4">
        <f>IF(ISBLANK(B253)=TRUE," ", IF(B253='2. Metadata'!B$1,'2. Metadata'!B$5, IF(B253='2. Metadata'!C$1,'2. Metadata'!C$5,IF(B253='2. Metadata'!D$1,'2. Metadata'!D$5, IF(B253='2. Metadata'!E$1,'2. Metadata'!E$5,IF( B253='2. Metadata'!F$1,'2. Metadata'!F$5,IF(B253='2. Metadata'!G$1,'2. Metadata'!G$5,IF(B253='2. Metadata'!H$1,'2. Metadata'!H$5, IF(B253='2. Metadata'!I$1,'2. Metadata'!I$5, IF(B253='2. Metadata'!J$1,'2. Metadata'!J$5, IF(B253='2. Metadata'!K$1,'2. Metadata'!K$5, IF(B253='2. Metadata'!L$1,'2. Metadata'!L$5, IF(B253='2. Metadata'!M$1,'2. Metadata'!M$5, IF(B253='2. Metadata'!N$1,'2. Metadata'!N$5))))))))))))))</f>
        <v>49.967694000000002</v>
      </c>
      <c r="D253" s="12">
        <f>IF(ISBLANK(B253)=TRUE," ", IF(B253='2. Metadata'!B$1,'2. Metadata'!B$6, IF(B253='2. Metadata'!C$1,'2. Metadata'!C$6,IF(B253='2. Metadata'!D$1,'2. Metadata'!D$6, IF(B253='2. Metadata'!E$1,'2. Metadata'!E$6,IF( B253='2. Metadata'!F$1,'2. Metadata'!F$6,IF(B253='2. Metadata'!G$1,'2. Metadata'!G$6,IF(B253='2. Metadata'!H$1,'2. Metadata'!H$6, IF(B253='2. Metadata'!I$1,'2. Metadata'!I$6, IF(B253='2. Metadata'!J$1,'2. Metadata'!J$6, IF(B253='2. Metadata'!K$1,'2. Metadata'!K$6, IF(B253='2. Metadata'!L$1,'2. Metadata'!L$6, IF(B253='2. Metadata'!M$1,'2. Metadata'!M$6, IF(B253='2. Metadata'!N$1,'2. Metadata'!N$6))))))))))))))</f>
        <v>-117.359572</v>
      </c>
      <c r="E253" s="25" t="s">
        <v>237</v>
      </c>
      <c r="F253" s="13" t="s">
        <v>1430</v>
      </c>
      <c r="G253" s="14" t="str">
        <f>IF(ISBLANK(F252)=TRUE," ",'2. Metadata'!B$14)</f>
        <v>observation</v>
      </c>
      <c r="H253" s="25" t="s">
        <v>237</v>
      </c>
      <c r="I253" s="23" t="str">
        <f>IF(ISBLANK(H252)=TRUE," ",'2. Metadata'!B$26)</f>
        <v>degrees Celsius</v>
      </c>
      <c r="J253" s="16" t="s">
        <v>237</v>
      </c>
      <c r="K253" s="23" t="str">
        <f>IF(ISBLANK(J251)=TRUE," ",'2. Metadata'!B$38)</f>
        <v>degrees Celsius</v>
      </c>
      <c r="L253" s="25" t="s">
        <v>237</v>
      </c>
      <c r="M253" s="18" t="str">
        <f>IF(ISBLANK(L252)=TRUE," ",'2. Metadata'!B$50)</f>
        <v>milligrams per litre</v>
      </c>
      <c r="N253" s="25" t="s">
        <v>237</v>
      </c>
      <c r="O253" s="18" t="str">
        <f>IF(ISBLANK(N252)=TRUE," ",'2. Metadata'!B$62)</f>
        <v>microSiemens per centimetre</v>
      </c>
      <c r="P253" s="25" t="s">
        <v>237</v>
      </c>
      <c r="Q253" s="18" t="str">
        <f>IF(ISBLANK(P252)=TRUE," ",'2. Metadata'!B$74)</f>
        <v>NTU</v>
      </c>
      <c r="R253" s="25" t="s">
        <v>237</v>
      </c>
      <c r="S253" s="18" t="str">
        <f>IF(ISBLANK(R252)=TRUE," ",'2. Metadata'!B$86)</f>
        <v>most probable number per 100 mL</v>
      </c>
      <c r="T253" s="25" t="s">
        <v>237</v>
      </c>
      <c r="U253" s="18" t="str">
        <f>IF(ISBLANK(T252)=TRUE," ",'2. Metadata'!B$98)</f>
        <v>most probable number per 100 mL</v>
      </c>
      <c r="V253" s="25" t="s">
        <v>237</v>
      </c>
      <c r="W253" s="18" t="str">
        <f>IF(ISBLANK(V252)=TRUE," ",'2. Metadata'!B$110)</f>
        <v>metres</v>
      </c>
      <c r="X253" s="25" t="s">
        <v>237</v>
      </c>
      <c r="Y253" s="18" t="str">
        <f>IF(ISBLANK(X252)=TRUE," ",'2. Metadata'!B$122)</f>
        <v>pH units</v>
      </c>
      <c r="Z253" s="25" t="s">
        <v>237</v>
      </c>
      <c r="AA253" s="18" t="str">
        <f>IF(ISBLANK(Z253)=TRUE," ",'2. Metadata'!B$134)</f>
        <v>metres3/second</v>
      </c>
      <c r="AB253" s="20">
        <v>0</v>
      </c>
      <c r="AC253" s="18" t="str">
        <f>IF(ISBLANK(AB253)=TRUE," ",'2. Metadata'!B$146)</f>
        <v>millimetres</v>
      </c>
      <c r="AD253" s="25" t="s">
        <v>1831</v>
      </c>
      <c r="AE253" s="26" t="s">
        <v>237</v>
      </c>
      <c r="AF253" s="9"/>
      <c r="AG253" s="10"/>
      <c r="AH253" s="10"/>
      <c r="AI253" s="10"/>
      <c r="AJ253" s="10"/>
      <c r="AK253" s="10"/>
      <c r="AL253" s="10"/>
      <c r="AM253" s="10"/>
      <c r="AN253" s="10"/>
      <c r="AO253" s="10"/>
      <c r="AP253" s="10"/>
    </row>
    <row r="254" spans="1:42" ht="15" x14ac:dyDescent="0.2">
      <c r="A254" s="144" t="s">
        <v>491</v>
      </c>
      <c r="B254" s="11" t="s">
        <v>232</v>
      </c>
      <c r="C254" s="4">
        <f>IF(ISBLANK(B254)=TRUE," ", IF(B254='2. Metadata'!B$1,'2. Metadata'!B$5, IF(B254='2. Metadata'!C$1,'2. Metadata'!C$5,IF(B254='2. Metadata'!D$1,'2. Metadata'!D$5, IF(B254='2. Metadata'!E$1,'2. Metadata'!E$5,IF( B254='2. Metadata'!F$1,'2. Metadata'!F$5,IF(B254='2. Metadata'!G$1,'2. Metadata'!G$5,IF(B254='2. Metadata'!H$1,'2. Metadata'!H$5, IF(B254='2. Metadata'!I$1,'2. Metadata'!I$5, IF(B254='2. Metadata'!J$1,'2. Metadata'!J$5, IF(B254='2. Metadata'!K$1,'2. Metadata'!K$5, IF(B254='2. Metadata'!L$1,'2. Metadata'!L$5, IF(B254='2. Metadata'!M$1,'2. Metadata'!M$5, IF(B254='2. Metadata'!N$1,'2. Metadata'!N$5))))))))))))))</f>
        <v>49.967694000000002</v>
      </c>
      <c r="D254" s="12">
        <f>IF(ISBLANK(B254)=TRUE," ", IF(B254='2. Metadata'!B$1,'2. Metadata'!B$6, IF(B254='2. Metadata'!C$1,'2. Metadata'!C$6,IF(B254='2. Metadata'!D$1,'2. Metadata'!D$6, IF(B254='2. Metadata'!E$1,'2. Metadata'!E$6,IF( B254='2. Metadata'!F$1,'2. Metadata'!F$6,IF(B254='2. Metadata'!G$1,'2. Metadata'!G$6,IF(B254='2. Metadata'!H$1,'2. Metadata'!H$6, IF(B254='2. Metadata'!I$1,'2. Metadata'!I$6, IF(B254='2. Metadata'!J$1,'2. Metadata'!J$6, IF(B254='2. Metadata'!K$1,'2. Metadata'!K$6, IF(B254='2. Metadata'!L$1,'2. Metadata'!L$6, IF(B254='2. Metadata'!M$1,'2. Metadata'!M$6, IF(B254='2. Metadata'!N$1,'2. Metadata'!N$6))))))))))))))</f>
        <v>-117.359572</v>
      </c>
      <c r="E254" s="25" t="s">
        <v>237</v>
      </c>
      <c r="F254" s="25" t="s">
        <v>237</v>
      </c>
      <c r="G254" s="14" t="str">
        <f>IF(ISBLANK(F253)=TRUE," ",'2. Metadata'!B$14)</f>
        <v>observation</v>
      </c>
      <c r="H254" s="13">
        <v>6</v>
      </c>
      <c r="I254" s="23" t="str">
        <f>IF(ISBLANK(H253)=TRUE," ",'2. Metadata'!B$26)</f>
        <v>degrees Celsius</v>
      </c>
      <c r="J254" s="13">
        <v>4</v>
      </c>
      <c r="K254" s="23" t="str">
        <f>IF(ISBLANK(J252)=TRUE," ",'2. Metadata'!B$38)</f>
        <v>degrees Celsius</v>
      </c>
      <c r="L254" s="25" t="s">
        <v>237</v>
      </c>
      <c r="M254" s="18" t="str">
        <f>IF(ISBLANK(L253)=TRUE," ",'2. Metadata'!B$50)</f>
        <v>milligrams per litre</v>
      </c>
      <c r="N254" s="25" t="s">
        <v>237</v>
      </c>
      <c r="O254" s="18" t="str">
        <f>IF(ISBLANK(N253)=TRUE," ",'2. Metadata'!B$62)</f>
        <v>microSiemens per centimetre</v>
      </c>
      <c r="P254" s="25" t="s">
        <v>237</v>
      </c>
      <c r="Q254" s="18" t="str">
        <f>IF(ISBLANK(P253)=TRUE," ",'2. Metadata'!B$74)</f>
        <v>NTU</v>
      </c>
      <c r="R254" s="25" t="s">
        <v>237</v>
      </c>
      <c r="S254" s="18" t="str">
        <f>IF(ISBLANK(R253)=TRUE," ",'2. Metadata'!B$86)</f>
        <v>most probable number per 100 mL</v>
      </c>
      <c r="T254" s="25" t="s">
        <v>237</v>
      </c>
      <c r="U254" s="18" t="str">
        <f>IF(ISBLANK(T253)=TRUE," ",'2. Metadata'!B$98)</f>
        <v>most probable number per 100 mL</v>
      </c>
      <c r="V254" s="21">
        <v>0.03</v>
      </c>
      <c r="W254" s="18" t="str">
        <f>IF(ISBLANK(V253)=TRUE," ",'2. Metadata'!B$110)</f>
        <v>metres</v>
      </c>
      <c r="X254" s="25" t="s">
        <v>237</v>
      </c>
      <c r="Y254" s="18" t="str">
        <f>IF(ISBLANK(X253)=TRUE," ",'2. Metadata'!B$122)</f>
        <v>pH units</v>
      </c>
      <c r="Z254" s="20">
        <v>8.9999999999999993E-3</v>
      </c>
      <c r="AA254" s="18" t="str">
        <f>IF(ISBLANK(Z254)=TRUE," ",'2. Metadata'!B$134)</f>
        <v>metres3/second</v>
      </c>
      <c r="AB254" s="20">
        <v>0</v>
      </c>
      <c r="AC254" s="18" t="str">
        <f>IF(ISBLANK(AB254)=TRUE," ",'2. Metadata'!B$146)</f>
        <v>millimetres</v>
      </c>
      <c r="AD254" s="25" t="s">
        <v>237</v>
      </c>
      <c r="AE254" s="26" t="s">
        <v>237</v>
      </c>
      <c r="AF254" s="9"/>
      <c r="AG254" s="10"/>
      <c r="AH254" s="10"/>
      <c r="AI254" s="10"/>
      <c r="AJ254" s="10"/>
      <c r="AK254" s="10"/>
      <c r="AL254" s="10"/>
      <c r="AM254" s="10"/>
      <c r="AN254" s="10"/>
      <c r="AO254" s="10"/>
      <c r="AP254" s="10"/>
    </row>
    <row r="255" spans="1:42" ht="15" x14ac:dyDescent="0.2">
      <c r="A255" s="144" t="s">
        <v>492</v>
      </c>
      <c r="B255" s="11" t="s">
        <v>232</v>
      </c>
      <c r="C255" s="4">
        <f>IF(ISBLANK(B255)=TRUE," ", IF(B255='2. Metadata'!B$1,'2. Metadata'!B$5, IF(B255='2. Metadata'!C$1,'2. Metadata'!C$5,IF(B255='2. Metadata'!D$1,'2. Metadata'!D$5, IF(B255='2. Metadata'!E$1,'2. Metadata'!E$5,IF( B255='2. Metadata'!F$1,'2. Metadata'!F$5,IF(B255='2. Metadata'!G$1,'2. Metadata'!G$5,IF(B255='2. Metadata'!H$1,'2. Metadata'!H$5, IF(B255='2. Metadata'!I$1,'2. Metadata'!I$5, IF(B255='2. Metadata'!J$1,'2. Metadata'!J$5, IF(B255='2. Metadata'!K$1,'2. Metadata'!K$5, IF(B255='2. Metadata'!L$1,'2. Metadata'!L$5, IF(B255='2. Metadata'!M$1,'2. Metadata'!M$5, IF(B255='2. Metadata'!N$1,'2. Metadata'!N$5))))))))))))))</f>
        <v>49.967694000000002</v>
      </c>
      <c r="D255" s="12">
        <f>IF(ISBLANK(B255)=TRUE," ", IF(B255='2. Metadata'!B$1,'2. Metadata'!B$6, IF(B255='2. Metadata'!C$1,'2. Metadata'!C$6,IF(B255='2. Metadata'!D$1,'2. Metadata'!D$6, IF(B255='2. Metadata'!E$1,'2. Metadata'!E$6,IF( B255='2. Metadata'!F$1,'2. Metadata'!F$6,IF(B255='2. Metadata'!G$1,'2. Metadata'!G$6,IF(B255='2. Metadata'!H$1,'2. Metadata'!H$6, IF(B255='2. Metadata'!I$1,'2. Metadata'!I$6, IF(B255='2. Metadata'!J$1,'2. Metadata'!J$6, IF(B255='2. Metadata'!K$1,'2. Metadata'!K$6, IF(B255='2. Metadata'!L$1,'2. Metadata'!L$6, IF(B255='2. Metadata'!M$1,'2. Metadata'!M$6, IF(B255='2. Metadata'!N$1,'2. Metadata'!N$6))))))))))))))</f>
        <v>-117.359572</v>
      </c>
      <c r="E255" s="25" t="s">
        <v>237</v>
      </c>
      <c r="F255" s="25" t="s">
        <v>237</v>
      </c>
      <c r="G255" s="14" t="str">
        <f>IF(ISBLANK(F254)=TRUE," ",'2. Metadata'!B$14)</f>
        <v>observation</v>
      </c>
      <c r="H255" s="25" t="s">
        <v>237</v>
      </c>
      <c r="I255" s="23" t="str">
        <f>IF(ISBLANK(H254)=TRUE," ",'2. Metadata'!B$26)</f>
        <v>degrees Celsius</v>
      </c>
      <c r="J255" s="16" t="s">
        <v>237</v>
      </c>
      <c r="K255" s="23" t="str">
        <f>IF(ISBLANK(J253)=TRUE," ",'2. Metadata'!B$38)</f>
        <v>degrees Celsius</v>
      </c>
      <c r="L255" s="25" t="s">
        <v>237</v>
      </c>
      <c r="M255" s="18" t="str">
        <f>IF(ISBLANK(L254)=TRUE," ",'2. Metadata'!B$50)</f>
        <v>milligrams per litre</v>
      </c>
      <c r="N255" s="25" t="s">
        <v>237</v>
      </c>
      <c r="O255" s="18" t="str">
        <f>IF(ISBLANK(N254)=TRUE," ",'2. Metadata'!B$62)</f>
        <v>microSiemens per centimetre</v>
      </c>
      <c r="P255" s="25" t="s">
        <v>237</v>
      </c>
      <c r="Q255" s="18" t="str">
        <f>IF(ISBLANK(P254)=TRUE," ",'2. Metadata'!B$74)</f>
        <v>NTU</v>
      </c>
      <c r="R255" s="25" t="s">
        <v>237</v>
      </c>
      <c r="S255" s="18" t="str">
        <f>IF(ISBLANK(R254)=TRUE," ",'2. Metadata'!B$86)</f>
        <v>most probable number per 100 mL</v>
      </c>
      <c r="T255" s="25" t="s">
        <v>237</v>
      </c>
      <c r="U255" s="18" t="str">
        <f>IF(ISBLANK(T254)=TRUE," ",'2. Metadata'!B$98)</f>
        <v>most probable number per 100 mL</v>
      </c>
      <c r="V255" s="25" t="s">
        <v>237</v>
      </c>
      <c r="W255" s="18" t="str">
        <f>IF(ISBLANK(V254)=TRUE," ",'2. Metadata'!B$110)</f>
        <v>metres</v>
      </c>
      <c r="X255" s="25" t="s">
        <v>237</v>
      </c>
      <c r="Y255" s="18" t="str">
        <f>IF(ISBLANK(X254)=TRUE," ",'2. Metadata'!B$122)</f>
        <v>pH units</v>
      </c>
      <c r="Z255" s="25" t="s">
        <v>237</v>
      </c>
      <c r="AA255" s="18" t="str">
        <f>IF(ISBLANK(Z255)=TRUE," ",'2. Metadata'!B$134)</f>
        <v>metres3/second</v>
      </c>
      <c r="AB255" s="20">
        <v>1</v>
      </c>
      <c r="AC255" s="18" t="str">
        <f>IF(ISBLANK(AB255)=TRUE," ",'2. Metadata'!B$146)</f>
        <v>millimetres</v>
      </c>
      <c r="AD255" s="25" t="s">
        <v>237</v>
      </c>
      <c r="AE255" s="26" t="s">
        <v>237</v>
      </c>
      <c r="AF255" s="9"/>
      <c r="AG255" s="10"/>
      <c r="AH255" s="10"/>
      <c r="AI255" s="10"/>
      <c r="AJ255" s="10"/>
      <c r="AK255" s="10"/>
      <c r="AL255" s="10"/>
      <c r="AM255" s="10"/>
      <c r="AN255" s="10"/>
      <c r="AO255" s="10"/>
      <c r="AP255" s="10"/>
    </row>
    <row r="256" spans="1:42" ht="15" x14ac:dyDescent="0.2">
      <c r="A256" s="144" t="s">
        <v>493</v>
      </c>
      <c r="B256" s="11" t="s">
        <v>232</v>
      </c>
      <c r="C256" s="4">
        <f>IF(ISBLANK(B256)=TRUE," ", IF(B256='2. Metadata'!B$1,'2. Metadata'!B$5, IF(B256='2. Metadata'!C$1,'2. Metadata'!C$5,IF(B256='2. Metadata'!D$1,'2. Metadata'!D$5, IF(B256='2. Metadata'!E$1,'2. Metadata'!E$5,IF( B256='2. Metadata'!F$1,'2. Metadata'!F$5,IF(B256='2. Metadata'!G$1,'2. Metadata'!G$5,IF(B256='2. Metadata'!H$1,'2. Metadata'!H$5, IF(B256='2. Metadata'!I$1,'2. Metadata'!I$5, IF(B256='2. Metadata'!J$1,'2. Metadata'!J$5, IF(B256='2. Metadata'!K$1,'2. Metadata'!K$5, IF(B256='2. Metadata'!L$1,'2. Metadata'!L$5, IF(B256='2. Metadata'!M$1,'2. Metadata'!M$5, IF(B256='2. Metadata'!N$1,'2. Metadata'!N$5))))))))))))))</f>
        <v>49.967694000000002</v>
      </c>
      <c r="D256" s="12">
        <f>IF(ISBLANK(B256)=TRUE," ", IF(B256='2. Metadata'!B$1,'2. Metadata'!B$6, IF(B256='2. Metadata'!C$1,'2. Metadata'!C$6,IF(B256='2. Metadata'!D$1,'2. Metadata'!D$6, IF(B256='2. Metadata'!E$1,'2. Metadata'!E$6,IF( B256='2. Metadata'!F$1,'2. Metadata'!F$6,IF(B256='2. Metadata'!G$1,'2. Metadata'!G$6,IF(B256='2. Metadata'!H$1,'2. Metadata'!H$6, IF(B256='2. Metadata'!I$1,'2. Metadata'!I$6, IF(B256='2. Metadata'!J$1,'2. Metadata'!J$6, IF(B256='2. Metadata'!K$1,'2. Metadata'!K$6, IF(B256='2. Metadata'!L$1,'2. Metadata'!L$6, IF(B256='2. Metadata'!M$1,'2. Metadata'!M$6, IF(B256='2. Metadata'!N$1,'2. Metadata'!N$6))))))))))))))</f>
        <v>-117.359572</v>
      </c>
      <c r="E256" s="25" t="s">
        <v>237</v>
      </c>
      <c r="F256" s="25" t="s">
        <v>237</v>
      </c>
      <c r="G256" s="14" t="str">
        <f>IF(ISBLANK(F255)=TRUE," ",'2. Metadata'!B$14)</f>
        <v>observation</v>
      </c>
      <c r="H256" s="25" t="s">
        <v>237</v>
      </c>
      <c r="I256" s="23" t="str">
        <f>IF(ISBLANK(H255)=TRUE," ",'2. Metadata'!B$26)</f>
        <v>degrees Celsius</v>
      </c>
      <c r="J256" s="16" t="s">
        <v>237</v>
      </c>
      <c r="K256" s="23" t="str">
        <f>IF(ISBLANK(J254)=TRUE," ",'2. Metadata'!B$38)</f>
        <v>degrees Celsius</v>
      </c>
      <c r="L256" s="25" t="s">
        <v>237</v>
      </c>
      <c r="M256" s="18" t="str">
        <f>IF(ISBLANK(L255)=TRUE," ",'2. Metadata'!B$50)</f>
        <v>milligrams per litre</v>
      </c>
      <c r="N256" s="25" t="s">
        <v>237</v>
      </c>
      <c r="O256" s="18" t="str">
        <f>IF(ISBLANK(N255)=TRUE," ",'2. Metadata'!B$62)</f>
        <v>microSiemens per centimetre</v>
      </c>
      <c r="P256" s="25" t="s">
        <v>237</v>
      </c>
      <c r="Q256" s="18" t="str">
        <f>IF(ISBLANK(P255)=TRUE," ",'2. Metadata'!B$74)</f>
        <v>NTU</v>
      </c>
      <c r="R256" s="25" t="s">
        <v>237</v>
      </c>
      <c r="S256" s="18" t="str">
        <f>IF(ISBLANK(R255)=TRUE," ",'2. Metadata'!B$86)</f>
        <v>most probable number per 100 mL</v>
      </c>
      <c r="T256" s="25" t="s">
        <v>237</v>
      </c>
      <c r="U256" s="18" t="str">
        <f>IF(ISBLANK(T255)=TRUE," ",'2. Metadata'!B$98)</f>
        <v>most probable number per 100 mL</v>
      </c>
      <c r="V256" s="25" t="s">
        <v>237</v>
      </c>
      <c r="W256" s="18" t="str">
        <f>IF(ISBLANK(V255)=TRUE," ",'2. Metadata'!B$110)</f>
        <v>metres</v>
      </c>
      <c r="X256" s="25" t="s">
        <v>237</v>
      </c>
      <c r="Y256" s="18" t="str">
        <f>IF(ISBLANK(X255)=TRUE," ",'2. Metadata'!B$122)</f>
        <v>pH units</v>
      </c>
      <c r="Z256" s="25" t="s">
        <v>237</v>
      </c>
      <c r="AA256" s="18" t="str">
        <f>IF(ISBLANK(Z256)=TRUE," ",'2. Metadata'!B$134)</f>
        <v>metres3/second</v>
      </c>
      <c r="AB256" s="20">
        <v>0</v>
      </c>
      <c r="AC256" s="18" t="str">
        <f>IF(ISBLANK(AB256)=TRUE," ",'2. Metadata'!B$146)</f>
        <v>millimetres</v>
      </c>
      <c r="AD256" s="25" t="s">
        <v>1831</v>
      </c>
      <c r="AE256" s="26" t="s">
        <v>237</v>
      </c>
      <c r="AF256" s="9"/>
      <c r="AG256" s="10"/>
      <c r="AH256" s="10"/>
      <c r="AI256" s="10"/>
      <c r="AJ256" s="10"/>
      <c r="AK256" s="10"/>
      <c r="AL256" s="10"/>
      <c r="AM256" s="10"/>
      <c r="AN256" s="10"/>
      <c r="AO256" s="10"/>
      <c r="AP256" s="10"/>
    </row>
    <row r="257" spans="1:42" ht="15" x14ac:dyDescent="0.2">
      <c r="A257" s="144" t="s">
        <v>494</v>
      </c>
      <c r="B257" s="11" t="s">
        <v>232</v>
      </c>
      <c r="C257" s="4">
        <f>IF(ISBLANK(B257)=TRUE," ", IF(B257='2. Metadata'!B$1,'2. Metadata'!B$5, IF(B257='2. Metadata'!C$1,'2. Metadata'!C$5,IF(B257='2. Metadata'!D$1,'2. Metadata'!D$5, IF(B257='2. Metadata'!E$1,'2. Metadata'!E$5,IF( B257='2. Metadata'!F$1,'2. Metadata'!F$5,IF(B257='2. Metadata'!G$1,'2. Metadata'!G$5,IF(B257='2. Metadata'!H$1,'2. Metadata'!H$5, IF(B257='2. Metadata'!I$1,'2. Metadata'!I$5, IF(B257='2. Metadata'!J$1,'2. Metadata'!J$5, IF(B257='2. Metadata'!K$1,'2. Metadata'!K$5, IF(B257='2. Metadata'!L$1,'2. Metadata'!L$5, IF(B257='2. Metadata'!M$1,'2. Metadata'!M$5, IF(B257='2. Metadata'!N$1,'2. Metadata'!N$5))))))))))))))</f>
        <v>49.967694000000002</v>
      </c>
      <c r="D257" s="12">
        <f>IF(ISBLANK(B257)=TRUE," ", IF(B257='2. Metadata'!B$1,'2. Metadata'!B$6, IF(B257='2. Metadata'!C$1,'2. Metadata'!C$6,IF(B257='2. Metadata'!D$1,'2. Metadata'!D$6, IF(B257='2. Metadata'!E$1,'2. Metadata'!E$6,IF( B257='2. Metadata'!F$1,'2. Metadata'!F$6,IF(B257='2. Metadata'!G$1,'2. Metadata'!G$6,IF(B257='2. Metadata'!H$1,'2. Metadata'!H$6, IF(B257='2. Metadata'!I$1,'2. Metadata'!I$6, IF(B257='2. Metadata'!J$1,'2. Metadata'!J$6, IF(B257='2. Metadata'!K$1,'2. Metadata'!K$6, IF(B257='2. Metadata'!L$1,'2. Metadata'!L$6, IF(B257='2. Metadata'!M$1,'2. Metadata'!M$6, IF(B257='2. Metadata'!N$1,'2. Metadata'!N$6))))))))))))))</f>
        <v>-117.359572</v>
      </c>
      <c r="E257" s="25" t="s">
        <v>237</v>
      </c>
      <c r="F257" s="13" t="s">
        <v>1431</v>
      </c>
      <c r="G257" s="14" t="str">
        <f>IF(ISBLANK(F256)=TRUE," ",'2. Metadata'!B$14)</f>
        <v>observation</v>
      </c>
      <c r="H257" s="25" t="s">
        <v>237</v>
      </c>
      <c r="I257" s="23" t="str">
        <f>IF(ISBLANK(H256)=TRUE," ",'2. Metadata'!B$26)</f>
        <v>degrees Celsius</v>
      </c>
      <c r="J257" s="16" t="s">
        <v>237</v>
      </c>
      <c r="K257" s="23" t="str">
        <f>IF(ISBLANK(J255)=TRUE," ",'2. Metadata'!B$38)</f>
        <v>degrees Celsius</v>
      </c>
      <c r="L257" s="25" t="s">
        <v>237</v>
      </c>
      <c r="M257" s="18" t="str">
        <f>IF(ISBLANK(L256)=TRUE," ",'2. Metadata'!B$50)</f>
        <v>milligrams per litre</v>
      </c>
      <c r="N257" s="25" t="s">
        <v>237</v>
      </c>
      <c r="O257" s="18" t="str">
        <f>IF(ISBLANK(N256)=TRUE," ",'2. Metadata'!B$62)</f>
        <v>microSiemens per centimetre</v>
      </c>
      <c r="P257" s="25" t="s">
        <v>237</v>
      </c>
      <c r="Q257" s="18" t="str">
        <f>IF(ISBLANK(P256)=TRUE," ",'2. Metadata'!B$74)</f>
        <v>NTU</v>
      </c>
      <c r="R257" s="25" t="s">
        <v>237</v>
      </c>
      <c r="S257" s="18" t="str">
        <f>IF(ISBLANK(R256)=TRUE," ",'2. Metadata'!B$86)</f>
        <v>most probable number per 100 mL</v>
      </c>
      <c r="T257" s="25" t="s">
        <v>237</v>
      </c>
      <c r="U257" s="18" t="str">
        <f>IF(ISBLANK(T256)=TRUE," ",'2. Metadata'!B$98)</f>
        <v>most probable number per 100 mL</v>
      </c>
      <c r="V257" s="25" t="s">
        <v>237</v>
      </c>
      <c r="W257" s="18" t="str">
        <f>IF(ISBLANK(V256)=TRUE," ",'2. Metadata'!B$110)</f>
        <v>metres</v>
      </c>
      <c r="X257" s="25" t="s">
        <v>237</v>
      </c>
      <c r="Y257" s="18" t="str">
        <f>IF(ISBLANK(X256)=TRUE," ",'2. Metadata'!B$122)</f>
        <v>pH units</v>
      </c>
      <c r="Z257" s="25" t="s">
        <v>237</v>
      </c>
      <c r="AA257" s="18" t="str">
        <f>IF(ISBLANK(Z257)=TRUE," ",'2. Metadata'!B$134)</f>
        <v>metres3/second</v>
      </c>
      <c r="AB257" s="20">
        <v>5</v>
      </c>
      <c r="AC257" s="18" t="str">
        <f>IF(ISBLANK(AB257)=TRUE," ",'2. Metadata'!B$146)</f>
        <v>millimetres</v>
      </c>
      <c r="AD257" s="25" t="s">
        <v>237</v>
      </c>
      <c r="AE257" s="26" t="s">
        <v>237</v>
      </c>
      <c r="AF257" s="9"/>
      <c r="AG257" s="10"/>
      <c r="AH257" s="10"/>
      <c r="AI257" s="10"/>
      <c r="AJ257" s="10"/>
      <c r="AK257" s="10"/>
      <c r="AL257" s="10"/>
      <c r="AM257" s="10"/>
      <c r="AN257" s="10"/>
      <c r="AO257" s="10"/>
      <c r="AP257" s="10"/>
    </row>
    <row r="258" spans="1:42" ht="15" x14ac:dyDescent="0.2">
      <c r="A258" s="144" t="s">
        <v>495</v>
      </c>
      <c r="B258" s="11" t="s">
        <v>232</v>
      </c>
      <c r="C258" s="4">
        <f>IF(ISBLANK(B258)=TRUE," ", IF(B258='2. Metadata'!B$1,'2. Metadata'!B$5, IF(B258='2. Metadata'!C$1,'2. Metadata'!C$5,IF(B258='2. Metadata'!D$1,'2. Metadata'!D$5, IF(B258='2. Metadata'!E$1,'2. Metadata'!E$5,IF( B258='2. Metadata'!F$1,'2. Metadata'!F$5,IF(B258='2. Metadata'!G$1,'2. Metadata'!G$5,IF(B258='2. Metadata'!H$1,'2. Metadata'!H$5, IF(B258='2. Metadata'!I$1,'2. Metadata'!I$5, IF(B258='2. Metadata'!J$1,'2. Metadata'!J$5, IF(B258='2. Metadata'!K$1,'2. Metadata'!K$5, IF(B258='2. Metadata'!L$1,'2. Metadata'!L$5, IF(B258='2. Metadata'!M$1,'2. Metadata'!M$5, IF(B258='2. Metadata'!N$1,'2. Metadata'!N$5))))))))))))))</f>
        <v>49.967694000000002</v>
      </c>
      <c r="D258" s="12">
        <f>IF(ISBLANK(B258)=TRUE," ", IF(B258='2. Metadata'!B$1,'2. Metadata'!B$6, IF(B258='2. Metadata'!C$1,'2. Metadata'!C$6,IF(B258='2. Metadata'!D$1,'2. Metadata'!D$6, IF(B258='2. Metadata'!E$1,'2. Metadata'!E$6,IF( B258='2. Metadata'!F$1,'2. Metadata'!F$6,IF(B258='2. Metadata'!G$1,'2. Metadata'!G$6,IF(B258='2. Metadata'!H$1,'2. Metadata'!H$6, IF(B258='2. Metadata'!I$1,'2. Metadata'!I$6, IF(B258='2. Metadata'!J$1,'2. Metadata'!J$6, IF(B258='2. Metadata'!K$1,'2. Metadata'!K$6, IF(B258='2. Metadata'!L$1,'2. Metadata'!L$6, IF(B258='2. Metadata'!M$1,'2. Metadata'!M$6, IF(B258='2. Metadata'!N$1,'2. Metadata'!N$6))))))))))))))</f>
        <v>-117.359572</v>
      </c>
      <c r="E258" s="25" t="s">
        <v>237</v>
      </c>
      <c r="F258" s="25" t="s">
        <v>237</v>
      </c>
      <c r="G258" s="14" t="str">
        <f>IF(ISBLANK(F257)=TRUE," ",'2. Metadata'!B$14)</f>
        <v>observation</v>
      </c>
      <c r="H258" s="13">
        <v>5</v>
      </c>
      <c r="I258" s="23" t="str">
        <f>IF(ISBLANK(H257)=TRUE," ",'2. Metadata'!B$26)</f>
        <v>degrees Celsius</v>
      </c>
      <c r="J258" s="13">
        <v>4</v>
      </c>
      <c r="K258" s="23" t="str">
        <f>IF(ISBLANK(J256)=TRUE," ",'2. Metadata'!B$38)</f>
        <v>degrees Celsius</v>
      </c>
      <c r="L258" s="21">
        <v>0.8</v>
      </c>
      <c r="M258" s="18" t="str">
        <f>IF(ISBLANK(L257)=TRUE," ",'2. Metadata'!B$50)</f>
        <v>milligrams per litre</v>
      </c>
      <c r="N258" s="21">
        <v>271</v>
      </c>
      <c r="O258" s="18" t="str">
        <f>IF(ISBLANK(N257)=TRUE," ",'2. Metadata'!B$62)</f>
        <v>microSiemens per centimetre</v>
      </c>
      <c r="P258" s="21">
        <v>0.3</v>
      </c>
      <c r="Q258" s="18" t="str">
        <f>IF(ISBLANK(P257)=TRUE," ",'2. Metadata'!B$74)</f>
        <v>NTU</v>
      </c>
      <c r="R258" s="25" t="s">
        <v>237</v>
      </c>
      <c r="S258" s="18" t="str">
        <f>IF(ISBLANK(R257)=TRUE," ",'2. Metadata'!B$86)</f>
        <v>most probable number per 100 mL</v>
      </c>
      <c r="T258" s="25" t="s">
        <v>237</v>
      </c>
      <c r="U258" s="18" t="str">
        <f>IF(ISBLANK(T257)=TRUE," ",'2. Metadata'!B$98)</f>
        <v>most probable number per 100 mL</v>
      </c>
      <c r="V258" s="21">
        <v>4.4999999999999998E-2</v>
      </c>
      <c r="W258" s="18" t="str">
        <f>IF(ISBLANK(V257)=TRUE," ",'2. Metadata'!B$110)</f>
        <v>metres</v>
      </c>
      <c r="X258" s="25" t="s">
        <v>237</v>
      </c>
      <c r="Y258" s="18" t="str">
        <f>IF(ISBLANK(X257)=TRUE," ",'2. Metadata'!B$122)</f>
        <v>pH units</v>
      </c>
      <c r="Z258" s="20">
        <v>1.6E-2</v>
      </c>
      <c r="AA258" s="18" t="str">
        <f>IF(ISBLANK(Z258)=TRUE," ",'2. Metadata'!B$134)</f>
        <v>metres3/second</v>
      </c>
      <c r="AB258" s="20">
        <v>0.8</v>
      </c>
      <c r="AC258" s="18" t="str">
        <f>IF(ISBLANK(AB258)=TRUE," ",'2. Metadata'!B$146)</f>
        <v>millimetres</v>
      </c>
      <c r="AD258" s="25" t="s">
        <v>237</v>
      </c>
      <c r="AE258" s="26" t="s">
        <v>237</v>
      </c>
      <c r="AF258" s="9"/>
      <c r="AG258" s="10"/>
      <c r="AH258" s="10"/>
      <c r="AI258" s="10"/>
      <c r="AJ258" s="10"/>
      <c r="AK258" s="10"/>
      <c r="AL258" s="10"/>
      <c r="AM258" s="10"/>
      <c r="AN258" s="10"/>
      <c r="AO258" s="10"/>
      <c r="AP258" s="10"/>
    </row>
    <row r="259" spans="1:42" ht="15" x14ac:dyDescent="0.2">
      <c r="A259" s="144" t="s">
        <v>496</v>
      </c>
      <c r="B259" s="11" t="s">
        <v>232</v>
      </c>
      <c r="C259" s="4">
        <f>IF(ISBLANK(B259)=TRUE," ", IF(B259='2. Metadata'!B$1,'2. Metadata'!B$5, IF(B259='2. Metadata'!C$1,'2. Metadata'!C$5,IF(B259='2. Metadata'!D$1,'2. Metadata'!D$5, IF(B259='2. Metadata'!E$1,'2. Metadata'!E$5,IF( B259='2. Metadata'!F$1,'2. Metadata'!F$5,IF(B259='2. Metadata'!G$1,'2. Metadata'!G$5,IF(B259='2. Metadata'!H$1,'2. Metadata'!H$5, IF(B259='2. Metadata'!I$1,'2. Metadata'!I$5, IF(B259='2. Metadata'!J$1,'2. Metadata'!J$5, IF(B259='2. Metadata'!K$1,'2. Metadata'!K$5, IF(B259='2. Metadata'!L$1,'2. Metadata'!L$5, IF(B259='2. Metadata'!M$1,'2. Metadata'!M$5, IF(B259='2. Metadata'!N$1,'2. Metadata'!N$5))))))))))))))</f>
        <v>49.967694000000002</v>
      </c>
      <c r="D259" s="12">
        <f>IF(ISBLANK(B259)=TRUE," ", IF(B259='2. Metadata'!B$1,'2. Metadata'!B$6, IF(B259='2. Metadata'!C$1,'2. Metadata'!C$6,IF(B259='2. Metadata'!D$1,'2. Metadata'!D$6, IF(B259='2. Metadata'!E$1,'2. Metadata'!E$6,IF( B259='2. Metadata'!F$1,'2. Metadata'!F$6,IF(B259='2. Metadata'!G$1,'2. Metadata'!G$6,IF(B259='2. Metadata'!H$1,'2. Metadata'!H$6, IF(B259='2. Metadata'!I$1,'2. Metadata'!I$6, IF(B259='2. Metadata'!J$1,'2. Metadata'!J$6, IF(B259='2. Metadata'!K$1,'2. Metadata'!K$6, IF(B259='2. Metadata'!L$1,'2. Metadata'!L$6, IF(B259='2. Metadata'!M$1,'2. Metadata'!M$6, IF(B259='2. Metadata'!N$1,'2. Metadata'!N$6))))))))))))))</f>
        <v>-117.359572</v>
      </c>
      <c r="E259" s="25" t="s">
        <v>237</v>
      </c>
      <c r="F259" s="25" t="s">
        <v>237</v>
      </c>
      <c r="G259" s="14" t="str">
        <f>IF(ISBLANK(F258)=TRUE," ",'2. Metadata'!B$14)</f>
        <v>observation</v>
      </c>
      <c r="H259" s="25" t="s">
        <v>237</v>
      </c>
      <c r="I259" s="23" t="str">
        <f>IF(ISBLANK(H258)=TRUE," ",'2. Metadata'!B$26)</f>
        <v>degrees Celsius</v>
      </c>
      <c r="J259" s="16" t="s">
        <v>237</v>
      </c>
      <c r="K259" s="23" t="str">
        <f>IF(ISBLANK(J257)=TRUE," ",'2. Metadata'!B$38)</f>
        <v>degrees Celsius</v>
      </c>
      <c r="L259" s="25" t="s">
        <v>237</v>
      </c>
      <c r="M259" s="18" t="str">
        <f>IF(ISBLANK(L258)=TRUE," ",'2. Metadata'!B$50)</f>
        <v>milligrams per litre</v>
      </c>
      <c r="N259" s="25" t="s">
        <v>237</v>
      </c>
      <c r="O259" s="18" t="str">
        <f>IF(ISBLANK(N258)=TRUE," ",'2. Metadata'!B$62)</f>
        <v>microSiemens per centimetre</v>
      </c>
      <c r="P259" s="25" t="s">
        <v>237</v>
      </c>
      <c r="Q259" s="18" t="str">
        <f>IF(ISBLANK(P258)=TRUE," ",'2. Metadata'!B$74)</f>
        <v>NTU</v>
      </c>
      <c r="R259" s="25" t="s">
        <v>237</v>
      </c>
      <c r="S259" s="18" t="str">
        <f>IF(ISBLANK(R258)=TRUE," ",'2. Metadata'!B$86)</f>
        <v>most probable number per 100 mL</v>
      </c>
      <c r="T259" s="25" t="s">
        <v>237</v>
      </c>
      <c r="U259" s="18" t="str">
        <f>IF(ISBLANK(T258)=TRUE," ",'2. Metadata'!B$98)</f>
        <v>most probable number per 100 mL</v>
      </c>
      <c r="V259" s="25" t="s">
        <v>237</v>
      </c>
      <c r="W259" s="18" t="str">
        <f>IF(ISBLANK(V258)=TRUE," ",'2. Metadata'!B$110)</f>
        <v>metres</v>
      </c>
      <c r="X259" s="25" t="s">
        <v>237</v>
      </c>
      <c r="Y259" s="18" t="str">
        <f>IF(ISBLANK(X258)=TRUE," ",'2. Metadata'!B$122)</f>
        <v>pH units</v>
      </c>
      <c r="Z259" s="25" t="s">
        <v>237</v>
      </c>
      <c r="AA259" s="18" t="str">
        <f>IF(ISBLANK(Z259)=TRUE," ",'2. Metadata'!B$134)</f>
        <v>metres3/second</v>
      </c>
      <c r="AB259" s="20">
        <v>0</v>
      </c>
      <c r="AC259" s="18" t="str">
        <f>IF(ISBLANK(AB259)=TRUE," ",'2. Metadata'!B$146)</f>
        <v>millimetres</v>
      </c>
      <c r="AD259" s="25" t="s">
        <v>237</v>
      </c>
      <c r="AE259" s="26" t="s">
        <v>237</v>
      </c>
      <c r="AF259" s="9"/>
      <c r="AG259" s="10"/>
      <c r="AH259" s="10"/>
      <c r="AI259" s="10"/>
      <c r="AJ259" s="10"/>
      <c r="AK259" s="10"/>
      <c r="AL259" s="10"/>
      <c r="AM259" s="10"/>
      <c r="AN259" s="10"/>
      <c r="AO259" s="10"/>
      <c r="AP259" s="10"/>
    </row>
    <row r="260" spans="1:42" ht="15" x14ac:dyDescent="0.2">
      <c r="A260" s="144" t="s">
        <v>497</v>
      </c>
      <c r="B260" s="11" t="s">
        <v>232</v>
      </c>
      <c r="C260" s="4">
        <f>IF(ISBLANK(B260)=TRUE," ", IF(B260='2. Metadata'!B$1,'2. Metadata'!B$5, IF(B260='2. Metadata'!C$1,'2. Metadata'!C$5,IF(B260='2. Metadata'!D$1,'2. Metadata'!D$5, IF(B260='2. Metadata'!E$1,'2. Metadata'!E$5,IF( B260='2. Metadata'!F$1,'2. Metadata'!F$5,IF(B260='2. Metadata'!G$1,'2. Metadata'!G$5,IF(B260='2. Metadata'!H$1,'2. Metadata'!H$5, IF(B260='2. Metadata'!I$1,'2. Metadata'!I$5, IF(B260='2. Metadata'!J$1,'2. Metadata'!J$5, IF(B260='2. Metadata'!K$1,'2. Metadata'!K$5, IF(B260='2. Metadata'!L$1,'2. Metadata'!L$5, IF(B260='2. Metadata'!M$1,'2. Metadata'!M$5, IF(B260='2. Metadata'!N$1,'2. Metadata'!N$5))))))))))))))</f>
        <v>49.967694000000002</v>
      </c>
      <c r="D260" s="12">
        <f>IF(ISBLANK(B260)=TRUE," ", IF(B260='2. Metadata'!B$1,'2. Metadata'!B$6, IF(B260='2. Metadata'!C$1,'2. Metadata'!C$6,IF(B260='2. Metadata'!D$1,'2. Metadata'!D$6, IF(B260='2. Metadata'!E$1,'2. Metadata'!E$6,IF( B260='2. Metadata'!F$1,'2. Metadata'!F$6,IF(B260='2. Metadata'!G$1,'2. Metadata'!G$6,IF(B260='2. Metadata'!H$1,'2. Metadata'!H$6, IF(B260='2. Metadata'!I$1,'2. Metadata'!I$6, IF(B260='2. Metadata'!J$1,'2. Metadata'!J$6, IF(B260='2. Metadata'!K$1,'2. Metadata'!K$6, IF(B260='2. Metadata'!L$1,'2. Metadata'!L$6, IF(B260='2. Metadata'!M$1,'2. Metadata'!M$6, IF(B260='2. Metadata'!N$1,'2. Metadata'!N$6))))))))))))))</f>
        <v>-117.359572</v>
      </c>
      <c r="E260" s="25" t="s">
        <v>237</v>
      </c>
      <c r="F260" s="13" t="s">
        <v>1432</v>
      </c>
      <c r="G260" s="14" t="str">
        <f>IF(ISBLANK(F259)=TRUE," ",'2. Metadata'!B$14)</f>
        <v>observation</v>
      </c>
      <c r="H260" s="13">
        <v>8</v>
      </c>
      <c r="I260" s="23" t="str">
        <f>IF(ISBLANK(H259)=TRUE," ",'2. Metadata'!B$26)</f>
        <v>degrees Celsius</v>
      </c>
      <c r="J260" s="13">
        <v>4</v>
      </c>
      <c r="K260" s="23" t="str">
        <f>IF(ISBLANK(J258)=TRUE," ",'2. Metadata'!B$38)</f>
        <v>degrees Celsius</v>
      </c>
      <c r="L260" s="25" t="s">
        <v>237</v>
      </c>
      <c r="M260" s="18" t="str">
        <f>IF(ISBLANK(L259)=TRUE," ",'2. Metadata'!B$50)</f>
        <v>milligrams per litre</v>
      </c>
      <c r="N260" s="25" t="s">
        <v>237</v>
      </c>
      <c r="O260" s="18" t="str">
        <f>IF(ISBLANK(N259)=TRUE," ",'2. Metadata'!B$62)</f>
        <v>microSiemens per centimetre</v>
      </c>
      <c r="P260" s="25" t="s">
        <v>237</v>
      </c>
      <c r="Q260" s="18" t="str">
        <f>IF(ISBLANK(P259)=TRUE," ",'2. Metadata'!B$74)</f>
        <v>NTU</v>
      </c>
      <c r="R260" s="25" t="s">
        <v>237</v>
      </c>
      <c r="S260" s="18" t="str">
        <f>IF(ISBLANK(R259)=TRUE," ",'2. Metadata'!B$86)</f>
        <v>most probable number per 100 mL</v>
      </c>
      <c r="T260" s="25" t="s">
        <v>237</v>
      </c>
      <c r="U260" s="18" t="str">
        <f>IF(ISBLANK(T259)=TRUE," ",'2. Metadata'!B$98)</f>
        <v>most probable number per 100 mL</v>
      </c>
      <c r="V260" s="21">
        <v>0.04</v>
      </c>
      <c r="W260" s="18" t="str">
        <f>IF(ISBLANK(V259)=TRUE," ",'2. Metadata'!B$110)</f>
        <v>metres</v>
      </c>
      <c r="X260" s="25" t="s">
        <v>237</v>
      </c>
      <c r="Y260" s="18" t="str">
        <f>IF(ISBLANK(X259)=TRUE," ",'2. Metadata'!B$122)</f>
        <v>pH units</v>
      </c>
      <c r="Z260" s="20">
        <v>1.2999999999999999E-2</v>
      </c>
      <c r="AA260" s="18" t="str">
        <f>IF(ISBLANK(Z260)=TRUE," ",'2. Metadata'!B$134)</f>
        <v>metres3/second</v>
      </c>
      <c r="AB260" s="20">
        <v>0</v>
      </c>
      <c r="AC260" s="18" t="str">
        <f>IF(ISBLANK(AB260)=TRUE," ",'2. Metadata'!B$146)</f>
        <v>millimetres</v>
      </c>
      <c r="AD260" s="25" t="s">
        <v>1831</v>
      </c>
      <c r="AE260" s="26" t="s">
        <v>237</v>
      </c>
      <c r="AF260" s="9"/>
      <c r="AG260" s="10"/>
      <c r="AH260" s="10"/>
      <c r="AI260" s="10"/>
      <c r="AJ260" s="10"/>
      <c r="AK260" s="10"/>
      <c r="AL260" s="10"/>
      <c r="AM260" s="10"/>
      <c r="AN260" s="10"/>
      <c r="AO260" s="10"/>
      <c r="AP260" s="10"/>
    </row>
    <row r="261" spans="1:42" ht="15" x14ac:dyDescent="0.2">
      <c r="A261" s="144" t="s">
        <v>498</v>
      </c>
      <c r="B261" s="11" t="s">
        <v>232</v>
      </c>
      <c r="C261" s="4">
        <f>IF(ISBLANK(B261)=TRUE," ", IF(B261='2. Metadata'!B$1,'2. Metadata'!B$5, IF(B261='2. Metadata'!C$1,'2. Metadata'!C$5,IF(B261='2. Metadata'!D$1,'2. Metadata'!D$5, IF(B261='2. Metadata'!E$1,'2. Metadata'!E$5,IF( B261='2. Metadata'!F$1,'2. Metadata'!F$5,IF(B261='2. Metadata'!G$1,'2. Metadata'!G$5,IF(B261='2. Metadata'!H$1,'2. Metadata'!H$5, IF(B261='2. Metadata'!I$1,'2. Metadata'!I$5, IF(B261='2. Metadata'!J$1,'2. Metadata'!J$5, IF(B261='2. Metadata'!K$1,'2. Metadata'!K$5, IF(B261='2. Metadata'!L$1,'2. Metadata'!L$5, IF(B261='2. Metadata'!M$1,'2. Metadata'!M$5, IF(B261='2. Metadata'!N$1,'2. Metadata'!N$5))))))))))))))</f>
        <v>49.967694000000002</v>
      </c>
      <c r="D261" s="12">
        <f>IF(ISBLANK(B261)=TRUE," ", IF(B261='2. Metadata'!B$1,'2. Metadata'!B$6, IF(B261='2. Metadata'!C$1,'2. Metadata'!C$6,IF(B261='2. Metadata'!D$1,'2. Metadata'!D$6, IF(B261='2. Metadata'!E$1,'2. Metadata'!E$6,IF( B261='2. Metadata'!F$1,'2. Metadata'!F$6,IF(B261='2. Metadata'!G$1,'2. Metadata'!G$6,IF(B261='2. Metadata'!H$1,'2. Metadata'!H$6, IF(B261='2. Metadata'!I$1,'2. Metadata'!I$6, IF(B261='2. Metadata'!J$1,'2. Metadata'!J$6, IF(B261='2. Metadata'!K$1,'2. Metadata'!K$6, IF(B261='2. Metadata'!L$1,'2. Metadata'!L$6, IF(B261='2. Metadata'!M$1,'2. Metadata'!M$6, IF(B261='2. Metadata'!N$1,'2. Metadata'!N$6))))))))))))))</f>
        <v>-117.359572</v>
      </c>
      <c r="E261" s="25" t="s">
        <v>237</v>
      </c>
      <c r="F261" s="25" t="s">
        <v>237</v>
      </c>
      <c r="G261" s="14" t="str">
        <f>IF(ISBLANK(F260)=TRUE," ",'2. Metadata'!B$14)</f>
        <v>observation</v>
      </c>
      <c r="H261" s="25" t="s">
        <v>237</v>
      </c>
      <c r="I261" s="23" t="str">
        <f>IF(ISBLANK(H260)=TRUE," ",'2. Metadata'!B$26)</f>
        <v>degrees Celsius</v>
      </c>
      <c r="J261" s="16" t="s">
        <v>237</v>
      </c>
      <c r="K261" s="23" t="str">
        <f>IF(ISBLANK(J259)=TRUE," ",'2. Metadata'!B$38)</f>
        <v>degrees Celsius</v>
      </c>
      <c r="L261" s="25" t="s">
        <v>237</v>
      </c>
      <c r="M261" s="18" t="str">
        <f>IF(ISBLANK(L260)=TRUE," ",'2. Metadata'!B$50)</f>
        <v>milligrams per litre</v>
      </c>
      <c r="N261" s="25" t="s">
        <v>237</v>
      </c>
      <c r="O261" s="18" t="str">
        <f>IF(ISBLANK(N260)=TRUE," ",'2. Metadata'!B$62)</f>
        <v>microSiemens per centimetre</v>
      </c>
      <c r="P261" s="25" t="s">
        <v>237</v>
      </c>
      <c r="Q261" s="18" t="str">
        <f>IF(ISBLANK(P260)=TRUE," ",'2. Metadata'!B$74)</f>
        <v>NTU</v>
      </c>
      <c r="R261" s="25" t="s">
        <v>237</v>
      </c>
      <c r="S261" s="18" t="str">
        <f>IF(ISBLANK(R260)=TRUE," ",'2. Metadata'!B$86)</f>
        <v>most probable number per 100 mL</v>
      </c>
      <c r="T261" s="25" t="s">
        <v>237</v>
      </c>
      <c r="U261" s="18" t="str">
        <f>IF(ISBLANK(T260)=TRUE," ",'2. Metadata'!B$98)</f>
        <v>most probable number per 100 mL</v>
      </c>
      <c r="V261" s="25" t="s">
        <v>237</v>
      </c>
      <c r="W261" s="18" t="str">
        <f>IF(ISBLANK(V260)=TRUE," ",'2. Metadata'!B$110)</f>
        <v>metres</v>
      </c>
      <c r="X261" s="25" t="s">
        <v>237</v>
      </c>
      <c r="Y261" s="18" t="str">
        <f>IF(ISBLANK(X260)=TRUE," ",'2. Metadata'!B$122)</f>
        <v>pH units</v>
      </c>
      <c r="Z261" s="25" t="s">
        <v>237</v>
      </c>
      <c r="AA261" s="18" t="str">
        <f>IF(ISBLANK(Z261)=TRUE," ",'2. Metadata'!B$134)</f>
        <v>metres3/second</v>
      </c>
      <c r="AB261" s="20">
        <v>0</v>
      </c>
      <c r="AC261" s="18" t="str">
        <f>IF(ISBLANK(AB261)=TRUE," ",'2. Metadata'!B$146)</f>
        <v>millimetres</v>
      </c>
      <c r="AD261" s="25" t="s">
        <v>237</v>
      </c>
      <c r="AE261" s="26" t="s">
        <v>237</v>
      </c>
      <c r="AF261" s="9"/>
      <c r="AG261" s="10"/>
      <c r="AH261" s="10"/>
      <c r="AI261" s="10"/>
      <c r="AJ261" s="10"/>
      <c r="AK261" s="10"/>
      <c r="AL261" s="10"/>
      <c r="AM261" s="10"/>
      <c r="AN261" s="10"/>
      <c r="AO261" s="10"/>
      <c r="AP261" s="10"/>
    </row>
    <row r="262" spans="1:42" ht="15" x14ac:dyDescent="0.2">
      <c r="A262" s="144" t="s">
        <v>499</v>
      </c>
      <c r="B262" s="11" t="s">
        <v>232</v>
      </c>
      <c r="C262" s="4">
        <f>IF(ISBLANK(B262)=TRUE," ", IF(B262='2. Metadata'!B$1,'2. Metadata'!B$5, IF(B262='2. Metadata'!C$1,'2. Metadata'!C$5,IF(B262='2. Metadata'!D$1,'2. Metadata'!D$5, IF(B262='2. Metadata'!E$1,'2. Metadata'!E$5,IF( B262='2. Metadata'!F$1,'2. Metadata'!F$5,IF(B262='2. Metadata'!G$1,'2. Metadata'!G$5,IF(B262='2. Metadata'!H$1,'2. Metadata'!H$5, IF(B262='2. Metadata'!I$1,'2. Metadata'!I$5, IF(B262='2. Metadata'!J$1,'2. Metadata'!J$5, IF(B262='2. Metadata'!K$1,'2. Metadata'!K$5, IF(B262='2. Metadata'!L$1,'2. Metadata'!L$5, IF(B262='2. Metadata'!M$1,'2. Metadata'!M$5, IF(B262='2. Metadata'!N$1,'2. Metadata'!N$5))))))))))))))</f>
        <v>49.967694000000002</v>
      </c>
      <c r="D262" s="12">
        <f>IF(ISBLANK(B262)=TRUE," ", IF(B262='2. Metadata'!B$1,'2. Metadata'!B$6, IF(B262='2. Metadata'!C$1,'2. Metadata'!C$6,IF(B262='2. Metadata'!D$1,'2. Metadata'!D$6, IF(B262='2. Metadata'!E$1,'2. Metadata'!E$6,IF( B262='2. Metadata'!F$1,'2. Metadata'!F$6,IF(B262='2. Metadata'!G$1,'2. Metadata'!G$6,IF(B262='2. Metadata'!H$1,'2. Metadata'!H$6, IF(B262='2. Metadata'!I$1,'2. Metadata'!I$6, IF(B262='2. Metadata'!J$1,'2. Metadata'!J$6, IF(B262='2. Metadata'!K$1,'2. Metadata'!K$6, IF(B262='2. Metadata'!L$1,'2. Metadata'!L$6, IF(B262='2. Metadata'!M$1,'2. Metadata'!M$6, IF(B262='2. Metadata'!N$1,'2. Metadata'!N$6))))))))))))))</f>
        <v>-117.359572</v>
      </c>
      <c r="E262" s="25" t="s">
        <v>237</v>
      </c>
      <c r="F262" s="25" t="s">
        <v>237</v>
      </c>
      <c r="G262" s="14" t="str">
        <f>IF(ISBLANK(F261)=TRUE," ",'2. Metadata'!B$14)</f>
        <v>observation</v>
      </c>
      <c r="H262" s="25" t="s">
        <v>237</v>
      </c>
      <c r="I262" s="23" t="str">
        <f>IF(ISBLANK(H261)=TRUE," ",'2. Metadata'!B$26)</f>
        <v>degrees Celsius</v>
      </c>
      <c r="J262" s="16" t="s">
        <v>237</v>
      </c>
      <c r="K262" s="23" t="str">
        <f>IF(ISBLANK(J260)=TRUE," ",'2. Metadata'!B$38)</f>
        <v>degrees Celsius</v>
      </c>
      <c r="L262" s="25" t="s">
        <v>237</v>
      </c>
      <c r="M262" s="18" t="str">
        <f>IF(ISBLANK(L261)=TRUE," ",'2. Metadata'!B$50)</f>
        <v>milligrams per litre</v>
      </c>
      <c r="N262" s="25" t="s">
        <v>237</v>
      </c>
      <c r="O262" s="18" t="str">
        <f>IF(ISBLANK(N261)=TRUE," ",'2. Metadata'!B$62)</f>
        <v>microSiemens per centimetre</v>
      </c>
      <c r="P262" s="25" t="s">
        <v>237</v>
      </c>
      <c r="Q262" s="18" t="str">
        <f>IF(ISBLANK(P261)=TRUE," ",'2. Metadata'!B$74)</f>
        <v>NTU</v>
      </c>
      <c r="R262" s="25" t="s">
        <v>237</v>
      </c>
      <c r="S262" s="18" t="str">
        <f>IF(ISBLANK(R261)=TRUE," ",'2. Metadata'!B$86)</f>
        <v>most probable number per 100 mL</v>
      </c>
      <c r="T262" s="25" t="s">
        <v>237</v>
      </c>
      <c r="U262" s="18" t="str">
        <f>IF(ISBLANK(T261)=TRUE," ",'2. Metadata'!B$98)</f>
        <v>most probable number per 100 mL</v>
      </c>
      <c r="V262" s="25" t="s">
        <v>237</v>
      </c>
      <c r="W262" s="18" t="str">
        <f>IF(ISBLANK(V261)=TRUE," ",'2. Metadata'!B$110)</f>
        <v>metres</v>
      </c>
      <c r="X262" s="25" t="s">
        <v>237</v>
      </c>
      <c r="Y262" s="18" t="str">
        <f>IF(ISBLANK(X261)=TRUE," ",'2. Metadata'!B$122)</f>
        <v>pH units</v>
      </c>
      <c r="Z262" s="25" t="s">
        <v>237</v>
      </c>
      <c r="AA262" s="18" t="str">
        <f>IF(ISBLANK(Z262)=TRUE," ",'2. Metadata'!B$134)</f>
        <v>metres3/second</v>
      </c>
      <c r="AB262" s="20">
        <v>1.6</v>
      </c>
      <c r="AC262" s="18" t="str">
        <f>IF(ISBLANK(AB262)=TRUE," ",'2. Metadata'!B$146)</f>
        <v>millimetres</v>
      </c>
      <c r="AD262" s="25" t="s">
        <v>1831</v>
      </c>
      <c r="AE262" s="26" t="s">
        <v>237</v>
      </c>
      <c r="AF262" s="9"/>
      <c r="AG262" s="10"/>
      <c r="AH262" s="10"/>
      <c r="AI262" s="10"/>
      <c r="AJ262" s="10"/>
      <c r="AK262" s="10"/>
      <c r="AL262" s="10"/>
      <c r="AM262" s="10"/>
      <c r="AN262" s="10"/>
      <c r="AO262" s="10"/>
      <c r="AP262" s="10"/>
    </row>
    <row r="263" spans="1:42" ht="15" x14ac:dyDescent="0.2">
      <c r="A263" s="144" t="s">
        <v>500</v>
      </c>
      <c r="B263" s="11" t="s">
        <v>232</v>
      </c>
      <c r="C263" s="4">
        <f>IF(ISBLANK(B263)=TRUE," ", IF(B263='2. Metadata'!B$1,'2. Metadata'!B$5, IF(B263='2. Metadata'!C$1,'2. Metadata'!C$5,IF(B263='2. Metadata'!D$1,'2. Metadata'!D$5, IF(B263='2. Metadata'!E$1,'2. Metadata'!E$5,IF( B263='2. Metadata'!F$1,'2. Metadata'!F$5,IF(B263='2. Metadata'!G$1,'2. Metadata'!G$5,IF(B263='2. Metadata'!H$1,'2. Metadata'!H$5, IF(B263='2. Metadata'!I$1,'2. Metadata'!I$5, IF(B263='2. Metadata'!J$1,'2. Metadata'!J$5, IF(B263='2. Metadata'!K$1,'2. Metadata'!K$5, IF(B263='2. Metadata'!L$1,'2. Metadata'!L$5, IF(B263='2. Metadata'!M$1,'2. Metadata'!M$5, IF(B263='2. Metadata'!N$1,'2. Metadata'!N$5))))))))))))))</f>
        <v>49.967694000000002</v>
      </c>
      <c r="D263" s="12">
        <f>IF(ISBLANK(B263)=TRUE," ", IF(B263='2. Metadata'!B$1,'2. Metadata'!B$6, IF(B263='2. Metadata'!C$1,'2. Metadata'!C$6,IF(B263='2. Metadata'!D$1,'2. Metadata'!D$6, IF(B263='2. Metadata'!E$1,'2. Metadata'!E$6,IF( B263='2. Metadata'!F$1,'2. Metadata'!F$6,IF(B263='2. Metadata'!G$1,'2. Metadata'!G$6,IF(B263='2. Metadata'!H$1,'2. Metadata'!H$6, IF(B263='2. Metadata'!I$1,'2. Metadata'!I$6, IF(B263='2. Metadata'!J$1,'2. Metadata'!J$6, IF(B263='2. Metadata'!K$1,'2. Metadata'!K$6, IF(B263='2. Metadata'!L$1,'2. Metadata'!L$6, IF(B263='2. Metadata'!M$1,'2. Metadata'!M$6, IF(B263='2. Metadata'!N$1,'2. Metadata'!N$6))))))))))))))</f>
        <v>-117.359572</v>
      </c>
      <c r="E263" s="25" t="s">
        <v>237</v>
      </c>
      <c r="F263" s="25" t="s">
        <v>237</v>
      </c>
      <c r="G263" s="14" t="str">
        <f>IF(ISBLANK(F262)=TRUE," ",'2. Metadata'!B$14)</f>
        <v>observation</v>
      </c>
      <c r="H263" s="13">
        <v>5</v>
      </c>
      <c r="I263" s="23" t="str">
        <f>IF(ISBLANK(H262)=TRUE," ",'2. Metadata'!B$26)</f>
        <v>degrees Celsius</v>
      </c>
      <c r="J263" s="13">
        <v>4</v>
      </c>
      <c r="K263" s="23" t="str">
        <f>IF(ISBLANK(J261)=TRUE," ",'2. Metadata'!B$38)</f>
        <v>degrees Celsius</v>
      </c>
      <c r="L263" s="25" t="s">
        <v>237</v>
      </c>
      <c r="M263" s="18" t="str">
        <f>IF(ISBLANK(L262)=TRUE," ",'2. Metadata'!B$50)</f>
        <v>milligrams per litre</v>
      </c>
      <c r="N263" s="25" t="s">
        <v>237</v>
      </c>
      <c r="O263" s="18" t="str">
        <f>IF(ISBLANK(N262)=TRUE," ",'2. Metadata'!B$62)</f>
        <v>microSiemens per centimetre</v>
      </c>
      <c r="P263" s="25" t="s">
        <v>237</v>
      </c>
      <c r="Q263" s="18" t="str">
        <f>IF(ISBLANK(P262)=TRUE," ",'2. Metadata'!B$74)</f>
        <v>NTU</v>
      </c>
      <c r="R263" s="25" t="s">
        <v>237</v>
      </c>
      <c r="S263" s="18" t="str">
        <f>IF(ISBLANK(R262)=TRUE," ",'2. Metadata'!B$86)</f>
        <v>most probable number per 100 mL</v>
      </c>
      <c r="T263" s="25" t="s">
        <v>237</v>
      </c>
      <c r="U263" s="18" t="str">
        <f>IF(ISBLANK(T262)=TRUE," ",'2. Metadata'!B$98)</f>
        <v>most probable number per 100 mL</v>
      </c>
      <c r="V263" s="21">
        <v>4.4999999999999998E-2</v>
      </c>
      <c r="W263" s="18" t="str">
        <f>IF(ISBLANK(V262)=TRUE," ",'2. Metadata'!B$110)</f>
        <v>metres</v>
      </c>
      <c r="X263" s="25" t="s">
        <v>237</v>
      </c>
      <c r="Y263" s="18" t="str">
        <f>IF(ISBLANK(X262)=TRUE," ",'2. Metadata'!B$122)</f>
        <v>pH units</v>
      </c>
      <c r="Z263" s="20">
        <v>1.6E-2</v>
      </c>
      <c r="AA263" s="18" t="str">
        <f>IF(ISBLANK(Z263)=TRUE," ",'2. Metadata'!B$134)</f>
        <v>metres3/second</v>
      </c>
      <c r="AB263" s="20">
        <v>5.6</v>
      </c>
      <c r="AC263" s="18" t="str">
        <f>IF(ISBLANK(AB263)=TRUE," ",'2. Metadata'!B$146)</f>
        <v>millimetres</v>
      </c>
      <c r="AD263" s="25" t="s">
        <v>237</v>
      </c>
      <c r="AE263" s="26" t="s">
        <v>237</v>
      </c>
      <c r="AF263" s="9"/>
      <c r="AG263" s="10"/>
      <c r="AH263" s="10"/>
      <c r="AI263" s="10"/>
      <c r="AJ263" s="10"/>
      <c r="AK263" s="10"/>
      <c r="AL263" s="10"/>
      <c r="AM263" s="10"/>
      <c r="AN263" s="10"/>
      <c r="AO263" s="10"/>
      <c r="AP263" s="10"/>
    </row>
    <row r="264" spans="1:42" ht="15" x14ac:dyDescent="0.2">
      <c r="A264" s="144" t="s">
        <v>501</v>
      </c>
      <c r="B264" s="11" t="s">
        <v>232</v>
      </c>
      <c r="C264" s="4">
        <f>IF(ISBLANK(B264)=TRUE," ", IF(B264='2. Metadata'!B$1,'2. Metadata'!B$5, IF(B264='2. Metadata'!C$1,'2. Metadata'!C$5,IF(B264='2. Metadata'!D$1,'2. Metadata'!D$5, IF(B264='2. Metadata'!E$1,'2. Metadata'!E$5,IF( B264='2. Metadata'!F$1,'2. Metadata'!F$5,IF(B264='2. Metadata'!G$1,'2. Metadata'!G$5,IF(B264='2. Metadata'!H$1,'2. Metadata'!H$5, IF(B264='2. Metadata'!I$1,'2. Metadata'!I$5, IF(B264='2. Metadata'!J$1,'2. Metadata'!J$5, IF(B264='2. Metadata'!K$1,'2. Metadata'!K$5, IF(B264='2. Metadata'!L$1,'2. Metadata'!L$5, IF(B264='2. Metadata'!M$1,'2. Metadata'!M$5, IF(B264='2. Metadata'!N$1,'2. Metadata'!N$5))))))))))))))</f>
        <v>49.967694000000002</v>
      </c>
      <c r="D264" s="12">
        <f>IF(ISBLANK(B264)=TRUE," ", IF(B264='2. Metadata'!B$1,'2. Metadata'!B$6, IF(B264='2. Metadata'!C$1,'2. Metadata'!C$6,IF(B264='2. Metadata'!D$1,'2. Metadata'!D$6, IF(B264='2. Metadata'!E$1,'2. Metadata'!E$6,IF( B264='2. Metadata'!F$1,'2. Metadata'!F$6,IF(B264='2. Metadata'!G$1,'2. Metadata'!G$6,IF(B264='2. Metadata'!H$1,'2. Metadata'!H$6, IF(B264='2. Metadata'!I$1,'2. Metadata'!I$6, IF(B264='2. Metadata'!J$1,'2. Metadata'!J$6, IF(B264='2. Metadata'!K$1,'2. Metadata'!K$6, IF(B264='2. Metadata'!L$1,'2. Metadata'!L$6, IF(B264='2. Metadata'!M$1,'2. Metadata'!M$6, IF(B264='2. Metadata'!N$1,'2. Metadata'!N$6))))))))))))))</f>
        <v>-117.359572</v>
      </c>
      <c r="E264" s="25" t="s">
        <v>237</v>
      </c>
      <c r="F264" s="13" t="s">
        <v>1433</v>
      </c>
      <c r="G264" s="14" t="str">
        <f>IF(ISBLANK(F263)=TRUE," ",'2. Metadata'!B$14)</f>
        <v>observation</v>
      </c>
      <c r="H264" s="25" t="s">
        <v>237</v>
      </c>
      <c r="I264" s="23" t="str">
        <f>IF(ISBLANK(H263)=TRUE," ",'2. Metadata'!B$26)</f>
        <v>degrees Celsius</v>
      </c>
      <c r="J264" s="16" t="s">
        <v>237</v>
      </c>
      <c r="K264" s="23" t="str">
        <f>IF(ISBLANK(J262)=TRUE," ",'2. Metadata'!B$38)</f>
        <v>degrees Celsius</v>
      </c>
      <c r="L264" s="25" t="s">
        <v>237</v>
      </c>
      <c r="M264" s="18" t="str">
        <f>IF(ISBLANK(L263)=TRUE," ",'2. Metadata'!B$50)</f>
        <v>milligrams per litre</v>
      </c>
      <c r="N264" s="25" t="s">
        <v>237</v>
      </c>
      <c r="O264" s="18" t="str">
        <f>IF(ISBLANK(N263)=TRUE," ",'2. Metadata'!B$62)</f>
        <v>microSiemens per centimetre</v>
      </c>
      <c r="P264" s="25" t="s">
        <v>237</v>
      </c>
      <c r="Q264" s="18" t="str">
        <f>IF(ISBLANK(P263)=TRUE," ",'2. Metadata'!B$74)</f>
        <v>NTU</v>
      </c>
      <c r="R264" s="25" t="s">
        <v>237</v>
      </c>
      <c r="S264" s="18" t="str">
        <f>IF(ISBLANK(R263)=TRUE," ",'2. Metadata'!B$86)</f>
        <v>most probable number per 100 mL</v>
      </c>
      <c r="T264" s="25" t="s">
        <v>237</v>
      </c>
      <c r="U264" s="18" t="str">
        <f>IF(ISBLANK(T263)=TRUE," ",'2. Metadata'!B$98)</f>
        <v>most probable number per 100 mL</v>
      </c>
      <c r="V264" s="25" t="s">
        <v>237</v>
      </c>
      <c r="W264" s="18" t="str">
        <f>IF(ISBLANK(V263)=TRUE," ",'2. Metadata'!B$110)</f>
        <v>metres</v>
      </c>
      <c r="X264" s="25" t="s">
        <v>237</v>
      </c>
      <c r="Y264" s="18" t="str">
        <f>IF(ISBLANK(X263)=TRUE," ",'2. Metadata'!B$122)</f>
        <v>pH units</v>
      </c>
      <c r="Z264" s="25" t="s">
        <v>237</v>
      </c>
      <c r="AA264" s="18" t="str">
        <f>IF(ISBLANK(Z264)=TRUE," ",'2. Metadata'!B$134)</f>
        <v>metres3/second</v>
      </c>
      <c r="AB264" s="20">
        <v>10.5</v>
      </c>
      <c r="AC264" s="18" t="str">
        <f>IF(ISBLANK(AB264)=TRUE," ",'2. Metadata'!B$146)</f>
        <v>millimetres</v>
      </c>
      <c r="AD264" s="25" t="s">
        <v>237</v>
      </c>
      <c r="AE264" s="26" t="s">
        <v>237</v>
      </c>
      <c r="AF264" s="9"/>
      <c r="AG264" s="10"/>
      <c r="AH264" s="10"/>
      <c r="AI264" s="10"/>
      <c r="AJ264" s="10"/>
      <c r="AK264" s="10"/>
      <c r="AL264" s="10"/>
      <c r="AM264" s="10"/>
      <c r="AN264" s="10"/>
      <c r="AO264" s="10"/>
      <c r="AP264" s="10"/>
    </row>
    <row r="265" spans="1:42" ht="15" x14ac:dyDescent="0.2">
      <c r="A265" s="144" t="s">
        <v>502</v>
      </c>
      <c r="B265" s="11" t="s">
        <v>232</v>
      </c>
      <c r="C265" s="4">
        <f>IF(ISBLANK(B265)=TRUE," ", IF(B265='2. Metadata'!B$1,'2. Metadata'!B$5, IF(B265='2. Metadata'!C$1,'2. Metadata'!C$5,IF(B265='2. Metadata'!D$1,'2. Metadata'!D$5, IF(B265='2. Metadata'!E$1,'2. Metadata'!E$5,IF( B265='2. Metadata'!F$1,'2. Metadata'!F$5,IF(B265='2. Metadata'!G$1,'2. Metadata'!G$5,IF(B265='2. Metadata'!H$1,'2. Metadata'!H$5, IF(B265='2. Metadata'!I$1,'2. Metadata'!I$5, IF(B265='2. Metadata'!J$1,'2. Metadata'!J$5, IF(B265='2. Metadata'!K$1,'2. Metadata'!K$5, IF(B265='2. Metadata'!L$1,'2. Metadata'!L$5, IF(B265='2. Metadata'!M$1,'2. Metadata'!M$5, IF(B265='2. Metadata'!N$1,'2. Metadata'!N$5))))))))))))))</f>
        <v>49.967694000000002</v>
      </c>
      <c r="D265" s="12">
        <f>IF(ISBLANK(B265)=TRUE," ", IF(B265='2. Metadata'!B$1,'2. Metadata'!B$6, IF(B265='2. Metadata'!C$1,'2. Metadata'!C$6,IF(B265='2. Metadata'!D$1,'2. Metadata'!D$6, IF(B265='2. Metadata'!E$1,'2. Metadata'!E$6,IF( B265='2. Metadata'!F$1,'2. Metadata'!F$6,IF(B265='2. Metadata'!G$1,'2. Metadata'!G$6,IF(B265='2. Metadata'!H$1,'2. Metadata'!H$6, IF(B265='2. Metadata'!I$1,'2. Metadata'!I$6, IF(B265='2. Metadata'!J$1,'2. Metadata'!J$6, IF(B265='2. Metadata'!K$1,'2. Metadata'!K$6, IF(B265='2. Metadata'!L$1,'2. Metadata'!L$6, IF(B265='2. Metadata'!M$1,'2. Metadata'!M$6, IF(B265='2. Metadata'!N$1,'2. Metadata'!N$6))))))))))))))</f>
        <v>-117.359572</v>
      </c>
      <c r="E265" s="25" t="s">
        <v>237</v>
      </c>
      <c r="F265" s="25" t="s">
        <v>237</v>
      </c>
      <c r="G265" s="14" t="str">
        <f>IF(ISBLANK(F264)=TRUE," ",'2. Metadata'!B$14)</f>
        <v>observation</v>
      </c>
      <c r="H265" s="13">
        <v>5</v>
      </c>
      <c r="I265" s="23" t="str">
        <f>IF(ISBLANK(H264)=TRUE," ",'2. Metadata'!B$26)</f>
        <v>degrees Celsius</v>
      </c>
      <c r="J265" s="13">
        <v>4</v>
      </c>
      <c r="K265" s="23" t="str">
        <f>IF(ISBLANK(J263)=TRUE," ",'2. Metadata'!B$38)</f>
        <v>degrees Celsius</v>
      </c>
      <c r="L265" s="21">
        <v>2.2999999999999998</v>
      </c>
      <c r="M265" s="18" t="str">
        <f>IF(ISBLANK(L264)=TRUE," ",'2. Metadata'!B$50)</f>
        <v>milligrams per litre</v>
      </c>
      <c r="N265" s="21">
        <v>257</v>
      </c>
      <c r="O265" s="18" t="str">
        <f>IF(ISBLANK(N264)=TRUE," ",'2. Metadata'!B$62)</f>
        <v>microSiemens per centimetre</v>
      </c>
      <c r="P265" s="21">
        <v>0.55000000000000004</v>
      </c>
      <c r="Q265" s="18" t="str">
        <f>IF(ISBLANK(P264)=TRUE," ",'2. Metadata'!B$74)</f>
        <v>NTU</v>
      </c>
      <c r="R265" s="25" t="s">
        <v>237</v>
      </c>
      <c r="S265" s="18" t="str">
        <f>IF(ISBLANK(R264)=TRUE," ",'2. Metadata'!B$86)</f>
        <v>most probable number per 100 mL</v>
      </c>
      <c r="T265" s="25" t="s">
        <v>237</v>
      </c>
      <c r="U265" s="18" t="str">
        <f>IF(ISBLANK(T264)=TRUE," ",'2. Metadata'!B$98)</f>
        <v>most probable number per 100 mL</v>
      </c>
      <c r="V265" s="21">
        <v>6.5000000000000002E-2</v>
      </c>
      <c r="W265" s="18" t="str">
        <f>IF(ISBLANK(V264)=TRUE," ",'2. Metadata'!B$110)</f>
        <v>metres</v>
      </c>
      <c r="X265" s="25" t="s">
        <v>237</v>
      </c>
      <c r="Y265" s="18" t="str">
        <f>IF(ISBLANK(X264)=TRUE," ",'2. Metadata'!B$122)</f>
        <v>pH units</v>
      </c>
      <c r="Z265" s="20">
        <v>2.8000000000000001E-2</v>
      </c>
      <c r="AA265" s="18" t="str">
        <f>IF(ISBLANK(Z265)=TRUE," ",'2. Metadata'!B$134)</f>
        <v>metres3/second</v>
      </c>
      <c r="AB265" s="20">
        <v>5.8</v>
      </c>
      <c r="AC265" s="18" t="str">
        <f>IF(ISBLANK(AB265)=TRUE," ",'2. Metadata'!B$146)</f>
        <v>millimetres</v>
      </c>
      <c r="AD265" s="25" t="s">
        <v>1831</v>
      </c>
      <c r="AE265" s="26" t="s">
        <v>237</v>
      </c>
      <c r="AF265" s="9"/>
      <c r="AG265" s="10"/>
      <c r="AH265" s="10"/>
      <c r="AI265" s="10"/>
      <c r="AJ265" s="10"/>
      <c r="AK265" s="10"/>
      <c r="AL265" s="10"/>
      <c r="AM265" s="10"/>
      <c r="AN265" s="10"/>
      <c r="AO265" s="10"/>
      <c r="AP265" s="10"/>
    </row>
    <row r="266" spans="1:42" ht="15" x14ac:dyDescent="0.2">
      <c r="A266" s="144" t="s">
        <v>503</v>
      </c>
      <c r="B266" s="11" t="s">
        <v>232</v>
      </c>
      <c r="C266" s="4">
        <f>IF(ISBLANK(B266)=TRUE," ", IF(B266='2. Metadata'!B$1,'2. Metadata'!B$5, IF(B266='2. Metadata'!C$1,'2. Metadata'!C$5,IF(B266='2. Metadata'!D$1,'2. Metadata'!D$5, IF(B266='2. Metadata'!E$1,'2. Metadata'!E$5,IF( B266='2. Metadata'!F$1,'2. Metadata'!F$5,IF(B266='2. Metadata'!G$1,'2. Metadata'!G$5,IF(B266='2. Metadata'!H$1,'2. Metadata'!H$5, IF(B266='2. Metadata'!I$1,'2. Metadata'!I$5, IF(B266='2. Metadata'!J$1,'2. Metadata'!J$5, IF(B266='2. Metadata'!K$1,'2. Metadata'!K$5, IF(B266='2. Metadata'!L$1,'2. Metadata'!L$5, IF(B266='2. Metadata'!M$1,'2. Metadata'!M$5, IF(B266='2. Metadata'!N$1,'2. Metadata'!N$5))))))))))))))</f>
        <v>49.967694000000002</v>
      </c>
      <c r="D266" s="12">
        <f>IF(ISBLANK(B266)=TRUE," ", IF(B266='2. Metadata'!B$1,'2. Metadata'!B$6, IF(B266='2. Metadata'!C$1,'2. Metadata'!C$6,IF(B266='2. Metadata'!D$1,'2. Metadata'!D$6, IF(B266='2. Metadata'!E$1,'2. Metadata'!E$6,IF( B266='2. Metadata'!F$1,'2. Metadata'!F$6,IF(B266='2. Metadata'!G$1,'2. Metadata'!G$6,IF(B266='2. Metadata'!H$1,'2. Metadata'!H$6, IF(B266='2. Metadata'!I$1,'2. Metadata'!I$6, IF(B266='2. Metadata'!J$1,'2. Metadata'!J$6, IF(B266='2. Metadata'!K$1,'2. Metadata'!K$6, IF(B266='2. Metadata'!L$1,'2. Metadata'!L$6, IF(B266='2. Metadata'!M$1,'2. Metadata'!M$6, IF(B266='2. Metadata'!N$1,'2. Metadata'!N$6))))))))))))))</f>
        <v>-117.359572</v>
      </c>
      <c r="E266" s="25" t="s">
        <v>237</v>
      </c>
      <c r="F266" s="25" t="s">
        <v>237</v>
      </c>
      <c r="G266" s="14" t="str">
        <f>IF(ISBLANK(F265)=TRUE," ",'2. Metadata'!B$14)</f>
        <v>observation</v>
      </c>
      <c r="H266" s="13">
        <v>8</v>
      </c>
      <c r="I266" s="23" t="str">
        <f>IF(ISBLANK(H265)=TRUE," ",'2. Metadata'!B$26)</f>
        <v>degrees Celsius</v>
      </c>
      <c r="J266" s="13">
        <v>4</v>
      </c>
      <c r="K266" s="23" t="str">
        <f>IF(ISBLANK(J264)=TRUE," ",'2. Metadata'!B$38)</f>
        <v>degrees Celsius</v>
      </c>
      <c r="L266" s="21">
        <v>1.5</v>
      </c>
      <c r="M266" s="18" t="str">
        <f>IF(ISBLANK(L265)=TRUE," ",'2. Metadata'!B$50)</f>
        <v>milligrams per litre</v>
      </c>
      <c r="N266" s="21">
        <v>254</v>
      </c>
      <c r="O266" s="18" t="str">
        <f>IF(ISBLANK(N265)=TRUE," ",'2. Metadata'!B$62)</f>
        <v>microSiemens per centimetre</v>
      </c>
      <c r="P266" s="21">
        <v>0.5</v>
      </c>
      <c r="Q266" s="18" t="str">
        <f>IF(ISBLANK(P265)=TRUE," ",'2. Metadata'!B$74)</f>
        <v>NTU</v>
      </c>
      <c r="R266" s="25" t="s">
        <v>237</v>
      </c>
      <c r="S266" s="18" t="str">
        <f>IF(ISBLANK(R265)=TRUE," ",'2. Metadata'!B$86)</f>
        <v>most probable number per 100 mL</v>
      </c>
      <c r="T266" s="25" t="s">
        <v>237</v>
      </c>
      <c r="U266" s="18" t="str">
        <f>IF(ISBLANK(T265)=TRUE," ",'2. Metadata'!B$98)</f>
        <v>most probable number per 100 mL</v>
      </c>
      <c r="V266" s="21">
        <v>7.0000000000000007E-2</v>
      </c>
      <c r="W266" s="18" t="str">
        <f>IF(ISBLANK(V265)=TRUE," ",'2. Metadata'!B$110)</f>
        <v>metres</v>
      </c>
      <c r="X266" s="25" t="s">
        <v>237</v>
      </c>
      <c r="Y266" s="18" t="str">
        <f>IF(ISBLANK(X265)=TRUE," ",'2. Metadata'!B$122)</f>
        <v>pH units</v>
      </c>
      <c r="Z266" s="20">
        <v>3.1E-2</v>
      </c>
      <c r="AA266" s="18" t="str">
        <f>IF(ISBLANK(Z266)=TRUE," ",'2. Metadata'!B$134)</f>
        <v>metres3/second</v>
      </c>
      <c r="AB266" s="20">
        <v>1</v>
      </c>
      <c r="AC266" s="18" t="str">
        <f>IF(ISBLANK(AB266)=TRUE," ",'2. Metadata'!B$146)</f>
        <v>millimetres</v>
      </c>
      <c r="AD266" s="25" t="s">
        <v>237</v>
      </c>
      <c r="AE266" s="26" t="s">
        <v>237</v>
      </c>
      <c r="AF266" s="9"/>
      <c r="AG266" s="10"/>
      <c r="AH266" s="10"/>
      <c r="AI266" s="10"/>
      <c r="AJ266" s="10"/>
      <c r="AK266" s="10"/>
      <c r="AL266" s="10"/>
      <c r="AM266" s="10"/>
      <c r="AN266" s="10"/>
      <c r="AO266" s="10"/>
      <c r="AP266" s="10"/>
    </row>
    <row r="267" spans="1:42" ht="15" x14ac:dyDescent="0.2">
      <c r="A267" s="144" t="s">
        <v>504</v>
      </c>
      <c r="B267" s="11" t="s">
        <v>232</v>
      </c>
      <c r="C267" s="4">
        <f>IF(ISBLANK(B267)=TRUE," ", IF(B267='2. Metadata'!B$1,'2. Metadata'!B$5, IF(B267='2. Metadata'!C$1,'2. Metadata'!C$5,IF(B267='2. Metadata'!D$1,'2. Metadata'!D$5, IF(B267='2. Metadata'!E$1,'2. Metadata'!E$5,IF( B267='2. Metadata'!F$1,'2. Metadata'!F$5,IF(B267='2. Metadata'!G$1,'2. Metadata'!G$5,IF(B267='2. Metadata'!H$1,'2. Metadata'!H$5, IF(B267='2. Metadata'!I$1,'2. Metadata'!I$5, IF(B267='2. Metadata'!J$1,'2. Metadata'!J$5, IF(B267='2. Metadata'!K$1,'2. Metadata'!K$5, IF(B267='2. Metadata'!L$1,'2. Metadata'!L$5, IF(B267='2. Metadata'!M$1,'2. Metadata'!M$5, IF(B267='2. Metadata'!N$1,'2. Metadata'!N$5))))))))))))))</f>
        <v>49.967694000000002</v>
      </c>
      <c r="D267" s="12">
        <f>IF(ISBLANK(B267)=TRUE," ", IF(B267='2. Metadata'!B$1,'2. Metadata'!B$6, IF(B267='2. Metadata'!C$1,'2. Metadata'!C$6,IF(B267='2. Metadata'!D$1,'2. Metadata'!D$6, IF(B267='2. Metadata'!E$1,'2. Metadata'!E$6,IF( B267='2. Metadata'!F$1,'2. Metadata'!F$6,IF(B267='2. Metadata'!G$1,'2. Metadata'!G$6,IF(B267='2. Metadata'!H$1,'2. Metadata'!H$6, IF(B267='2. Metadata'!I$1,'2. Metadata'!I$6, IF(B267='2. Metadata'!J$1,'2. Metadata'!J$6, IF(B267='2. Metadata'!K$1,'2. Metadata'!K$6, IF(B267='2. Metadata'!L$1,'2. Metadata'!L$6, IF(B267='2. Metadata'!M$1,'2. Metadata'!M$6, IF(B267='2. Metadata'!N$1,'2. Metadata'!N$6))))))))))))))</f>
        <v>-117.359572</v>
      </c>
      <c r="E267" s="25" t="s">
        <v>237</v>
      </c>
      <c r="F267" s="13" t="s">
        <v>1434</v>
      </c>
      <c r="G267" s="14" t="str">
        <f>IF(ISBLANK(F266)=TRUE," ",'2. Metadata'!B$14)</f>
        <v>observation</v>
      </c>
      <c r="H267" s="25" t="s">
        <v>237</v>
      </c>
      <c r="I267" s="23" t="str">
        <f>IF(ISBLANK(H266)=TRUE," ",'2. Metadata'!B$26)</f>
        <v>degrees Celsius</v>
      </c>
      <c r="J267" s="16" t="s">
        <v>237</v>
      </c>
      <c r="K267" s="23" t="str">
        <f>IF(ISBLANK(J265)=TRUE," ",'2. Metadata'!B$38)</f>
        <v>degrees Celsius</v>
      </c>
      <c r="L267" s="25" t="s">
        <v>237</v>
      </c>
      <c r="M267" s="18" t="str">
        <f>IF(ISBLANK(L266)=TRUE," ",'2. Metadata'!B$50)</f>
        <v>milligrams per litre</v>
      </c>
      <c r="N267" s="25" t="s">
        <v>237</v>
      </c>
      <c r="O267" s="18" t="str">
        <f>IF(ISBLANK(N266)=TRUE," ",'2. Metadata'!B$62)</f>
        <v>microSiemens per centimetre</v>
      </c>
      <c r="P267" s="25" t="s">
        <v>237</v>
      </c>
      <c r="Q267" s="18" t="str">
        <f>IF(ISBLANK(P266)=TRUE," ",'2. Metadata'!B$74)</f>
        <v>NTU</v>
      </c>
      <c r="R267" s="25" t="s">
        <v>237</v>
      </c>
      <c r="S267" s="18" t="str">
        <f>IF(ISBLANK(R266)=TRUE," ",'2. Metadata'!B$86)</f>
        <v>most probable number per 100 mL</v>
      </c>
      <c r="T267" s="25" t="s">
        <v>237</v>
      </c>
      <c r="U267" s="18" t="str">
        <f>IF(ISBLANK(T266)=TRUE," ",'2. Metadata'!B$98)</f>
        <v>most probable number per 100 mL</v>
      </c>
      <c r="V267" s="25" t="s">
        <v>237</v>
      </c>
      <c r="W267" s="18" t="str">
        <f>IF(ISBLANK(V266)=TRUE," ",'2. Metadata'!B$110)</f>
        <v>metres</v>
      </c>
      <c r="X267" s="25" t="s">
        <v>237</v>
      </c>
      <c r="Y267" s="18" t="str">
        <f>IF(ISBLANK(X266)=TRUE," ",'2. Metadata'!B$122)</f>
        <v>pH units</v>
      </c>
      <c r="Z267" s="25" t="s">
        <v>237</v>
      </c>
      <c r="AA267" s="18" t="str">
        <f>IF(ISBLANK(Z267)=TRUE," ",'2. Metadata'!B$134)</f>
        <v>metres3/second</v>
      </c>
      <c r="AB267" s="20">
        <v>1.2</v>
      </c>
      <c r="AC267" s="18" t="str">
        <f>IF(ISBLANK(AB267)=TRUE," ",'2. Metadata'!B$146)</f>
        <v>millimetres</v>
      </c>
      <c r="AD267" s="25" t="s">
        <v>1831</v>
      </c>
      <c r="AE267" s="26" t="s">
        <v>237</v>
      </c>
      <c r="AF267" s="9"/>
      <c r="AG267" s="10"/>
      <c r="AH267" s="10"/>
      <c r="AI267" s="10"/>
      <c r="AJ267" s="10"/>
      <c r="AK267" s="10"/>
      <c r="AL267" s="10"/>
      <c r="AM267" s="10"/>
      <c r="AN267" s="10"/>
      <c r="AO267" s="10"/>
      <c r="AP267" s="10"/>
    </row>
    <row r="268" spans="1:42" ht="15" x14ac:dyDescent="0.2">
      <c r="A268" s="144" t="s">
        <v>505</v>
      </c>
      <c r="B268" s="11" t="s">
        <v>232</v>
      </c>
      <c r="C268" s="4">
        <f>IF(ISBLANK(B268)=TRUE," ", IF(B268='2. Metadata'!B$1,'2. Metadata'!B$5, IF(B268='2. Metadata'!C$1,'2. Metadata'!C$5,IF(B268='2. Metadata'!D$1,'2. Metadata'!D$5, IF(B268='2. Metadata'!E$1,'2. Metadata'!E$5,IF( B268='2. Metadata'!F$1,'2. Metadata'!F$5,IF(B268='2. Metadata'!G$1,'2. Metadata'!G$5,IF(B268='2. Metadata'!H$1,'2. Metadata'!H$5, IF(B268='2. Metadata'!I$1,'2. Metadata'!I$5, IF(B268='2. Metadata'!J$1,'2. Metadata'!J$5, IF(B268='2. Metadata'!K$1,'2. Metadata'!K$5, IF(B268='2. Metadata'!L$1,'2. Metadata'!L$5, IF(B268='2. Metadata'!M$1,'2. Metadata'!M$5, IF(B268='2. Metadata'!N$1,'2. Metadata'!N$5))))))))))))))</f>
        <v>49.967694000000002</v>
      </c>
      <c r="D268" s="12">
        <f>IF(ISBLANK(B268)=TRUE," ", IF(B268='2. Metadata'!B$1,'2. Metadata'!B$6, IF(B268='2. Metadata'!C$1,'2. Metadata'!C$6,IF(B268='2. Metadata'!D$1,'2. Metadata'!D$6, IF(B268='2. Metadata'!E$1,'2. Metadata'!E$6,IF( B268='2. Metadata'!F$1,'2. Metadata'!F$6,IF(B268='2. Metadata'!G$1,'2. Metadata'!G$6,IF(B268='2. Metadata'!H$1,'2. Metadata'!H$6, IF(B268='2. Metadata'!I$1,'2. Metadata'!I$6, IF(B268='2. Metadata'!J$1,'2. Metadata'!J$6, IF(B268='2. Metadata'!K$1,'2. Metadata'!K$6, IF(B268='2. Metadata'!L$1,'2. Metadata'!L$6, IF(B268='2. Metadata'!M$1,'2. Metadata'!M$6, IF(B268='2. Metadata'!N$1,'2. Metadata'!N$6))))))))))))))</f>
        <v>-117.359572</v>
      </c>
      <c r="E268" s="25" t="s">
        <v>237</v>
      </c>
      <c r="F268" s="25" t="s">
        <v>237</v>
      </c>
      <c r="G268" s="14" t="str">
        <f>IF(ISBLANK(F267)=TRUE," ",'2. Metadata'!B$14)</f>
        <v>observation</v>
      </c>
      <c r="H268" s="25" t="s">
        <v>237</v>
      </c>
      <c r="I268" s="23" t="str">
        <f>IF(ISBLANK(H267)=TRUE," ",'2. Metadata'!B$26)</f>
        <v>degrees Celsius</v>
      </c>
      <c r="J268" s="16" t="s">
        <v>237</v>
      </c>
      <c r="K268" s="23" t="str">
        <f>IF(ISBLANK(J266)=TRUE," ",'2. Metadata'!B$38)</f>
        <v>degrees Celsius</v>
      </c>
      <c r="L268" s="25" t="s">
        <v>237</v>
      </c>
      <c r="M268" s="18" t="str">
        <f>IF(ISBLANK(L267)=TRUE," ",'2. Metadata'!B$50)</f>
        <v>milligrams per litre</v>
      </c>
      <c r="N268" s="25" t="s">
        <v>237</v>
      </c>
      <c r="O268" s="18" t="str">
        <f>IF(ISBLANK(N267)=TRUE," ",'2. Metadata'!B$62)</f>
        <v>microSiemens per centimetre</v>
      </c>
      <c r="P268" s="25" t="s">
        <v>237</v>
      </c>
      <c r="Q268" s="18" t="str">
        <f>IF(ISBLANK(P267)=TRUE," ",'2. Metadata'!B$74)</f>
        <v>NTU</v>
      </c>
      <c r="R268" s="25" t="s">
        <v>237</v>
      </c>
      <c r="S268" s="18" t="str">
        <f>IF(ISBLANK(R267)=TRUE," ",'2. Metadata'!B$86)</f>
        <v>most probable number per 100 mL</v>
      </c>
      <c r="T268" s="25" t="s">
        <v>237</v>
      </c>
      <c r="U268" s="18" t="str">
        <f>IF(ISBLANK(T267)=TRUE," ",'2. Metadata'!B$98)</f>
        <v>most probable number per 100 mL</v>
      </c>
      <c r="V268" s="25" t="s">
        <v>237</v>
      </c>
      <c r="W268" s="18" t="str">
        <f>IF(ISBLANK(V267)=TRUE," ",'2. Metadata'!B$110)</f>
        <v>metres</v>
      </c>
      <c r="X268" s="25" t="s">
        <v>237</v>
      </c>
      <c r="Y268" s="18" t="str">
        <f>IF(ISBLANK(X267)=TRUE," ",'2. Metadata'!B$122)</f>
        <v>pH units</v>
      </c>
      <c r="Z268" s="25" t="s">
        <v>237</v>
      </c>
      <c r="AA268" s="18" t="str">
        <f>IF(ISBLANK(Z268)=TRUE," ",'2. Metadata'!B$134)</f>
        <v>metres3/second</v>
      </c>
      <c r="AB268" s="20">
        <v>3</v>
      </c>
      <c r="AC268" s="18" t="str">
        <f>IF(ISBLANK(AB268)=TRUE," ",'2. Metadata'!B$146)</f>
        <v>millimetres</v>
      </c>
      <c r="AD268" s="25" t="s">
        <v>1831</v>
      </c>
      <c r="AE268" s="26" t="s">
        <v>237</v>
      </c>
      <c r="AF268" s="9"/>
      <c r="AG268" s="10"/>
      <c r="AH268" s="10"/>
      <c r="AI268" s="10"/>
      <c r="AJ268" s="10"/>
      <c r="AK268" s="10"/>
      <c r="AL268" s="10"/>
      <c r="AM268" s="10"/>
      <c r="AN268" s="10"/>
      <c r="AO268" s="10"/>
      <c r="AP268" s="10"/>
    </row>
    <row r="269" spans="1:42" ht="15" x14ac:dyDescent="0.2">
      <c r="A269" s="144" t="s">
        <v>506</v>
      </c>
      <c r="B269" s="11" t="s">
        <v>232</v>
      </c>
      <c r="C269" s="4">
        <f>IF(ISBLANK(B269)=TRUE," ", IF(B269='2. Metadata'!B$1,'2. Metadata'!B$5, IF(B269='2. Metadata'!C$1,'2. Metadata'!C$5,IF(B269='2. Metadata'!D$1,'2. Metadata'!D$5, IF(B269='2. Metadata'!E$1,'2. Metadata'!E$5,IF( B269='2. Metadata'!F$1,'2. Metadata'!F$5,IF(B269='2. Metadata'!G$1,'2. Metadata'!G$5,IF(B269='2. Metadata'!H$1,'2. Metadata'!H$5, IF(B269='2. Metadata'!I$1,'2. Metadata'!I$5, IF(B269='2. Metadata'!J$1,'2. Metadata'!J$5, IF(B269='2. Metadata'!K$1,'2. Metadata'!K$5, IF(B269='2. Metadata'!L$1,'2. Metadata'!L$5, IF(B269='2. Metadata'!M$1,'2. Metadata'!M$5, IF(B269='2. Metadata'!N$1,'2. Metadata'!N$5))))))))))))))</f>
        <v>49.967694000000002</v>
      </c>
      <c r="D269" s="12">
        <f>IF(ISBLANK(B269)=TRUE," ", IF(B269='2. Metadata'!B$1,'2. Metadata'!B$6, IF(B269='2. Metadata'!C$1,'2. Metadata'!C$6,IF(B269='2. Metadata'!D$1,'2. Metadata'!D$6, IF(B269='2. Metadata'!E$1,'2. Metadata'!E$6,IF( B269='2. Metadata'!F$1,'2. Metadata'!F$6,IF(B269='2. Metadata'!G$1,'2. Metadata'!G$6,IF(B269='2. Metadata'!H$1,'2. Metadata'!H$6, IF(B269='2. Metadata'!I$1,'2. Metadata'!I$6, IF(B269='2. Metadata'!J$1,'2. Metadata'!J$6, IF(B269='2. Metadata'!K$1,'2. Metadata'!K$6, IF(B269='2. Metadata'!L$1,'2. Metadata'!L$6, IF(B269='2. Metadata'!M$1,'2. Metadata'!M$6, IF(B269='2. Metadata'!N$1,'2. Metadata'!N$6))))))))))))))</f>
        <v>-117.359572</v>
      </c>
      <c r="E269" s="25" t="s">
        <v>237</v>
      </c>
      <c r="F269" s="25" t="s">
        <v>237</v>
      </c>
      <c r="G269" s="14" t="str">
        <f>IF(ISBLANK(F268)=TRUE," ",'2. Metadata'!B$14)</f>
        <v>observation</v>
      </c>
      <c r="H269" s="13">
        <v>4</v>
      </c>
      <c r="I269" s="23" t="str">
        <f>IF(ISBLANK(H268)=TRUE," ",'2. Metadata'!B$26)</f>
        <v>degrees Celsius</v>
      </c>
      <c r="J269" s="13">
        <v>3</v>
      </c>
      <c r="K269" s="23" t="str">
        <f>IF(ISBLANK(J267)=TRUE," ",'2. Metadata'!B$38)</f>
        <v>degrees Celsius</v>
      </c>
      <c r="L269" s="21">
        <v>1.5</v>
      </c>
      <c r="M269" s="18" t="str">
        <f>IF(ISBLANK(L268)=TRUE," ",'2. Metadata'!B$50)</f>
        <v>milligrams per litre</v>
      </c>
      <c r="N269" s="21">
        <v>248</v>
      </c>
      <c r="O269" s="18" t="str">
        <f>IF(ISBLANK(N268)=TRUE," ",'2. Metadata'!B$62)</f>
        <v>microSiemens per centimetre</v>
      </c>
      <c r="P269" s="21">
        <v>0.35</v>
      </c>
      <c r="Q269" s="18" t="str">
        <f>IF(ISBLANK(P268)=TRUE," ",'2. Metadata'!B$74)</f>
        <v>NTU</v>
      </c>
      <c r="R269" s="25" t="s">
        <v>237</v>
      </c>
      <c r="S269" s="18" t="str">
        <f>IF(ISBLANK(R268)=TRUE," ",'2. Metadata'!B$86)</f>
        <v>most probable number per 100 mL</v>
      </c>
      <c r="T269" s="25" t="s">
        <v>237</v>
      </c>
      <c r="U269" s="18" t="str">
        <f>IF(ISBLANK(T268)=TRUE," ",'2. Metadata'!B$98)</f>
        <v>most probable number per 100 mL</v>
      </c>
      <c r="V269" s="21">
        <v>0.08</v>
      </c>
      <c r="W269" s="18" t="str">
        <f>IF(ISBLANK(V268)=TRUE," ",'2. Metadata'!B$110)</f>
        <v>metres</v>
      </c>
      <c r="X269" s="25" t="s">
        <v>237</v>
      </c>
      <c r="Y269" s="18" t="str">
        <f>IF(ISBLANK(X268)=TRUE," ",'2. Metadata'!B$122)</f>
        <v>pH units</v>
      </c>
      <c r="Z269" s="20">
        <v>3.7999999999999999E-2</v>
      </c>
      <c r="AA269" s="18" t="str">
        <f>IF(ISBLANK(Z269)=TRUE," ",'2. Metadata'!B$134)</f>
        <v>metres3/second</v>
      </c>
      <c r="AB269" s="20">
        <v>0</v>
      </c>
      <c r="AC269" s="18" t="str">
        <f>IF(ISBLANK(AB269)=TRUE," ",'2. Metadata'!B$146)</f>
        <v>millimetres</v>
      </c>
      <c r="AD269" s="25" t="s">
        <v>237</v>
      </c>
      <c r="AE269" s="26" t="s">
        <v>237</v>
      </c>
      <c r="AF269" s="9"/>
      <c r="AG269" s="10"/>
      <c r="AH269" s="10"/>
      <c r="AI269" s="10"/>
      <c r="AJ269" s="10"/>
      <c r="AK269" s="10"/>
      <c r="AL269" s="10"/>
      <c r="AM269" s="10"/>
      <c r="AN269" s="10"/>
      <c r="AO269" s="10"/>
      <c r="AP269" s="10"/>
    </row>
    <row r="270" spans="1:42" ht="15" x14ac:dyDescent="0.2">
      <c r="A270" s="144" t="s">
        <v>507</v>
      </c>
      <c r="B270" s="11" t="s">
        <v>232</v>
      </c>
      <c r="C270" s="4">
        <f>IF(ISBLANK(B270)=TRUE," ", IF(B270='2. Metadata'!B$1,'2. Metadata'!B$5, IF(B270='2. Metadata'!C$1,'2. Metadata'!C$5,IF(B270='2. Metadata'!D$1,'2. Metadata'!D$5, IF(B270='2. Metadata'!E$1,'2. Metadata'!E$5,IF( B270='2. Metadata'!F$1,'2. Metadata'!F$5,IF(B270='2. Metadata'!G$1,'2. Metadata'!G$5,IF(B270='2. Metadata'!H$1,'2. Metadata'!H$5, IF(B270='2. Metadata'!I$1,'2. Metadata'!I$5, IF(B270='2. Metadata'!J$1,'2. Metadata'!J$5, IF(B270='2. Metadata'!K$1,'2. Metadata'!K$5, IF(B270='2. Metadata'!L$1,'2. Metadata'!L$5, IF(B270='2. Metadata'!M$1,'2. Metadata'!M$5, IF(B270='2. Metadata'!N$1,'2. Metadata'!N$5))))))))))))))</f>
        <v>49.967694000000002</v>
      </c>
      <c r="D270" s="12">
        <f>IF(ISBLANK(B270)=TRUE," ", IF(B270='2. Metadata'!B$1,'2. Metadata'!B$6, IF(B270='2. Metadata'!C$1,'2. Metadata'!C$6,IF(B270='2. Metadata'!D$1,'2. Metadata'!D$6, IF(B270='2. Metadata'!E$1,'2. Metadata'!E$6,IF( B270='2. Metadata'!F$1,'2. Metadata'!F$6,IF(B270='2. Metadata'!G$1,'2. Metadata'!G$6,IF(B270='2. Metadata'!H$1,'2. Metadata'!H$6, IF(B270='2. Metadata'!I$1,'2. Metadata'!I$6, IF(B270='2. Metadata'!J$1,'2. Metadata'!J$6, IF(B270='2. Metadata'!K$1,'2. Metadata'!K$6, IF(B270='2. Metadata'!L$1,'2. Metadata'!L$6, IF(B270='2. Metadata'!M$1,'2. Metadata'!M$6, IF(B270='2. Metadata'!N$1,'2. Metadata'!N$6))))))))))))))</f>
        <v>-117.359572</v>
      </c>
      <c r="E270" s="25" t="s">
        <v>237</v>
      </c>
      <c r="F270" s="25" t="s">
        <v>237</v>
      </c>
      <c r="G270" s="14" t="str">
        <f>IF(ISBLANK(F269)=TRUE," ",'2. Metadata'!B$14)</f>
        <v>observation</v>
      </c>
      <c r="H270" s="25" t="s">
        <v>237</v>
      </c>
      <c r="I270" s="23" t="str">
        <f>IF(ISBLANK(H269)=TRUE," ",'2. Metadata'!B$26)</f>
        <v>degrees Celsius</v>
      </c>
      <c r="J270" s="16" t="s">
        <v>237</v>
      </c>
      <c r="K270" s="23" t="str">
        <f>IF(ISBLANK(J268)=TRUE," ",'2. Metadata'!B$38)</f>
        <v>degrees Celsius</v>
      </c>
      <c r="L270" s="25" t="s">
        <v>237</v>
      </c>
      <c r="M270" s="18" t="str">
        <f>IF(ISBLANK(L269)=TRUE," ",'2. Metadata'!B$50)</f>
        <v>milligrams per litre</v>
      </c>
      <c r="N270" s="25" t="s">
        <v>237</v>
      </c>
      <c r="O270" s="18" t="str">
        <f>IF(ISBLANK(N269)=TRUE," ",'2. Metadata'!B$62)</f>
        <v>microSiemens per centimetre</v>
      </c>
      <c r="P270" s="25" t="s">
        <v>237</v>
      </c>
      <c r="Q270" s="18" t="str">
        <f>IF(ISBLANK(P269)=TRUE," ",'2. Metadata'!B$74)</f>
        <v>NTU</v>
      </c>
      <c r="R270" s="25" t="s">
        <v>237</v>
      </c>
      <c r="S270" s="18" t="str">
        <f>IF(ISBLANK(R269)=TRUE," ",'2. Metadata'!B$86)</f>
        <v>most probable number per 100 mL</v>
      </c>
      <c r="T270" s="25" t="s">
        <v>237</v>
      </c>
      <c r="U270" s="18" t="str">
        <f>IF(ISBLANK(T269)=TRUE," ",'2. Metadata'!B$98)</f>
        <v>most probable number per 100 mL</v>
      </c>
      <c r="V270" s="25" t="s">
        <v>237</v>
      </c>
      <c r="W270" s="18" t="str">
        <f>IF(ISBLANK(V269)=TRUE," ",'2. Metadata'!B$110)</f>
        <v>metres</v>
      </c>
      <c r="X270" s="25" t="s">
        <v>237</v>
      </c>
      <c r="Y270" s="18" t="str">
        <f>IF(ISBLANK(X269)=TRUE," ",'2. Metadata'!B$122)</f>
        <v>pH units</v>
      </c>
      <c r="Z270" s="25" t="s">
        <v>237</v>
      </c>
      <c r="AA270" s="18" t="str">
        <f>IF(ISBLANK(Z270)=TRUE," ",'2. Metadata'!B$134)</f>
        <v>metres3/second</v>
      </c>
      <c r="AB270" s="20">
        <v>0.6</v>
      </c>
      <c r="AC270" s="18" t="str">
        <f>IF(ISBLANK(AB270)=TRUE," ",'2. Metadata'!B$146)</f>
        <v>millimetres</v>
      </c>
      <c r="AD270" s="25" t="s">
        <v>237</v>
      </c>
      <c r="AE270" s="26" t="s">
        <v>237</v>
      </c>
      <c r="AF270" s="9"/>
      <c r="AG270" s="10"/>
      <c r="AH270" s="10"/>
      <c r="AI270" s="10"/>
      <c r="AJ270" s="10"/>
      <c r="AK270" s="10"/>
      <c r="AL270" s="10"/>
      <c r="AM270" s="10"/>
      <c r="AN270" s="10"/>
      <c r="AO270" s="10"/>
      <c r="AP270" s="10"/>
    </row>
    <row r="271" spans="1:42" ht="15" x14ac:dyDescent="0.2">
      <c r="A271" s="144" t="s">
        <v>508</v>
      </c>
      <c r="B271" s="11" t="s">
        <v>232</v>
      </c>
      <c r="C271" s="4">
        <f>IF(ISBLANK(B271)=TRUE," ", IF(B271='2. Metadata'!B$1,'2. Metadata'!B$5, IF(B271='2. Metadata'!C$1,'2. Metadata'!C$5,IF(B271='2. Metadata'!D$1,'2. Metadata'!D$5, IF(B271='2. Metadata'!E$1,'2. Metadata'!E$5,IF( B271='2. Metadata'!F$1,'2. Metadata'!F$5,IF(B271='2. Metadata'!G$1,'2. Metadata'!G$5,IF(B271='2. Metadata'!H$1,'2. Metadata'!H$5, IF(B271='2. Metadata'!I$1,'2. Metadata'!I$5, IF(B271='2. Metadata'!J$1,'2. Metadata'!J$5, IF(B271='2. Metadata'!K$1,'2. Metadata'!K$5, IF(B271='2. Metadata'!L$1,'2. Metadata'!L$5, IF(B271='2. Metadata'!M$1,'2. Metadata'!M$5, IF(B271='2. Metadata'!N$1,'2. Metadata'!N$5))))))))))))))</f>
        <v>49.967694000000002</v>
      </c>
      <c r="D271" s="12">
        <f>IF(ISBLANK(B271)=TRUE," ", IF(B271='2. Metadata'!B$1,'2. Metadata'!B$6, IF(B271='2. Metadata'!C$1,'2. Metadata'!C$6,IF(B271='2. Metadata'!D$1,'2. Metadata'!D$6, IF(B271='2. Metadata'!E$1,'2. Metadata'!E$6,IF( B271='2. Metadata'!F$1,'2. Metadata'!F$6,IF(B271='2. Metadata'!G$1,'2. Metadata'!G$6,IF(B271='2. Metadata'!H$1,'2. Metadata'!H$6, IF(B271='2. Metadata'!I$1,'2. Metadata'!I$6, IF(B271='2. Metadata'!J$1,'2. Metadata'!J$6, IF(B271='2. Metadata'!K$1,'2. Metadata'!K$6, IF(B271='2. Metadata'!L$1,'2. Metadata'!L$6, IF(B271='2. Metadata'!M$1,'2. Metadata'!M$6, IF(B271='2. Metadata'!N$1,'2. Metadata'!N$6))))))))))))))</f>
        <v>-117.359572</v>
      </c>
      <c r="E271" s="25" t="s">
        <v>237</v>
      </c>
      <c r="F271" s="13" t="s">
        <v>1435</v>
      </c>
      <c r="G271" s="14" t="str">
        <f>IF(ISBLANK(F270)=TRUE," ",'2. Metadata'!B$14)</f>
        <v>observation</v>
      </c>
      <c r="H271" s="25" t="s">
        <v>237</v>
      </c>
      <c r="I271" s="23" t="str">
        <f>IF(ISBLANK(H270)=TRUE," ",'2. Metadata'!B$26)</f>
        <v>degrees Celsius</v>
      </c>
      <c r="J271" s="16" t="s">
        <v>237</v>
      </c>
      <c r="K271" s="23" t="str">
        <f>IF(ISBLANK(J269)=TRUE," ",'2. Metadata'!B$38)</f>
        <v>degrees Celsius</v>
      </c>
      <c r="L271" s="25" t="s">
        <v>237</v>
      </c>
      <c r="M271" s="18" t="str">
        <f>IF(ISBLANK(L270)=TRUE," ",'2. Metadata'!B$50)</f>
        <v>milligrams per litre</v>
      </c>
      <c r="N271" s="25" t="s">
        <v>237</v>
      </c>
      <c r="O271" s="18" t="str">
        <f>IF(ISBLANK(N270)=TRUE," ",'2. Metadata'!B$62)</f>
        <v>microSiemens per centimetre</v>
      </c>
      <c r="P271" s="25" t="s">
        <v>237</v>
      </c>
      <c r="Q271" s="18" t="str">
        <f>IF(ISBLANK(P270)=TRUE," ",'2. Metadata'!B$74)</f>
        <v>NTU</v>
      </c>
      <c r="R271" s="25" t="s">
        <v>237</v>
      </c>
      <c r="S271" s="18" t="str">
        <f>IF(ISBLANK(R270)=TRUE," ",'2. Metadata'!B$86)</f>
        <v>most probable number per 100 mL</v>
      </c>
      <c r="T271" s="25" t="s">
        <v>237</v>
      </c>
      <c r="U271" s="18" t="str">
        <f>IF(ISBLANK(T270)=TRUE," ",'2. Metadata'!B$98)</f>
        <v>most probable number per 100 mL</v>
      </c>
      <c r="V271" s="25" t="s">
        <v>237</v>
      </c>
      <c r="W271" s="18" t="str">
        <f>IF(ISBLANK(V270)=TRUE," ",'2. Metadata'!B$110)</f>
        <v>metres</v>
      </c>
      <c r="X271" s="25" t="s">
        <v>237</v>
      </c>
      <c r="Y271" s="18" t="str">
        <f>IF(ISBLANK(X270)=TRUE," ",'2. Metadata'!B$122)</f>
        <v>pH units</v>
      </c>
      <c r="Z271" s="25" t="s">
        <v>237</v>
      </c>
      <c r="AA271" s="18" t="str">
        <f>IF(ISBLANK(Z271)=TRUE," ",'2. Metadata'!B$134)</f>
        <v>metres3/second</v>
      </c>
      <c r="AB271" s="20">
        <v>0</v>
      </c>
      <c r="AC271" s="18" t="str">
        <f>IF(ISBLANK(AB271)=TRUE," ",'2. Metadata'!B$146)</f>
        <v>millimetres</v>
      </c>
      <c r="AD271" s="25" t="s">
        <v>1831</v>
      </c>
      <c r="AE271" s="26" t="s">
        <v>237</v>
      </c>
      <c r="AF271" s="9"/>
      <c r="AG271" s="10"/>
      <c r="AH271" s="10"/>
      <c r="AI271" s="10"/>
      <c r="AJ271" s="10"/>
      <c r="AK271" s="10"/>
      <c r="AL271" s="10"/>
      <c r="AM271" s="10"/>
      <c r="AN271" s="10"/>
      <c r="AO271" s="10"/>
      <c r="AP271" s="10"/>
    </row>
    <row r="272" spans="1:42" ht="15" x14ac:dyDescent="0.2">
      <c r="A272" s="144" t="s">
        <v>509</v>
      </c>
      <c r="B272" s="11" t="s">
        <v>232</v>
      </c>
      <c r="C272" s="4">
        <f>IF(ISBLANK(B272)=TRUE," ", IF(B272='2. Metadata'!B$1,'2. Metadata'!B$5, IF(B272='2. Metadata'!C$1,'2. Metadata'!C$5,IF(B272='2. Metadata'!D$1,'2. Metadata'!D$5, IF(B272='2. Metadata'!E$1,'2. Metadata'!E$5,IF( B272='2. Metadata'!F$1,'2. Metadata'!F$5,IF(B272='2. Metadata'!G$1,'2. Metadata'!G$5,IF(B272='2. Metadata'!H$1,'2. Metadata'!H$5, IF(B272='2. Metadata'!I$1,'2. Metadata'!I$5, IF(B272='2. Metadata'!J$1,'2. Metadata'!J$5, IF(B272='2. Metadata'!K$1,'2. Metadata'!K$5, IF(B272='2. Metadata'!L$1,'2. Metadata'!L$5, IF(B272='2. Metadata'!M$1,'2. Metadata'!M$5, IF(B272='2. Metadata'!N$1,'2. Metadata'!N$5))))))))))))))</f>
        <v>49.967694000000002</v>
      </c>
      <c r="D272" s="12">
        <f>IF(ISBLANK(B272)=TRUE," ", IF(B272='2. Metadata'!B$1,'2. Metadata'!B$6, IF(B272='2. Metadata'!C$1,'2. Metadata'!C$6,IF(B272='2. Metadata'!D$1,'2. Metadata'!D$6, IF(B272='2. Metadata'!E$1,'2. Metadata'!E$6,IF( B272='2. Metadata'!F$1,'2. Metadata'!F$6,IF(B272='2. Metadata'!G$1,'2. Metadata'!G$6,IF(B272='2. Metadata'!H$1,'2. Metadata'!H$6, IF(B272='2. Metadata'!I$1,'2. Metadata'!I$6, IF(B272='2. Metadata'!J$1,'2. Metadata'!J$6, IF(B272='2. Metadata'!K$1,'2. Metadata'!K$6, IF(B272='2. Metadata'!L$1,'2. Metadata'!L$6, IF(B272='2. Metadata'!M$1,'2. Metadata'!M$6, IF(B272='2. Metadata'!N$1,'2. Metadata'!N$6))))))))))))))</f>
        <v>-117.359572</v>
      </c>
      <c r="E272" s="25" t="s">
        <v>237</v>
      </c>
      <c r="F272" s="25" t="s">
        <v>237</v>
      </c>
      <c r="G272" s="14" t="str">
        <f>IF(ISBLANK(F271)=TRUE," ",'2. Metadata'!B$14)</f>
        <v>observation</v>
      </c>
      <c r="H272" s="25" t="s">
        <v>237</v>
      </c>
      <c r="I272" s="23" t="str">
        <f>IF(ISBLANK(H271)=TRUE," ",'2. Metadata'!B$26)</f>
        <v>degrees Celsius</v>
      </c>
      <c r="J272" s="16" t="s">
        <v>237</v>
      </c>
      <c r="K272" s="23" t="str">
        <f>IF(ISBLANK(J270)=TRUE," ",'2. Metadata'!B$38)</f>
        <v>degrees Celsius</v>
      </c>
      <c r="L272" s="25" t="s">
        <v>237</v>
      </c>
      <c r="M272" s="18" t="str">
        <f>IF(ISBLANK(L271)=TRUE," ",'2. Metadata'!B$50)</f>
        <v>milligrams per litre</v>
      </c>
      <c r="N272" s="25" t="s">
        <v>237</v>
      </c>
      <c r="O272" s="18" t="str">
        <f>IF(ISBLANK(N271)=TRUE," ",'2. Metadata'!B$62)</f>
        <v>microSiemens per centimetre</v>
      </c>
      <c r="P272" s="25" t="s">
        <v>237</v>
      </c>
      <c r="Q272" s="18" t="str">
        <f>IF(ISBLANK(P271)=TRUE," ",'2. Metadata'!B$74)</f>
        <v>NTU</v>
      </c>
      <c r="R272" s="25" t="s">
        <v>237</v>
      </c>
      <c r="S272" s="18" t="str">
        <f>IF(ISBLANK(R271)=TRUE," ",'2. Metadata'!B$86)</f>
        <v>most probable number per 100 mL</v>
      </c>
      <c r="T272" s="25" t="s">
        <v>237</v>
      </c>
      <c r="U272" s="18" t="str">
        <f>IF(ISBLANK(T271)=TRUE," ",'2. Metadata'!B$98)</f>
        <v>most probable number per 100 mL</v>
      </c>
      <c r="V272" s="25" t="s">
        <v>237</v>
      </c>
      <c r="W272" s="18" t="str">
        <f>IF(ISBLANK(V271)=TRUE," ",'2. Metadata'!B$110)</f>
        <v>metres</v>
      </c>
      <c r="X272" s="25" t="s">
        <v>237</v>
      </c>
      <c r="Y272" s="18" t="str">
        <f>IF(ISBLANK(X271)=TRUE," ",'2. Metadata'!B$122)</f>
        <v>pH units</v>
      </c>
      <c r="Z272" s="25" t="s">
        <v>237</v>
      </c>
      <c r="AA272" s="18" t="str">
        <f>IF(ISBLANK(Z272)=TRUE," ",'2. Metadata'!B$134)</f>
        <v>metres3/second</v>
      </c>
      <c r="AB272" s="20">
        <v>0</v>
      </c>
      <c r="AC272" s="18" t="str">
        <f>IF(ISBLANK(AB272)=TRUE," ",'2. Metadata'!B$146)</f>
        <v>millimetres</v>
      </c>
      <c r="AD272" s="25" t="s">
        <v>237</v>
      </c>
      <c r="AE272" s="26" t="s">
        <v>237</v>
      </c>
      <c r="AF272" s="9"/>
      <c r="AG272" s="10"/>
      <c r="AH272" s="10"/>
      <c r="AI272" s="10"/>
      <c r="AJ272" s="10"/>
      <c r="AK272" s="10"/>
      <c r="AL272" s="10"/>
      <c r="AM272" s="10"/>
      <c r="AN272" s="10"/>
      <c r="AO272" s="10"/>
      <c r="AP272" s="10"/>
    </row>
    <row r="273" spans="1:42" ht="15" x14ac:dyDescent="0.2">
      <c r="A273" s="144" t="s">
        <v>510</v>
      </c>
      <c r="B273" s="11" t="s">
        <v>232</v>
      </c>
      <c r="C273" s="4">
        <f>IF(ISBLANK(B273)=TRUE," ", IF(B273='2. Metadata'!B$1,'2. Metadata'!B$5, IF(B273='2. Metadata'!C$1,'2. Metadata'!C$5,IF(B273='2. Metadata'!D$1,'2. Metadata'!D$5, IF(B273='2. Metadata'!E$1,'2. Metadata'!E$5,IF( B273='2. Metadata'!F$1,'2. Metadata'!F$5,IF(B273='2. Metadata'!G$1,'2. Metadata'!G$5,IF(B273='2. Metadata'!H$1,'2. Metadata'!H$5, IF(B273='2. Metadata'!I$1,'2. Metadata'!I$5, IF(B273='2. Metadata'!J$1,'2. Metadata'!J$5, IF(B273='2. Metadata'!K$1,'2. Metadata'!K$5, IF(B273='2. Metadata'!L$1,'2. Metadata'!L$5, IF(B273='2. Metadata'!M$1,'2. Metadata'!M$5, IF(B273='2. Metadata'!N$1,'2. Metadata'!N$5))))))))))))))</f>
        <v>49.967694000000002</v>
      </c>
      <c r="D273" s="12">
        <f>IF(ISBLANK(B273)=TRUE," ", IF(B273='2. Metadata'!B$1,'2. Metadata'!B$6, IF(B273='2. Metadata'!C$1,'2. Metadata'!C$6,IF(B273='2. Metadata'!D$1,'2. Metadata'!D$6, IF(B273='2. Metadata'!E$1,'2. Metadata'!E$6,IF( B273='2. Metadata'!F$1,'2. Metadata'!F$6,IF(B273='2. Metadata'!G$1,'2. Metadata'!G$6,IF(B273='2. Metadata'!H$1,'2. Metadata'!H$6, IF(B273='2. Metadata'!I$1,'2. Metadata'!I$6, IF(B273='2. Metadata'!J$1,'2. Metadata'!J$6, IF(B273='2. Metadata'!K$1,'2. Metadata'!K$6, IF(B273='2. Metadata'!L$1,'2. Metadata'!L$6, IF(B273='2. Metadata'!M$1,'2. Metadata'!M$6, IF(B273='2. Metadata'!N$1,'2. Metadata'!N$6))))))))))))))</f>
        <v>-117.359572</v>
      </c>
      <c r="E273" s="25" t="s">
        <v>237</v>
      </c>
      <c r="F273" s="25" t="s">
        <v>237</v>
      </c>
      <c r="G273" s="14" t="str">
        <f>IF(ISBLANK(F272)=TRUE," ",'2. Metadata'!B$14)</f>
        <v>observation</v>
      </c>
      <c r="H273" s="13">
        <v>4</v>
      </c>
      <c r="I273" s="23" t="str">
        <f>IF(ISBLANK(H272)=TRUE," ",'2. Metadata'!B$26)</f>
        <v>degrees Celsius</v>
      </c>
      <c r="J273" s="13">
        <v>3</v>
      </c>
      <c r="K273" s="23" t="str">
        <f>IF(ISBLANK(J271)=TRUE," ",'2. Metadata'!B$38)</f>
        <v>degrees Celsius</v>
      </c>
      <c r="L273" s="21">
        <v>1.3</v>
      </c>
      <c r="M273" s="18" t="str">
        <f>IF(ISBLANK(L272)=TRUE," ",'2. Metadata'!B$50)</f>
        <v>milligrams per litre</v>
      </c>
      <c r="N273" s="21">
        <v>256</v>
      </c>
      <c r="O273" s="18" t="str">
        <f>IF(ISBLANK(N272)=TRUE," ",'2. Metadata'!B$62)</f>
        <v>microSiemens per centimetre</v>
      </c>
      <c r="P273" s="21">
        <v>0.3</v>
      </c>
      <c r="Q273" s="18" t="str">
        <f>IF(ISBLANK(P272)=TRUE," ",'2. Metadata'!B$74)</f>
        <v>NTU</v>
      </c>
      <c r="R273" s="25" t="s">
        <v>237</v>
      </c>
      <c r="S273" s="18" t="str">
        <f>IF(ISBLANK(R272)=TRUE," ",'2. Metadata'!B$86)</f>
        <v>most probable number per 100 mL</v>
      </c>
      <c r="T273" s="25" t="s">
        <v>237</v>
      </c>
      <c r="U273" s="18" t="str">
        <f>IF(ISBLANK(T272)=TRUE," ",'2. Metadata'!B$98)</f>
        <v>most probable number per 100 mL</v>
      </c>
      <c r="V273" s="21">
        <v>7.0000000000000007E-2</v>
      </c>
      <c r="W273" s="18" t="str">
        <f>IF(ISBLANK(V272)=TRUE," ",'2. Metadata'!B$110)</f>
        <v>metres</v>
      </c>
      <c r="X273" s="25" t="s">
        <v>237</v>
      </c>
      <c r="Y273" s="18" t="str">
        <f>IF(ISBLANK(X272)=TRUE," ",'2. Metadata'!B$122)</f>
        <v>pH units</v>
      </c>
      <c r="Z273" s="20">
        <v>3.1E-2</v>
      </c>
      <c r="AA273" s="18" t="str">
        <f>IF(ISBLANK(Z273)=TRUE," ",'2. Metadata'!B$134)</f>
        <v>metres3/second</v>
      </c>
      <c r="AB273" s="20">
        <v>0.8</v>
      </c>
      <c r="AC273" s="18" t="str">
        <f>IF(ISBLANK(AB273)=TRUE," ",'2. Metadata'!B$146)</f>
        <v>millimetres</v>
      </c>
      <c r="AD273" s="25" t="s">
        <v>237</v>
      </c>
      <c r="AE273" s="26" t="s">
        <v>237</v>
      </c>
      <c r="AF273" s="9"/>
      <c r="AG273" s="10"/>
      <c r="AH273" s="10"/>
      <c r="AI273" s="10"/>
      <c r="AJ273" s="10"/>
      <c r="AK273" s="10"/>
      <c r="AL273" s="10"/>
      <c r="AM273" s="10"/>
      <c r="AN273" s="10"/>
      <c r="AO273" s="10"/>
      <c r="AP273" s="10"/>
    </row>
    <row r="274" spans="1:42" ht="15" x14ac:dyDescent="0.2">
      <c r="A274" s="144" t="s">
        <v>511</v>
      </c>
      <c r="B274" s="11" t="s">
        <v>232</v>
      </c>
      <c r="C274" s="4">
        <f>IF(ISBLANK(B274)=TRUE," ", IF(B274='2. Metadata'!B$1,'2. Metadata'!B$5, IF(B274='2. Metadata'!C$1,'2. Metadata'!C$5,IF(B274='2. Metadata'!D$1,'2. Metadata'!D$5, IF(B274='2. Metadata'!E$1,'2. Metadata'!E$5,IF( B274='2. Metadata'!F$1,'2. Metadata'!F$5,IF(B274='2. Metadata'!G$1,'2. Metadata'!G$5,IF(B274='2. Metadata'!H$1,'2. Metadata'!H$5, IF(B274='2. Metadata'!I$1,'2. Metadata'!I$5, IF(B274='2. Metadata'!J$1,'2. Metadata'!J$5, IF(B274='2. Metadata'!K$1,'2. Metadata'!K$5, IF(B274='2. Metadata'!L$1,'2. Metadata'!L$5, IF(B274='2. Metadata'!M$1,'2. Metadata'!M$5, IF(B274='2. Metadata'!N$1,'2. Metadata'!N$5))))))))))))))</f>
        <v>49.967694000000002</v>
      </c>
      <c r="D274" s="12">
        <f>IF(ISBLANK(B274)=TRUE," ", IF(B274='2. Metadata'!B$1,'2. Metadata'!B$6, IF(B274='2. Metadata'!C$1,'2. Metadata'!C$6,IF(B274='2. Metadata'!D$1,'2. Metadata'!D$6, IF(B274='2. Metadata'!E$1,'2. Metadata'!E$6,IF( B274='2. Metadata'!F$1,'2. Metadata'!F$6,IF(B274='2. Metadata'!G$1,'2. Metadata'!G$6,IF(B274='2. Metadata'!H$1,'2. Metadata'!H$6, IF(B274='2. Metadata'!I$1,'2. Metadata'!I$6, IF(B274='2. Metadata'!J$1,'2. Metadata'!J$6, IF(B274='2. Metadata'!K$1,'2. Metadata'!K$6, IF(B274='2. Metadata'!L$1,'2. Metadata'!L$6, IF(B274='2. Metadata'!M$1,'2. Metadata'!M$6, IF(B274='2. Metadata'!N$1,'2. Metadata'!N$6))))))))))))))</f>
        <v>-117.359572</v>
      </c>
      <c r="E274" s="25" t="s">
        <v>237</v>
      </c>
      <c r="F274" s="13" t="s">
        <v>1436</v>
      </c>
      <c r="G274" s="14" t="str">
        <f>IF(ISBLANK(F273)=TRUE," ",'2. Metadata'!B$14)</f>
        <v>observation</v>
      </c>
      <c r="H274" s="25" t="s">
        <v>237</v>
      </c>
      <c r="I274" s="23" t="str">
        <f>IF(ISBLANK(H273)=TRUE," ",'2. Metadata'!B$26)</f>
        <v>degrees Celsius</v>
      </c>
      <c r="J274" s="16" t="s">
        <v>237</v>
      </c>
      <c r="K274" s="23" t="str">
        <f>IF(ISBLANK(J272)=TRUE," ",'2. Metadata'!B$38)</f>
        <v>degrees Celsius</v>
      </c>
      <c r="L274" s="25" t="s">
        <v>237</v>
      </c>
      <c r="M274" s="18" t="str">
        <f>IF(ISBLANK(L273)=TRUE," ",'2. Metadata'!B$50)</f>
        <v>milligrams per litre</v>
      </c>
      <c r="N274" s="25" t="s">
        <v>237</v>
      </c>
      <c r="O274" s="18" t="str">
        <f>IF(ISBLANK(N273)=TRUE," ",'2. Metadata'!B$62)</f>
        <v>microSiemens per centimetre</v>
      </c>
      <c r="P274" s="25" t="s">
        <v>237</v>
      </c>
      <c r="Q274" s="18" t="str">
        <f>IF(ISBLANK(P273)=TRUE," ",'2. Metadata'!B$74)</f>
        <v>NTU</v>
      </c>
      <c r="R274" s="25" t="s">
        <v>237</v>
      </c>
      <c r="S274" s="18" t="str">
        <f>IF(ISBLANK(R273)=TRUE," ",'2. Metadata'!B$86)</f>
        <v>most probable number per 100 mL</v>
      </c>
      <c r="T274" s="25" t="s">
        <v>237</v>
      </c>
      <c r="U274" s="18" t="str">
        <f>IF(ISBLANK(T273)=TRUE," ",'2. Metadata'!B$98)</f>
        <v>most probable number per 100 mL</v>
      </c>
      <c r="V274" s="25" t="s">
        <v>237</v>
      </c>
      <c r="W274" s="18" t="str">
        <f>IF(ISBLANK(V273)=TRUE," ",'2. Metadata'!B$110)</f>
        <v>metres</v>
      </c>
      <c r="X274" s="25" t="s">
        <v>237</v>
      </c>
      <c r="Y274" s="18" t="str">
        <f>IF(ISBLANK(X273)=TRUE," ",'2. Metadata'!B$122)</f>
        <v>pH units</v>
      </c>
      <c r="Z274" s="25" t="s">
        <v>237</v>
      </c>
      <c r="AA274" s="18" t="str">
        <f>IF(ISBLANK(Z274)=TRUE," ",'2. Metadata'!B$134)</f>
        <v>metres3/second</v>
      </c>
      <c r="AB274" s="20">
        <v>0</v>
      </c>
      <c r="AC274" s="18" t="str">
        <f>IF(ISBLANK(AB274)=TRUE," ",'2. Metadata'!B$146)</f>
        <v>millimetres</v>
      </c>
      <c r="AD274" s="25" t="s">
        <v>237</v>
      </c>
      <c r="AE274" s="26" t="s">
        <v>237</v>
      </c>
      <c r="AF274" s="9"/>
      <c r="AG274" s="10"/>
      <c r="AH274" s="10"/>
      <c r="AI274" s="10"/>
      <c r="AJ274" s="10"/>
      <c r="AK274" s="10"/>
      <c r="AL274" s="10"/>
      <c r="AM274" s="10"/>
      <c r="AN274" s="10"/>
      <c r="AO274" s="10"/>
      <c r="AP274" s="10"/>
    </row>
    <row r="275" spans="1:42" ht="15" x14ac:dyDescent="0.2">
      <c r="A275" s="144" t="s">
        <v>512</v>
      </c>
      <c r="B275" s="11" t="s">
        <v>232</v>
      </c>
      <c r="C275" s="4">
        <f>IF(ISBLANK(B275)=TRUE," ", IF(B275='2. Metadata'!B$1,'2. Metadata'!B$5, IF(B275='2. Metadata'!C$1,'2. Metadata'!C$5,IF(B275='2. Metadata'!D$1,'2. Metadata'!D$5, IF(B275='2. Metadata'!E$1,'2. Metadata'!E$5,IF( B275='2. Metadata'!F$1,'2. Metadata'!F$5,IF(B275='2. Metadata'!G$1,'2. Metadata'!G$5,IF(B275='2. Metadata'!H$1,'2. Metadata'!H$5, IF(B275='2. Metadata'!I$1,'2. Metadata'!I$5, IF(B275='2. Metadata'!J$1,'2. Metadata'!J$5, IF(B275='2. Metadata'!K$1,'2. Metadata'!K$5, IF(B275='2. Metadata'!L$1,'2. Metadata'!L$5, IF(B275='2. Metadata'!M$1,'2. Metadata'!M$5, IF(B275='2. Metadata'!N$1,'2. Metadata'!N$5))))))))))))))</f>
        <v>49.967694000000002</v>
      </c>
      <c r="D275" s="12">
        <f>IF(ISBLANK(B275)=TRUE," ", IF(B275='2. Metadata'!B$1,'2. Metadata'!B$6, IF(B275='2. Metadata'!C$1,'2. Metadata'!C$6,IF(B275='2. Metadata'!D$1,'2. Metadata'!D$6, IF(B275='2. Metadata'!E$1,'2. Metadata'!E$6,IF( B275='2. Metadata'!F$1,'2. Metadata'!F$6,IF(B275='2. Metadata'!G$1,'2. Metadata'!G$6,IF(B275='2. Metadata'!H$1,'2. Metadata'!H$6, IF(B275='2. Metadata'!I$1,'2. Metadata'!I$6, IF(B275='2. Metadata'!J$1,'2. Metadata'!J$6, IF(B275='2. Metadata'!K$1,'2. Metadata'!K$6, IF(B275='2. Metadata'!L$1,'2. Metadata'!L$6, IF(B275='2. Metadata'!M$1,'2. Metadata'!M$6, IF(B275='2. Metadata'!N$1,'2. Metadata'!N$6))))))))))))))</f>
        <v>-117.359572</v>
      </c>
      <c r="E275" s="25" t="s">
        <v>237</v>
      </c>
      <c r="F275" s="25" t="s">
        <v>237</v>
      </c>
      <c r="G275" s="14" t="str">
        <f>IF(ISBLANK(F274)=TRUE," ",'2. Metadata'!B$14)</f>
        <v>observation</v>
      </c>
      <c r="H275" s="25" t="s">
        <v>237</v>
      </c>
      <c r="I275" s="23" t="str">
        <f>IF(ISBLANK(H274)=TRUE," ",'2. Metadata'!B$26)</f>
        <v>degrees Celsius</v>
      </c>
      <c r="J275" s="16" t="s">
        <v>237</v>
      </c>
      <c r="K275" s="23" t="str">
        <f>IF(ISBLANK(J273)=TRUE," ",'2. Metadata'!B$38)</f>
        <v>degrees Celsius</v>
      </c>
      <c r="L275" s="25" t="s">
        <v>237</v>
      </c>
      <c r="M275" s="18" t="str">
        <f>IF(ISBLANK(L274)=TRUE," ",'2. Metadata'!B$50)</f>
        <v>milligrams per litre</v>
      </c>
      <c r="N275" s="25" t="s">
        <v>237</v>
      </c>
      <c r="O275" s="18" t="str">
        <f>IF(ISBLANK(N274)=TRUE," ",'2. Metadata'!B$62)</f>
        <v>microSiemens per centimetre</v>
      </c>
      <c r="P275" s="25" t="s">
        <v>237</v>
      </c>
      <c r="Q275" s="18" t="str">
        <f>IF(ISBLANK(P274)=TRUE," ",'2. Metadata'!B$74)</f>
        <v>NTU</v>
      </c>
      <c r="R275" s="25" t="s">
        <v>237</v>
      </c>
      <c r="S275" s="18" t="str">
        <f>IF(ISBLANK(R274)=TRUE," ",'2. Metadata'!B$86)</f>
        <v>most probable number per 100 mL</v>
      </c>
      <c r="T275" s="25" t="s">
        <v>237</v>
      </c>
      <c r="U275" s="18" t="str">
        <f>IF(ISBLANK(T274)=TRUE," ",'2. Metadata'!B$98)</f>
        <v>most probable number per 100 mL</v>
      </c>
      <c r="V275" s="25" t="s">
        <v>237</v>
      </c>
      <c r="W275" s="18" t="str">
        <f>IF(ISBLANK(V274)=TRUE," ",'2. Metadata'!B$110)</f>
        <v>metres</v>
      </c>
      <c r="X275" s="25" t="s">
        <v>237</v>
      </c>
      <c r="Y275" s="18" t="str">
        <f>IF(ISBLANK(X274)=TRUE," ",'2. Metadata'!B$122)</f>
        <v>pH units</v>
      </c>
      <c r="Z275" s="25" t="s">
        <v>237</v>
      </c>
      <c r="AA275" s="18" t="str">
        <f>IF(ISBLANK(Z275)=TRUE," ",'2. Metadata'!B$134)</f>
        <v>metres3/second</v>
      </c>
      <c r="AB275" s="20">
        <v>0.8</v>
      </c>
      <c r="AC275" s="18" t="str">
        <f>IF(ISBLANK(AB275)=TRUE," ",'2. Metadata'!B$146)</f>
        <v>millimetres</v>
      </c>
      <c r="AD275" s="25" t="s">
        <v>1831</v>
      </c>
      <c r="AE275" s="26" t="s">
        <v>237</v>
      </c>
      <c r="AF275" s="9"/>
      <c r="AG275" s="10"/>
      <c r="AH275" s="10"/>
      <c r="AI275" s="10"/>
      <c r="AJ275" s="10"/>
      <c r="AK275" s="10"/>
      <c r="AL275" s="10"/>
      <c r="AM275" s="10"/>
      <c r="AN275" s="10"/>
      <c r="AO275" s="10"/>
      <c r="AP275" s="10"/>
    </row>
    <row r="276" spans="1:42" ht="15" x14ac:dyDescent="0.2">
      <c r="A276" s="144" t="s">
        <v>513</v>
      </c>
      <c r="B276" s="11" t="s">
        <v>232</v>
      </c>
      <c r="C276" s="4">
        <f>IF(ISBLANK(B276)=TRUE," ", IF(B276='2. Metadata'!B$1,'2. Metadata'!B$5, IF(B276='2. Metadata'!C$1,'2. Metadata'!C$5,IF(B276='2. Metadata'!D$1,'2. Metadata'!D$5, IF(B276='2. Metadata'!E$1,'2. Metadata'!E$5,IF( B276='2. Metadata'!F$1,'2. Metadata'!F$5,IF(B276='2. Metadata'!G$1,'2. Metadata'!G$5,IF(B276='2. Metadata'!H$1,'2. Metadata'!H$5, IF(B276='2. Metadata'!I$1,'2. Metadata'!I$5, IF(B276='2. Metadata'!J$1,'2. Metadata'!J$5, IF(B276='2. Metadata'!K$1,'2. Metadata'!K$5, IF(B276='2. Metadata'!L$1,'2. Metadata'!L$5, IF(B276='2. Metadata'!M$1,'2. Metadata'!M$5, IF(B276='2. Metadata'!N$1,'2. Metadata'!N$5))))))))))))))</f>
        <v>49.967694000000002</v>
      </c>
      <c r="D276" s="12">
        <f>IF(ISBLANK(B276)=TRUE," ", IF(B276='2. Metadata'!B$1,'2. Metadata'!B$6, IF(B276='2. Metadata'!C$1,'2. Metadata'!C$6,IF(B276='2. Metadata'!D$1,'2. Metadata'!D$6, IF(B276='2. Metadata'!E$1,'2. Metadata'!E$6,IF( B276='2. Metadata'!F$1,'2. Metadata'!F$6,IF(B276='2. Metadata'!G$1,'2. Metadata'!G$6,IF(B276='2. Metadata'!H$1,'2. Metadata'!H$6, IF(B276='2. Metadata'!I$1,'2. Metadata'!I$6, IF(B276='2. Metadata'!J$1,'2. Metadata'!J$6, IF(B276='2. Metadata'!K$1,'2. Metadata'!K$6, IF(B276='2. Metadata'!L$1,'2. Metadata'!L$6, IF(B276='2. Metadata'!M$1,'2. Metadata'!M$6, IF(B276='2. Metadata'!N$1,'2. Metadata'!N$6))))))))))))))</f>
        <v>-117.359572</v>
      </c>
      <c r="E276" s="25" t="s">
        <v>237</v>
      </c>
      <c r="F276" s="25" t="s">
        <v>237</v>
      </c>
      <c r="G276" s="14" t="str">
        <f>IF(ISBLANK(F275)=TRUE," ",'2. Metadata'!B$14)</f>
        <v>observation</v>
      </c>
      <c r="H276" s="25" t="s">
        <v>237</v>
      </c>
      <c r="I276" s="23" t="str">
        <f>IF(ISBLANK(H275)=TRUE," ",'2. Metadata'!B$26)</f>
        <v>degrees Celsius</v>
      </c>
      <c r="J276" s="16" t="s">
        <v>237</v>
      </c>
      <c r="K276" s="23" t="str">
        <f>IF(ISBLANK(J274)=TRUE," ",'2. Metadata'!B$38)</f>
        <v>degrees Celsius</v>
      </c>
      <c r="L276" s="25" t="s">
        <v>237</v>
      </c>
      <c r="M276" s="18" t="str">
        <f>IF(ISBLANK(L275)=TRUE," ",'2. Metadata'!B$50)</f>
        <v>milligrams per litre</v>
      </c>
      <c r="N276" s="25" t="s">
        <v>237</v>
      </c>
      <c r="O276" s="18" t="str">
        <f>IF(ISBLANK(N275)=TRUE," ",'2. Metadata'!B$62)</f>
        <v>microSiemens per centimetre</v>
      </c>
      <c r="P276" s="25" t="s">
        <v>237</v>
      </c>
      <c r="Q276" s="18" t="str">
        <f>IF(ISBLANK(P275)=TRUE," ",'2. Metadata'!B$74)</f>
        <v>NTU</v>
      </c>
      <c r="R276" s="25" t="s">
        <v>237</v>
      </c>
      <c r="S276" s="18" t="str">
        <f>IF(ISBLANK(R275)=TRUE," ",'2. Metadata'!B$86)</f>
        <v>most probable number per 100 mL</v>
      </c>
      <c r="T276" s="25" t="s">
        <v>237</v>
      </c>
      <c r="U276" s="18" t="str">
        <f>IF(ISBLANK(T275)=TRUE," ",'2. Metadata'!B$98)</f>
        <v>most probable number per 100 mL</v>
      </c>
      <c r="V276" s="25" t="s">
        <v>237</v>
      </c>
      <c r="W276" s="18" t="str">
        <f>IF(ISBLANK(V275)=TRUE," ",'2. Metadata'!B$110)</f>
        <v>metres</v>
      </c>
      <c r="X276" s="25" t="s">
        <v>237</v>
      </c>
      <c r="Y276" s="18" t="str">
        <f>IF(ISBLANK(X275)=TRUE," ",'2. Metadata'!B$122)</f>
        <v>pH units</v>
      </c>
      <c r="Z276" s="25" t="s">
        <v>237</v>
      </c>
      <c r="AA276" s="18" t="str">
        <f>IF(ISBLANK(Z276)=TRUE," ",'2. Metadata'!B$134)</f>
        <v>metres3/second</v>
      </c>
      <c r="AB276" s="20">
        <v>0</v>
      </c>
      <c r="AC276" s="18" t="str">
        <f>IF(ISBLANK(AB276)=TRUE," ",'2. Metadata'!B$146)</f>
        <v>millimetres</v>
      </c>
      <c r="AD276" s="25" t="s">
        <v>237</v>
      </c>
      <c r="AE276" s="26" t="s">
        <v>237</v>
      </c>
      <c r="AF276" s="9"/>
      <c r="AG276" s="10"/>
      <c r="AH276" s="10"/>
      <c r="AI276" s="10"/>
      <c r="AJ276" s="10"/>
      <c r="AK276" s="10"/>
      <c r="AL276" s="10"/>
      <c r="AM276" s="10"/>
      <c r="AN276" s="10"/>
      <c r="AO276" s="10"/>
      <c r="AP276" s="10"/>
    </row>
    <row r="277" spans="1:42" ht="15" x14ac:dyDescent="0.2">
      <c r="A277" s="144" t="s">
        <v>514</v>
      </c>
      <c r="B277" s="11" t="s">
        <v>232</v>
      </c>
      <c r="C277" s="4">
        <f>IF(ISBLANK(B277)=TRUE," ", IF(B277='2. Metadata'!B$1,'2. Metadata'!B$5, IF(B277='2. Metadata'!C$1,'2. Metadata'!C$5,IF(B277='2. Metadata'!D$1,'2. Metadata'!D$5, IF(B277='2. Metadata'!E$1,'2. Metadata'!E$5,IF( B277='2. Metadata'!F$1,'2. Metadata'!F$5,IF(B277='2. Metadata'!G$1,'2. Metadata'!G$5,IF(B277='2. Metadata'!H$1,'2. Metadata'!H$5, IF(B277='2. Metadata'!I$1,'2. Metadata'!I$5, IF(B277='2. Metadata'!J$1,'2. Metadata'!J$5, IF(B277='2. Metadata'!K$1,'2. Metadata'!K$5, IF(B277='2. Metadata'!L$1,'2. Metadata'!L$5, IF(B277='2. Metadata'!M$1,'2. Metadata'!M$5, IF(B277='2. Metadata'!N$1,'2. Metadata'!N$5))))))))))))))</f>
        <v>49.967694000000002</v>
      </c>
      <c r="D277" s="12">
        <f>IF(ISBLANK(B277)=TRUE," ", IF(B277='2. Metadata'!B$1,'2. Metadata'!B$6, IF(B277='2. Metadata'!C$1,'2. Metadata'!C$6,IF(B277='2. Metadata'!D$1,'2. Metadata'!D$6, IF(B277='2. Metadata'!E$1,'2. Metadata'!E$6,IF( B277='2. Metadata'!F$1,'2. Metadata'!F$6,IF(B277='2. Metadata'!G$1,'2. Metadata'!G$6,IF(B277='2. Metadata'!H$1,'2. Metadata'!H$6, IF(B277='2. Metadata'!I$1,'2. Metadata'!I$6, IF(B277='2. Metadata'!J$1,'2. Metadata'!J$6, IF(B277='2. Metadata'!K$1,'2. Metadata'!K$6, IF(B277='2. Metadata'!L$1,'2. Metadata'!L$6, IF(B277='2. Metadata'!M$1,'2. Metadata'!M$6, IF(B277='2. Metadata'!N$1,'2. Metadata'!N$6))))))))))))))</f>
        <v>-117.359572</v>
      </c>
      <c r="E277" s="25" t="s">
        <v>237</v>
      </c>
      <c r="F277" s="25" t="s">
        <v>237</v>
      </c>
      <c r="G277" s="14" t="str">
        <f>IF(ISBLANK(F276)=TRUE," ",'2. Metadata'!B$14)</f>
        <v>observation</v>
      </c>
      <c r="H277" s="13">
        <v>8</v>
      </c>
      <c r="I277" s="23" t="str">
        <f>IF(ISBLANK(H276)=TRUE," ",'2. Metadata'!B$26)</f>
        <v>degrees Celsius</v>
      </c>
      <c r="J277" s="13">
        <v>4</v>
      </c>
      <c r="K277" s="23" t="str">
        <f>IF(ISBLANK(J275)=TRUE," ",'2. Metadata'!B$38)</f>
        <v>degrees Celsius</v>
      </c>
      <c r="L277" s="25" t="s">
        <v>237</v>
      </c>
      <c r="M277" s="18" t="str">
        <f>IF(ISBLANK(L276)=TRUE," ",'2. Metadata'!B$50)</f>
        <v>milligrams per litre</v>
      </c>
      <c r="N277" s="25" t="s">
        <v>237</v>
      </c>
      <c r="O277" s="18" t="str">
        <f>IF(ISBLANK(N276)=TRUE," ",'2. Metadata'!B$62)</f>
        <v>microSiemens per centimetre</v>
      </c>
      <c r="P277" s="25" t="s">
        <v>237</v>
      </c>
      <c r="Q277" s="18" t="str">
        <f>IF(ISBLANK(P276)=TRUE," ",'2. Metadata'!B$74)</f>
        <v>NTU</v>
      </c>
      <c r="R277" s="25" t="s">
        <v>237</v>
      </c>
      <c r="S277" s="18" t="str">
        <f>IF(ISBLANK(R276)=TRUE," ",'2. Metadata'!B$86)</f>
        <v>most probable number per 100 mL</v>
      </c>
      <c r="T277" s="25" t="s">
        <v>237</v>
      </c>
      <c r="U277" s="18" t="str">
        <f>IF(ISBLANK(T276)=TRUE," ",'2. Metadata'!B$98)</f>
        <v>most probable number per 100 mL</v>
      </c>
      <c r="V277" s="21">
        <v>6.5000000000000002E-2</v>
      </c>
      <c r="W277" s="18" t="str">
        <f>IF(ISBLANK(V276)=TRUE," ",'2. Metadata'!B$110)</f>
        <v>metres</v>
      </c>
      <c r="X277" s="25" t="s">
        <v>237</v>
      </c>
      <c r="Y277" s="18" t="str">
        <f>IF(ISBLANK(X276)=TRUE," ",'2. Metadata'!B$122)</f>
        <v>pH units</v>
      </c>
      <c r="Z277" s="20">
        <v>2.8000000000000001E-2</v>
      </c>
      <c r="AA277" s="18" t="str">
        <f>IF(ISBLANK(Z277)=TRUE," ",'2. Metadata'!B$134)</f>
        <v>metres3/second</v>
      </c>
      <c r="AB277" s="20">
        <v>0.4</v>
      </c>
      <c r="AC277" s="18" t="str">
        <f>IF(ISBLANK(AB277)=TRUE," ",'2. Metadata'!B$146)</f>
        <v>millimetres</v>
      </c>
      <c r="AD277" s="25" t="s">
        <v>237</v>
      </c>
      <c r="AE277" s="26" t="s">
        <v>237</v>
      </c>
      <c r="AF277" s="9"/>
      <c r="AG277" s="10"/>
      <c r="AH277" s="10"/>
      <c r="AI277" s="10"/>
      <c r="AJ277" s="10"/>
      <c r="AK277" s="10"/>
      <c r="AL277" s="10"/>
      <c r="AM277" s="10"/>
      <c r="AN277" s="10"/>
      <c r="AO277" s="10"/>
      <c r="AP277" s="10"/>
    </row>
    <row r="278" spans="1:42" ht="15" x14ac:dyDescent="0.2">
      <c r="A278" s="144" t="s">
        <v>515</v>
      </c>
      <c r="B278" s="11" t="s">
        <v>232</v>
      </c>
      <c r="C278" s="4">
        <f>IF(ISBLANK(B278)=TRUE," ", IF(B278='2. Metadata'!B$1,'2. Metadata'!B$5, IF(B278='2. Metadata'!C$1,'2. Metadata'!C$5,IF(B278='2. Metadata'!D$1,'2. Metadata'!D$5, IF(B278='2. Metadata'!E$1,'2. Metadata'!E$5,IF( B278='2. Metadata'!F$1,'2. Metadata'!F$5,IF(B278='2. Metadata'!G$1,'2. Metadata'!G$5,IF(B278='2. Metadata'!H$1,'2. Metadata'!H$5, IF(B278='2. Metadata'!I$1,'2. Metadata'!I$5, IF(B278='2. Metadata'!J$1,'2. Metadata'!J$5, IF(B278='2. Metadata'!K$1,'2. Metadata'!K$5, IF(B278='2. Metadata'!L$1,'2. Metadata'!L$5, IF(B278='2. Metadata'!M$1,'2. Metadata'!M$5, IF(B278='2. Metadata'!N$1,'2. Metadata'!N$5))))))))))))))</f>
        <v>49.967694000000002</v>
      </c>
      <c r="D278" s="12">
        <f>IF(ISBLANK(B278)=TRUE," ", IF(B278='2. Metadata'!B$1,'2. Metadata'!B$6, IF(B278='2. Metadata'!C$1,'2. Metadata'!C$6,IF(B278='2. Metadata'!D$1,'2. Metadata'!D$6, IF(B278='2. Metadata'!E$1,'2. Metadata'!E$6,IF( B278='2. Metadata'!F$1,'2. Metadata'!F$6,IF(B278='2. Metadata'!G$1,'2. Metadata'!G$6,IF(B278='2. Metadata'!H$1,'2. Metadata'!H$6, IF(B278='2. Metadata'!I$1,'2. Metadata'!I$6, IF(B278='2. Metadata'!J$1,'2. Metadata'!J$6, IF(B278='2. Metadata'!K$1,'2. Metadata'!K$6, IF(B278='2. Metadata'!L$1,'2. Metadata'!L$6, IF(B278='2. Metadata'!M$1,'2. Metadata'!M$6, IF(B278='2. Metadata'!N$1,'2. Metadata'!N$6))))))))))))))</f>
        <v>-117.359572</v>
      </c>
      <c r="E278" s="25" t="s">
        <v>237</v>
      </c>
      <c r="F278" s="13" t="s">
        <v>1437</v>
      </c>
      <c r="G278" s="14" t="str">
        <f>IF(ISBLANK(F277)=TRUE," ",'2. Metadata'!B$14)</f>
        <v>observation</v>
      </c>
      <c r="H278" s="25" t="s">
        <v>237</v>
      </c>
      <c r="I278" s="23" t="str">
        <f>IF(ISBLANK(H277)=TRUE," ",'2. Metadata'!B$26)</f>
        <v>degrees Celsius</v>
      </c>
      <c r="J278" s="16" t="s">
        <v>237</v>
      </c>
      <c r="K278" s="23" t="str">
        <f>IF(ISBLANK(J276)=TRUE," ",'2. Metadata'!B$38)</f>
        <v>degrees Celsius</v>
      </c>
      <c r="L278" s="25" t="s">
        <v>237</v>
      </c>
      <c r="M278" s="18" t="str">
        <f>IF(ISBLANK(L277)=TRUE," ",'2. Metadata'!B$50)</f>
        <v>milligrams per litre</v>
      </c>
      <c r="N278" s="25" t="s">
        <v>237</v>
      </c>
      <c r="O278" s="18" t="str">
        <f>IF(ISBLANK(N277)=TRUE," ",'2. Metadata'!B$62)</f>
        <v>microSiemens per centimetre</v>
      </c>
      <c r="P278" s="25" t="s">
        <v>237</v>
      </c>
      <c r="Q278" s="18" t="str">
        <f>IF(ISBLANK(P277)=TRUE," ",'2. Metadata'!B$74)</f>
        <v>NTU</v>
      </c>
      <c r="R278" s="25" t="s">
        <v>237</v>
      </c>
      <c r="S278" s="18" t="str">
        <f>IF(ISBLANK(R277)=TRUE," ",'2. Metadata'!B$86)</f>
        <v>most probable number per 100 mL</v>
      </c>
      <c r="T278" s="25" t="s">
        <v>237</v>
      </c>
      <c r="U278" s="18" t="str">
        <f>IF(ISBLANK(T277)=TRUE," ",'2. Metadata'!B$98)</f>
        <v>most probable number per 100 mL</v>
      </c>
      <c r="V278" s="25" t="s">
        <v>237</v>
      </c>
      <c r="W278" s="18" t="str">
        <f>IF(ISBLANK(V277)=TRUE," ",'2. Metadata'!B$110)</f>
        <v>metres</v>
      </c>
      <c r="X278" s="25" t="s">
        <v>237</v>
      </c>
      <c r="Y278" s="18" t="str">
        <f>IF(ISBLANK(X277)=TRUE," ",'2. Metadata'!B$122)</f>
        <v>pH units</v>
      </c>
      <c r="Z278" s="25" t="s">
        <v>237</v>
      </c>
      <c r="AA278" s="18" t="str">
        <f>IF(ISBLANK(Z278)=TRUE," ",'2. Metadata'!B$134)</f>
        <v>metres3/second</v>
      </c>
      <c r="AB278" s="20">
        <v>4.2</v>
      </c>
      <c r="AC278" s="18" t="str">
        <f>IF(ISBLANK(AB278)=TRUE," ",'2. Metadata'!B$146)</f>
        <v>millimetres</v>
      </c>
      <c r="AD278" s="25" t="s">
        <v>237</v>
      </c>
      <c r="AE278" s="26" t="s">
        <v>237</v>
      </c>
      <c r="AF278" s="9"/>
      <c r="AG278" s="10"/>
      <c r="AH278" s="10"/>
      <c r="AI278" s="10"/>
      <c r="AJ278" s="10"/>
      <c r="AK278" s="10"/>
      <c r="AL278" s="10"/>
      <c r="AM278" s="10"/>
      <c r="AN278" s="10"/>
      <c r="AO278" s="10"/>
      <c r="AP278" s="10"/>
    </row>
    <row r="279" spans="1:42" ht="15" x14ac:dyDescent="0.2">
      <c r="A279" s="144" t="s">
        <v>516</v>
      </c>
      <c r="B279" s="11" t="s">
        <v>232</v>
      </c>
      <c r="C279" s="4">
        <f>IF(ISBLANK(B279)=TRUE," ", IF(B279='2. Metadata'!B$1,'2. Metadata'!B$5, IF(B279='2. Metadata'!C$1,'2. Metadata'!C$5,IF(B279='2. Metadata'!D$1,'2. Metadata'!D$5, IF(B279='2. Metadata'!E$1,'2. Metadata'!E$5,IF( B279='2. Metadata'!F$1,'2. Metadata'!F$5,IF(B279='2. Metadata'!G$1,'2. Metadata'!G$5,IF(B279='2. Metadata'!H$1,'2. Metadata'!H$5, IF(B279='2. Metadata'!I$1,'2. Metadata'!I$5, IF(B279='2. Metadata'!J$1,'2. Metadata'!J$5, IF(B279='2. Metadata'!K$1,'2. Metadata'!K$5, IF(B279='2. Metadata'!L$1,'2. Metadata'!L$5, IF(B279='2. Metadata'!M$1,'2. Metadata'!M$5, IF(B279='2. Metadata'!N$1,'2. Metadata'!N$5))))))))))))))</f>
        <v>49.967694000000002</v>
      </c>
      <c r="D279" s="12">
        <f>IF(ISBLANK(B279)=TRUE," ", IF(B279='2. Metadata'!B$1,'2. Metadata'!B$6, IF(B279='2. Metadata'!C$1,'2. Metadata'!C$6,IF(B279='2. Metadata'!D$1,'2. Metadata'!D$6, IF(B279='2. Metadata'!E$1,'2. Metadata'!E$6,IF( B279='2. Metadata'!F$1,'2. Metadata'!F$6,IF(B279='2. Metadata'!G$1,'2. Metadata'!G$6,IF(B279='2. Metadata'!H$1,'2. Metadata'!H$6, IF(B279='2. Metadata'!I$1,'2. Metadata'!I$6, IF(B279='2. Metadata'!J$1,'2. Metadata'!J$6, IF(B279='2. Metadata'!K$1,'2. Metadata'!K$6, IF(B279='2. Metadata'!L$1,'2. Metadata'!L$6, IF(B279='2. Metadata'!M$1,'2. Metadata'!M$6, IF(B279='2. Metadata'!N$1,'2. Metadata'!N$6))))))))))))))</f>
        <v>-117.359572</v>
      </c>
      <c r="E279" s="25" t="s">
        <v>237</v>
      </c>
      <c r="F279" s="25" t="s">
        <v>237</v>
      </c>
      <c r="G279" s="14" t="str">
        <f>IF(ISBLANK(F278)=TRUE," ",'2. Metadata'!B$14)</f>
        <v>observation</v>
      </c>
      <c r="H279" s="25" t="s">
        <v>237</v>
      </c>
      <c r="I279" s="23" t="str">
        <f>IF(ISBLANK(H278)=TRUE," ",'2. Metadata'!B$26)</f>
        <v>degrees Celsius</v>
      </c>
      <c r="J279" s="16" t="s">
        <v>237</v>
      </c>
      <c r="K279" s="23" t="str">
        <f>IF(ISBLANK(J277)=TRUE," ",'2. Metadata'!B$38)</f>
        <v>degrees Celsius</v>
      </c>
      <c r="L279" s="25" t="s">
        <v>237</v>
      </c>
      <c r="M279" s="18" t="str">
        <f>IF(ISBLANK(L278)=TRUE," ",'2. Metadata'!B$50)</f>
        <v>milligrams per litre</v>
      </c>
      <c r="N279" s="25" t="s">
        <v>237</v>
      </c>
      <c r="O279" s="18" t="str">
        <f>IF(ISBLANK(N278)=TRUE," ",'2. Metadata'!B$62)</f>
        <v>microSiemens per centimetre</v>
      </c>
      <c r="P279" s="25" t="s">
        <v>237</v>
      </c>
      <c r="Q279" s="18" t="str">
        <f>IF(ISBLANK(P278)=TRUE," ",'2. Metadata'!B$74)</f>
        <v>NTU</v>
      </c>
      <c r="R279" s="25" t="s">
        <v>237</v>
      </c>
      <c r="S279" s="18" t="str">
        <f>IF(ISBLANK(R278)=TRUE," ",'2. Metadata'!B$86)</f>
        <v>most probable number per 100 mL</v>
      </c>
      <c r="T279" s="25" t="s">
        <v>237</v>
      </c>
      <c r="U279" s="18" t="str">
        <f>IF(ISBLANK(T278)=TRUE," ",'2. Metadata'!B$98)</f>
        <v>most probable number per 100 mL</v>
      </c>
      <c r="V279" s="25" t="s">
        <v>237</v>
      </c>
      <c r="W279" s="18" t="str">
        <f>IF(ISBLANK(V278)=TRUE," ",'2. Metadata'!B$110)</f>
        <v>metres</v>
      </c>
      <c r="X279" s="25" t="s">
        <v>237</v>
      </c>
      <c r="Y279" s="18" t="str">
        <f>IF(ISBLANK(X278)=TRUE," ",'2. Metadata'!B$122)</f>
        <v>pH units</v>
      </c>
      <c r="Z279" s="25" t="s">
        <v>237</v>
      </c>
      <c r="AA279" s="18" t="str">
        <f>IF(ISBLANK(Z279)=TRUE," ",'2. Metadata'!B$134)</f>
        <v>metres3/second</v>
      </c>
      <c r="AB279" s="20">
        <v>7.2</v>
      </c>
      <c r="AC279" s="18" t="str">
        <f>IF(ISBLANK(AB279)=TRUE," ",'2. Metadata'!B$146)</f>
        <v>millimetres</v>
      </c>
      <c r="AD279" s="25" t="s">
        <v>1831</v>
      </c>
      <c r="AE279" s="26" t="s">
        <v>237</v>
      </c>
      <c r="AF279" s="9"/>
      <c r="AG279" s="10"/>
      <c r="AH279" s="10"/>
      <c r="AI279" s="10"/>
      <c r="AJ279" s="10"/>
      <c r="AK279" s="10"/>
      <c r="AL279" s="10"/>
      <c r="AM279" s="10"/>
      <c r="AN279" s="10"/>
      <c r="AO279" s="10"/>
      <c r="AP279" s="10"/>
    </row>
    <row r="280" spans="1:42" ht="15" x14ac:dyDescent="0.2">
      <c r="A280" s="144" t="s">
        <v>517</v>
      </c>
      <c r="B280" s="11" t="s">
        <v>232</v>
      </c>
      <c r="C280" s="4">
        <f>IF(ISBLANK(B280)=TRUE," ", IF(B280='2. Metadata'!B$1,'2. Metadata'!B$5, IF(B280='2. Metadata'!C$1,'2. Metadata'!C$5,IF(B280='2. Metadata'!D$1,'2. Metadata'!D$5, IF(B280='2. Metadata'!E$1,'2. Metadata'!E$5,IF( B280='2. Metadata'!F$1,'2. Metadata'!F$5,IF(B280='2. Metadata'!G$1,'2. Metadata'!G$5,IF(B280='2. Metadata'!H$1,'2. Metadata'!H$5, IF(B280='2. Metadata'!I$1,'2. Metadata'!I$5, IF(B280='2. Metadata'!J$1,'2. Metadata'!J$5, IF(B280='2. Metadata'!K$1,'2. Metadata'!K$5, IF(B280='2. Metadata'!L$1,'2. Metadata'!L$5, IF(B280='2. Metadata'!M$1,'2. Metadata'!M$5, IF(B280='2. Metadata'!N$1,'2. Metadata'!N$5))))))))))))))</f>
        <v>49.967694000000002</v>
      </c>
      <c r="D280" s="12">
        <f>IF(ISBLANK(B280)=TRUE," ", IF(B280='2. Metadata'!B$1,'2. Metadata'!B$6, IF(B280='2. Metadata'!C$1,'2. Metadata'!C$6,IF(B280='2. Metadata'!D$1,'2. Metadata'!D$6, IF(B280='2. Metadata'!E$1,'2. Metadata'!E$6,IF( B280='2. Metadata'!F$1,'2. Metadata'!F$6,IF(B280='2. Metadata'!G$1,'2. Metadata'!G$6,IF(B280='2. Metadata'!H$1,'2. Metadata'!H$6, IF(B280='2. Metadata'!I$1,'2. Metadata'!I$6, IF(B280='2. Metadata'!J$1,'2. Metadata'!J$6, IF(B280='2. Metadata'!K$1,'2. Metadata'!K$6, IF(B280='2. Metadata'!L$1,'2. Metadata'!L$6, IF(B280='2. Metadata'!M$1,'2. Metadata'!M$6, IF(B280='2. Metadata'!N$1,'2. Metadata'!N$6))))))))))))))</f>
        <v>-117.359572</v>
      </c>
      <c r="E280" s="25" t="s">
        <v>237</v>
      </c>
      <c r="F280" s="25" t="s">
        <v>237</v>
      </c>
      <c r="G280" s="14" t="str">
        <f>IF(ISBLANK(F279)=TRUE," ",'2. Metadata'!B$14)</f>
        <v>observation</v>
      </c>
      <c r="H280" s="13">
        <v>6</v>
      </c>
      <c r="I280" s="23" t="str">
        <f>IF(ISBLANK(H279)=TRUE," ",'2. Metadata'!B$26)</f>
        <v>degrees Celsius</v>
      </c>
      <c r="J280" s="13">
        <v>4</v>
      </c>
      <c r="K280" s="23" t="str">
        <f>IF(ISBLANK(J278)=TRUE," ",'2. Metadata'!B$38)</f>
        <v>degrees Celsius</v>
      </c>
      <c r="L280" s="21">
        <v>3.5</v>
      </c>
      <c r="M280" s="18" t="str">
        <f>IF(ISBLANK(L279)=TRUE," ",'2. Metadata'!B$50)</f>
        <v>milligrams per litre</v>
      </c>
      <c r="N280" s="21">
        <v>236</v>
      </c>
      <c r="O280" s="18" t="str">
        <f>IF(ISBLANK(N279)=TRUE," ",'2. Metadata'!B$62)</f>
        <v>microSiemens per centimetre</v>
      </c>
      <c r="P280" s="21">
        <v>0.55000000000000004</v>
      </c>
      <c r="Q280" s="18" t="str">
        <f>IF(ISBLANK(P279)=TRUE," ",'2. Metadata'!B$74)</f>
        <v>NTU</v>
      </c>
      <c r="R280" s="25" t="s">
        <v>237</v>
      </c>
      <c r="S280" s="18" t="str">
        <f>IF(ISBLANK(R279)=TRUE," ",'2. Metadata'!B$86)</f>
        <v>most probable number per 100 mL</v>
      </c>
      <c r="T280" s="25" t="s">
        <v>237</v>
      </c>
      <c r="U280" s="18" t="str">
        <f>IF(ISBLANK(T279)=TRUE," ",'2. Metadata'!B$98)</f>
        <v>most probable number per 100 mL</v>
      </c>
      <c r="V280" s="21">
        <v>0.09</v>
      </c>
      <c r="W280" s="18" t="str">
        <f>IF(ISBLANK(V279)=TRUE," ",'2. Metadata'!B$110)</f>
        <v>metres</v>
      </c>
      <c r="X280" s="25" t="s">
        <v>237</v>
      </c>
      <c r="Y280" s="18" t="str">
        <f>IF(ISBLANK(X279)=TRUE," ",'2. Metadata'!B$122)</f>
        <v>pH units</v>
      </c>
      <c r="Z280" s="20">
        <v>4.4999999999999998E-2</v>
      </c>
      <c r="AA280" s="18" t="str">
        <f>IF(ISBLANK(Z280)=TRUE," ",'2. Metadata'!B$134)</f>
        <v>metres3/second</v>
      </c>
      <c r="AB280" s="20">
        <v>3.4</v>
      </c>
      <c r="AC280" s="18" t="str">
        <f>IF(ISBLANK(AB280)=TRUE," ",'2. Metadata'!B$146)</f>
        <v>millimetres</v>
      </c>
      <c r="AD280" s="25" t="s">
        <v>237</v>
      </c>
      <c r="AE280" s="26" t="s">
        <v>237</v>
      </c>
      <c r="AF280" s="9"/>
      <c r="AG280" s="10"/>
      <c r="AH280" s="10"/>
      <c r="AI280" s="10"/>
      <c r="AJ280" s="10"/>
      <c r="AK280" s="10"/>
      <c r="AL280" s="10"/>
      <c r="AM280" s="10"/>
      <c r="AN280" s="10"/>
      <c r="AO280" s="10"/>
      <c r="AP280" s="10"/>
    </row>
    <row r="281" spans="1:42" ht="15" x14ac:dyDescent="0.2">
      <c r="A281" s="144" t="s">
        <v>518</v>
      </c>
      <c r="B281" s="11" t="s">
        <v>232</v>
      </c>
      <c r="C281" s="4">
        <f>IF(ISBLANK(B281)=TRUE," ", IF(B281='2. Metadata'!B$1,'2. Metadata'!B$5, IF(B281='2. Metadata'!C$1,'2. Metadata'!C$5,IF(B281='2. Metadata'!D$1,'2. Metadata'!D$5, IF(B281='2. Metadata'!E$1,'2. Metadata'!E$5,IF( B281='2. Metadata'!F$1,'2. Metadata'!F$5,IF(B281='2. Metadata'!G$1,'2. Metadata'!G$5,IF(B281='2. Metadata'!H$1,'2. Metadata'!H$5, IF(B281='2. Metadata'!I$1,'2. Metadata'!I$5, IF(B281='2. Metadata'!J$1,'2. Metadata'!J$5, IF(B281='2. Metadata'!K$1,'2. Metadata'!K$5, IF(B281='2. Metadata'!L$1,'2. Metadata'!L$5, IF(B281='2. Metadata'!M$1,'2. Metadata'!M$5, IF(B281='2. Metadata'!N$1,'2. Metadata'!N$5))))))))))))))</f>
        <v>49.967694000000002</v>
      </c>
      <c r="D281" s="12">
        <f>IF(ISBLANK(B281)=TRUE," ", IF(B281='2. Metadata'!B$1,'2. Metadata'!B$6, IF(B281='2. Metadata'!C$1,'2. Metadata'!C$6,IF(B281='2. Metadata'!D$1,'2. Metadata'!D$6, IF(B281='2. Metadata'!E$1,'2. Metadata'!E$6,IF( B281='2. Metadata'!F$1,'2. Metadata'!F$6,IF(B281='2. Metadata'!G$1,'2. Metadata'!G$6,IF(B281='2. Metadata'!H$1,'2. Metadata'!H$6, IF(B281='2. Metadata'!I$1,'2. Metadata'!I$6, IF(B281='2. Metadata'!J$1,'2. Metadata'!J$6, IF(B281='2. Metadata'!K$1,'2. Metadata'!K$6, IF(B281='2. Metadata'!L$1,'2. Metadata'!L$6, IF(B281='2. Metadata'!M$1,'2. Metadata'!M$6, IF(B281='2. Metadata'!N$1,'2. Metadata'!N$6))))))))))))))</f>
        <v>-117.359572</v>
      </c>
      <c r="E281" s="25" t="s">
        <v>237</v>
      </c>
      <c r="F281" s="13" t="s">
        <v>1438</v>
      </c>
      <c r="G281" s="14" t="str">
        <f>IF(ISBLANK(F280)=TRUE," ",'2. Metadata'!B$14)</f>
        <v>observation</v>
      </c>
      <c r="H281" s="25" t="s">
        <v>237</v>
      </c>
      <c r="I281" s="23" t="str">
        <f>IF(ISBLANK(H280)=TRUE," ",'2. Metadata'!B$26)</f>
        <v>degrees Celsius</v>
      </c>
      <c r="J281" s="16" t="s">
        <v>237</v>
      </c>
      <c r="K281" s="23" t="str">
        <f>IF(ISBLANK(J279)=TRUE," ",'2. Metadata'!B$38)</f>
        <v>degrees Celsius</v>
      </c>
      <c r="L281" s="25" t="s">
        <v>237</v>
      </c>
      <c r="M281" s="18" t="str">
        <f>IF(ISBLANK(L280)=TRUE," ",'2. Metadata'!B$50)</f>
        <v>milligrams per litre</v>
      </c>
      <c r="N281" s="25" t="s">
        <v>237</v>
      </c>
      <c r="O281" s="18" t="str">
        <f>IF(ISBLANK(N280)=TRUE," ",'2. Metadata'!B$62)</f>
        <v>microSiemens per centimetre</v>
      </c>
      <c r="P281" s="25" t="s">
        <v>237</v>
      </c>
      <c r="Q281" s="18" t="str">
        <f>IF(ISBLANK(P280)=TRUE," ",'2. Metadata'!B$74)</f>
        <v>NTU</v>
      </c>
      <c r="R281" s="25" t="s">
        <v>237</v>
      </c>
      <c r="S281" s="18" t="str">
        <f>IF(ISBLANK(R280)=TRUE," ",'2. Metadata'!B$86)</f>
        <v>most probable number per 100 mL</v>
      </c>
      <c r="T281" s="25" t="s">
        <v>237</v>
      </c>
      <c r="U281" s="18" t="str">
        <f>IF(ISBLANK(T280)=TRUE," ",'2. Metadata'!B$98)</f>
        <v>most probable number per 100 mL</v>
      </c>
      <c r="V281" s="25" t="s">
        <v>237</v>
      </c>
      <c r="W281" s="18" t="str">
        <f>IF(ISBLANK(V280)=TRUE," ",'2. Metadata'!B$110)</f>
        <v>metres</v>
      </c>
      <c r="X281" s="25" t="s">
        <v>237</v>
      </c>
      <c r="Y281" s="18" t="str">
        <f>IF(ISBLANK(X280)=TRUE," ",'2. Metadata'!B$122)</f>
        <v>pH units</v>
      </c>
      <c r="Z281" s="25" t="s">
        <v>237</v>
      </c>
      <c r="AA281" s="18" t="str">
        <f>IF(ISBLANK(Z281)=TRUE," ",'2. Metadata'!B$134)</f>
        <v>metres3/second</v>
      </c>
      <c r="AB281" s="20">
        <v>0.8</v>
      </c>
      <c r="AC281" s="18" t="str">
        <f>IF(ISBLANK(AB281)=TRUE," ",'2. Metadata'!B$146)</f>
        <v>millimetres</v>
      </c>
      <c r="AD281" s="25" t="s">
        <v>237</v>
      </c>
      <c r="AE281" s="26" t="s">
        <v>237</v>
      </c>
      <c r="AF281" s="9"/>
      <c r="AG281" s="10"/>
      <c r="AH281" s="10"/>
      <c r="AI281" s="10"/>
      <c r="AJ281" s="10"/>
      <c r="AK281" s="10"/>
      <c r="AL281" s="10"/>
      <c r="AM281" s="10"/>
      <c r="AN281" s="10"/>
      <c r="AO281" s="10"/>
      <c r="AP281" s="10"/>
    </row>
    <row r="282" spans="1:42" ht="15" x14ac:dyDescent="0.2">
      <c r="A282" s="144" t="s">
        <v>519</v>
      </c>
      <c r="B282" s="11" t="s">
        <v>232</v>
      </c>
      <c r="C282" s="4">
        <f>IF(ISBLANK(B282)=TRUE," ", IF(B282='2. Metadata'!B$1,'2. Metadata'!B$5, IF(B282='2. Metadata'!C$1,'2. Metadata'!C$5,IF(B282='2. Metadata'!D$1,'2. Metadata'!D$5, IF(B282='2. Metadata'!E$1,'2. Metadata'!E$5,IF( B282='2. Metadata'!F$1,'2. Metadata'!F$5,IF(B282='2. Metadata'!G$1,'2. Metadata'!G$5,IF(B282='2. Metadata'!H$1,'2. Metadata'!H$5, IF(B282='2. Metadata'!I$1,'2. Metadata'!I$5, IF(B282='2. Metadata'!J$1,'2. Metadata'!J$5, IF(B282='2. Metadata'!K$1,'2. Metadata'!K$5, IF(B282='2. Metadata'!L$1,'2. Metadata'!L$5, IF(B282='2. Metadata'!M$1,'2. Metadata'!M$5, IF(B282='2. Metadata'!N$1,'2. Metadata'!N$5))))))))))))))</f>
        <v>49.967694000000002</v>
      </c>
      <c r="D282" s="12">
        <f>IF(ISBLANK(B282)=TRUE," ", IF(B282='2. Metadata'!B$1,'2. Metadata'!B$6, IF(B282='2. Metadata'!C$1,'2. Metadata'!C$6,IF(B282='2. Metadata'!D$1,'2. Metadata'!D$6, IF(B282='2. Metadata'!E$1,'2. Metadata'!E$6,IF( B282='2. Metadata'!F$1,'2. Metadata'!F$6,IF(B282='2. Metadata'!G$1,'2. Metadata'!G$6,IF(B282='2. Metadata'!H$1,'2. Metadata'!H$6, IF(B282='2. Metadata'!I$1,'2. Metadata'!I$6, IF(B282='2. Metadata'!J$1,'2. Metadata'!J$6, IF(B282='2. Metadata'!K$1,'2. Metadata'!K$6, IF(B282='2. Metadata'!L$1,'2. Metadata'!L$6, IF(B282='2. Metadata'!M$1,'2. Metadata'!M$6, IF(B282='2. Metadata'!N$1,'2. Metadata'!N$6))))))))))))))</f>
        <v>-117.359572</v>
      </c>
      <c r="E282" s="25" t="s">
        <v>237</v>
      </c>
      <c r="F282" s="13" t="s">
        <v>1439</v>
      </c>
      <c r="G282" s="14" t="str">
        <f>IF(ISBLANK(F281)=TRUE," ",'2. Metadata'!B$14)</f>
        <v>observation</v>
      </c>
      <c r="H282" s="13">
        <v>3</v>
      </c>
      <c r="I282" s="23" t="str">
        <f>IF(ISBLANK(H281)=TRUE," ",'2. Metadata'!B$26)</f>
        <v>degrees Celsius</v>
      </c>
      <c r="J282" s="13">
        <v>3</v>
      </c>
      <c r="K282" s="23" t="str">
        <f>IF(ISBLANK(J280)=TRUE," ",'2. Metadata'!B$38)</f>
        <v>degrees Celsius</v>
      </c>
      <c r="L282" s="25" t="s">
        <v>237</v>
      </c>
      <c r="M282" s="18" t="str">
        <f>IF(ISBLANK(L281)=TRUE," ",'2. Metadata'!B$50)</f>
        <v>milligrams per litre</v>
      </c>
      <c r="N282" s="25" t="s">
        <v>237</v>
      </c>
      <c r="O282" s="18" t="str">
        <f>IF(ISBLANK(N281)=TRUE," ",'2. Metadata'!B$62)</f>
        <v>microSiemens per centimetre</v>
      </c>
      <c r="P282" s="25" t="s">
        <v>237</v>
      </c>
      <c r="Q282" s="18" t="str">
        <f>IF(ISBLANK(P281)=TRUE," ",'2. Metadata'!B$74)</f>
        <v>NTU</v>
      </c>
      <c r="R282" s="25" t="s">
        <v>237</v>
      </c>
      <c r="S282" s="18" t="str">
        <f>IF(ISBLANK(R281)=TRUE," ",'2. Metadata'!B$86)</f>
        <v>most probable number per 100 mL</v>
      </c>
      <c r="T282" s="25" t="s">
        <v>237</v>
      </c>
      <c r="U282" s="18" t="str">
        <f>IF(ISBLANK(T281)=TRUE," ",'2. Metadata'!B$98)</f>
        <v>most probable number per 100 mL</v>
      </c>
      <c r="V282" s="21">
        <v>0.08</v>
      </c>
      <c r="W282" s="18" t="str">
        <f>IF(ISBLANK(V281)=TRUE," ",'2. Metadata'!B$110)</f>
        <v>metres</v>
      </c>
      <c r="X282" s="25" t="s">
        <v>237</v>
      </c>
      <c r="Y282" s="18" t="str">
        <f>IF(ISBLANK(X281)=TRUE," ",'2. Metadata'!B$122)</f>
        <v>pH units</v>
      </c>
      <c r="Z282" s="20">
        <v>3.7999999999999999E-2</v>
      </c>
      <c r="AA282" s="18" t="str">
        <f>IF(ISBLANK(Z282)=TRUE," ",'2. Metadata'!B$134)</f>
        <v>metres3/second</v>
      </c>
      <c r="AB282" s="20">
        <v>0</v>
      </c>
      <c r="AC282" s="18" t="str">
        <f>IF(ISBLANK(AB282)=TRUE," ",'2. Metadata'!B$146)</f>
        <v>millimetres</v>
      </c>
      <c r="AD282" s="25" t="s">
        <v>1831</v>
      </c>
      <c r="AE282" s="26" t="s">
        <v>237</v>
      </c>
      <c r="AF282" s="9"/>
      <c r="AG282" s="10"/>
      <c r="AH282" s="10"/>
      <c r="AI282" s="10"/>
      <c r="AJ282" s="10"/>
      <c r="AK282" s="10"/>
      <c r="AL282" s="10"/>
      <c r="AM282" s="10"/>
      <c r="AN282" s="10"/>
      <c r="AO282" s="10"/>
      <c r="AP282" s="10"/>
    </row>
    <row r="283" spans="1:42" ht="15" x14ac:dyDescent="0.2">
      <c r="A283" s="144" t="s">
        <v>520</v>
      </c>
      <c r="B283" s="11" t="s">
        <v>232</v>
      </c>
      <c r="C283" s="4">
        <f>IF(ISBLANK(B283)=TRUE," ", IF(B283='2. Metadata'!B$1,'2. Metadata'!B$5, IF(B283='2. Metadata'!C$1,'2. Metadata'!C$5,IF(B283='2. Metadata'!D$1,'2. Metadata'!D$5, IF(B283='2. Metadata'!E$1,'2. Metadata'!E$5,IF( B283='2. Metadata'!F$1,'2. Metadata'!F$5,IF(B283='2. Metadata'!G$1,'2. Metadata'!G$5,IF(B283='2. Metadata'!H$1,'2. Metadata'!H$5, IF(B283='2. Metadata'!I$1,'2. Metadata'!I$5, IF(B283='2. Metadata'!J$1,'2. Metadata'!J$5, IF(B283='2. Metadata'!K$1,'2. Metadata'!K$5, IF(B283='2. Metadata'!L$1,'2. Metadata'!L$5, IF(B283='2. Metadata'!M$1,'2. Metadata'!M$5, IF(B283='2. Metadata'!N$1,'2. Metadata'!N$5))))))))))))))</f>
        <v>49.967694000000002</v>
      </c>
      <c r="D283" s="12">
        <f>IF(ISBLANK(B283)=TRUE," ", IF(B283='2. Metadata'!B$1,'2. Metadata'!B$6, IF(B283='2. Metadata'!C$1,'2. Metadata'!C$6,IF(B283='2. Metadata'!D$1,'2. Metadata'!D$6, IF(B283='2. Metadata'!E$1,'2. Metadata'!E$6,IF( B283='2. Metadata'!F$1,'2. Metadata'!F$6,IF(B283='2. Metadata'!G$1,'2. Metadata'!G$6,IF(B283='2. Metadata'!H$1,'2. Metadata'!H$6, IF(B283='2. Metadata'!I$1,'2. Metadata'!I$6, IF(B283='2. Metadata'!J$1,'2. Metadata'!J$6, IF(B283='2. Metadata'!K$1,'2. Metadata'!K$6, IF(B283='2. Metadata'!L$1,'2. Metadata'!L$6, IF(B283='2. Metadata'!M$1,'2. Metadata'!M$6, IF(B283='2. Metadata'!N$1,'2. Metadata'!N$6))))))))))))))</f>
        <v>-117.359572</v>
      </c>
      <c r="E283" s="25" t="s">
        <v>237</v>
      </c>
      <c r="F283" s="13" t="s">
        <v>1440</v>
      </c>
      <c r="G283" s="14" t="str">
        <f>IF(ISBLANK(F282)=TRUE," ",'2. Metadata'!B$14)</f>
        <v>observation</v>
      </c>
      <c r="H283" s="25" t="s">
        <v>237</v>
      </c>
      <c r="I283" s="23" t="str">
        <f>IF(ISBLANK(H282)=TRUE," ",'2. Metadata'!B$26)</f>
        <v>degrees Celsius</v>
      </c>
      <c r="J283" s="16" t="s">
        <v>237</v>
      </c>
      <c r="K283" s="23" t="str">
        <f>IF(ISBLANK(J281)=TRUE," ",'2. Metadata'!B$38)</f>
        <v>degrees Celsius</v>
      </c>
      <c r="L283" s="25" t="s">
        <v>237</v>
      </c>
      <c r="M283" s="18" t="str">
        <f>IF(ISBLANK(L282)=TRUE," ",'2. Metadata'!B$50)</f>
        <v>milligrams per litre</v>
      </c>
      <c r="N283" s="25" t="s">
        <v>237</v>
      </c>
      <c r="O283" s="18" t="str">
        <f>IF(ISBLANK(N282)=TRUE," ",'2. Metadata'!B$62)</f>
        <v>microSiemens per centimetre</v>
      </c>
      <c r="P283" s="25" t="s">
        <v>237</v>
      </c>
      <c r="Q283" s="18" t="str">
        <f>IF(ISBLANK(P282)=TRUE," ",'2. Metadata'!B$74)</f>
        <v>NTU</v>
      </c>
      <c r="R283" s="25" t="s">
        <v>237</v>
      </c>
      <c r="S283" s="18" t="str">
        <f>IF(ISBLANK(R282)=TRUE," ",'2. Metadata'!B$86)</f>
        <v>most probable number per 100 mL</v>
      </c>
      <c r="T283" s="25" t="s">
        <v>237</v>
      </c>
      <c r="U283" s="18" t="str">
        <f>IF(ISBLANK(T282)=TRUE," ",'2. Metadata'!B$98)</f>
        <v>most probable number per 100 mL</v>
      </c>
      <c r="V283" s="25" t="s">
        <v>237</v>
      </c>
      <c r="W283" s="18" t="str">
        <f>IF(ISBLANK(V282)=TRUE," ",'2. Metadata'!B$110)</f>
        <v>metres</v>
      </c>
      <c r="X283" s="25" t="s">
        <v>237</v>
      </c>
      <c r="Y283" s="18" t="str">
        <f>IF(ISBLANK(X282)=TRUE," ",'2. Metadata'!B$122)</f>
        <v>pH units</v>
      </c>
      <c r="Z283" s="25" t="s">
        <v>237</v>
      </c>
      <c r="AA283" s="18" t="str">
        <f>IF(ISBLANK(Z283)=TRUE," ",'2. Metadata'!B$134)</f>
        <v>metres3/second</v>
      </c>
      <c r="AB283" s="20">
        <v>5.8</v>
      </c>
      <c r="AC283" s="18" t="str">
        <f>IF(ISBLANK(AB283)=TRUE," ",'2. Metadata'!B$146)</f>
        <v>millimetres</v>
      </c>
      <c r="AD283" s="25" t="s">
        <v>237</v>
      </c>
      <c r="AE283" s="26" t="s">
        <v>237</v>
      </c>
      <c r="AF283" s="9"/>
      <c r="AG283" s="10"/>
      <c r="AH283" s="10"/>
      <c r="AI283" s="10"/>
      <c r="AJ283" s="10"/>
      <c r="AK283" s="10"/>
      <c r="AL283" s="10"/>
      <c r="AM283" s="10"/>
      <c r="AN283" s="10"/>
      <c r="AO283" s="10"/>
      <c r="AP283" s="10"/>
    </row>
    <row r="284" spans="1:42" ht="15" x14ac:dyDescent="0.2">
      <c r="A284" s="144" t="s">
        <v>521</v>
      </c>
      <c r="B284" s="11" t="s">
        <v>232</v>
      </c>
      <c r="C284" s="4">
        <f>IF(ISBLANK(B284)=TRUE," ", IF(B284='2. Metadata'!B$1,'2. Metadata'!B$5, IF(B284='2. Metadata'!C$1,'2. Metadata'!C$5,IF(B284='2. Metadata'!D$1,'2. Metadata'!D$5, IF(B284='2. Metadata'!E$1,'2. Metadata'!E$5,IF( B284='2. Metadata'!F$1,'2. Metadata'!F$5,IF(B284='2. Metadata'!G$1,'2. Metadata'!G$5,IF(B284='2. Metadata'!H$1,'2. Metadata'!H$5, IF(B284='2. Metadata'!I$1,'2. Metadata'!I$5, IF(B284='2. Metadata'!J$1,'2. Metadata'!J$5, IF(B284='2. Metadata'!K$1,'2. Metadata'!K$5, IF(B284='2. Metadata'!L$1,'2. Metadata'!L$5, IF(B284='2. Metadata'!M$1,'2. Metadata'!M$5, IF(B284='2. Metadata'!N$1,'2. Metadata'!N$5))))))))))))))</f>
        <v>49.967694000000002</v>
      </c>
      <c r="D284" s="12">
        <f>IF(ISBLANK(B284)=TRUE," ", IF(B284='2. Metadata'!B$1,'2. Metadata'!B$6, IF(B284='2. Metadata'!C$1,'2. Metadata'!C$6,IF(B284='2. Metadata'!D$1,'2. Metadata'!D$6, IF(B284='2. Metadata'!E$1,'2. Metadata'!E$6,IF( B284='2. Metadata'!F$1,'2. Metadata'!F$6,IF(B284='2. Metadata'!G$1,'2. Metadata'!G$6,IF(B284='2. Metadata'!H$1,'2. Metadata'!H$6, IF(B284='2. Metadata'!I$1,'2. Metadata'!I$6, IF(B284='2. Metadata'!J$1,'2. Metadata'!J$6, IF(B284='2. Metadata'!K$1,'2. Metadata'!K$6, IF(B284='2. Metadata'!L$1,'2. Metadata'!L$6, IF(B284='2. Metadata'!M$1,'2. Metadata'!M$6, IF(B284='2. Metadata'!N$1,'2. Metadata'!N$6))))))))))))))</f>
        <v>-117.359572</v>
      </c>
      <c r="E284" s="25" t="s">
        <v>237</v>
      </c>
      <c r="F284" s="13" t="s">
        <v>1441</v>
      </c>
      <c r="G284" s="14" t="str">
        <f>IF(ISBLANK(F283)=TRUE," ",'2. Metadata'!B$14)</f>
        <v>observation</v>
      </c>
      <c r="H284" s="25" t="s">
        <v>237</v>
      </c>
      <c r="I284" s="23" t="str">
        <f>IF(ISBLANK(H283)=TRUE," ",'2. Metadata'!B$26)</f>
        <v>degrees Celsius</v>
      </c>
      <c r="J284" s="16" t="s">
        <v>237</v>
      </c>
      <c r="K284" s="23" t="str">
        <f>IF(ISBLANK(J282)=TRUE," ",'2. Metadata'!B$38)</f>
        <v>degrees Celsius</v>
      </c>
      <c r="L284" s="25" t="s">
        <v>237</v>
      </c>
      <c r="M284" s="18" t="str">
        <f>IF(ISBLANK(L283)=TRUE," ",'2. Metadata'!B$50)</f>
        <v>milligrams per litre</v>
      </c>
      <c r="N284" s="25" t="s">
        <v>237</v>
      </c>
      <c r="O284" s="18" t="str">
        <f>IF(ISBLANK(N283)=TRUE," ",'2. Metadata'!B$62)</f>
        <v>microSiemens per centimetre</v>
      </c>
      <c r="P284" s="25" t="s">
        <v>237</v>
      </c>
      <c r="Q284" s="18" t="str">
        <f>IF(ISBLANK(P283)=TRUE," ",'2. Metadata'!B$74)</f>
        <v>NTU</v>
      </c>
      <c r="R284" s="25" t="s">
        <v>237</v>
      </c>
      <c r="S284" s="18" t="str">
        <f>IF(ISBLANK(R283)=TRUE," ",'2. Metadata'!B$86)</f>
        <v>most probable number per 100 mL</v>
      </c>
      <c r="T284" s="25" t="s">
        <v>237</v>
      </c>
      <c r="U284" s="18" t="str">
        <f>IF(ISBLANK(T283)=TRUE," ",'2. Metadata'!B$98)</f>
        <v>most probable number per 100 mL</v>
      </c>
      <c r="V284" s="25" t="s">
        <v>237</v>
      </c>
      <c r="W284" s="18" t="str">
        <f>IF(ISBLANK(V283)=TRUE," ",'2. Metadata'!B$110)</f>
        <v>metres</v>
      </c>
      <c r="X284" s="25" t="s">
        <v>237</v>
      </c>
      <c r="Y284" s="18" t="str">
        <f>IF(ISBLANK(X283)=TRUE," ",'2. Metadata'!B$122)</f>
        <v>pH units</v>
      </c>
      <c r="Z284" s="25" t="s">
        <v>237</v>
      </c>
      <c r="AA284" s="18" t="str">
        <f>IF(ISBLANK(Z284)=TRUE," ",'2. Metadata'!B$134)</f>
        <v>metres3/second</v>
      </c>
      <c r="AB284" s="20">
        <v>4.4000000000000004</v>
      </c>
      <c r="AC284" s="18" t="str">
        <f>IF(ISBLANK(AB284)=TRUE," ",'2. Metadata'!B$146)</f>
        <v>millimetres</v>
      </c>
      <c r="AD284" s="25" t="s">
        <v>1831</v>
      </c>
      <c r="AE284" s="26" t="s">
        <v>237</v>
      </c>
      <c r="AF284" s="9"/>
      <c r="AG284" s="10"/>
      <c r="AH284" s="10"/>
      <c r="AI284" s="10"/>
      <c r="AJ284" s="10"/>
      <c r="AK284" s="10"/>
      <c r="AL284" s="10"/>
      <c r="AM284" s="10"/>
      <c r="AN284" s="10"/>
      <c r="AO284" s="10"/>
      <c r="AP284" s="10"/>
    </row>
    <row r="285" spans="1:42" ht="15" x14ac:dyDescent="0.2">
      <c r="A285" s="144" t="s">
        <v>522</v>
      </c>
      <c r="B285" s="11" t="s">
        <v>232</v>
      </c>
      <c r="C285" s="4">
        <f>IF(ISBLANK(B285)=TRUE," ", IF(B285='2. Metadata'!B$1,'2. Metadata'!B$5, IF(B285='2. Metadata'!C$1,'2. Metadata'!C$5,IF(B285='2. Metadata'!D$1,'2. Metadata'!D$5, IF(B285='2. Metadata'!E$1,'2. Metadata'!E$5,IF( B285='2. Metadata'!F$1,'2. Metadata'!F$5,IF(B285='2. Metadata'!G$1,'2. Metadata'!G$5,IF(B285='2. Metadata'!H$1,'2. Metadata'!H$5, IF(B285='2. Metadata'!I$1,'2. Metadata'!I$5, IF(B285='2. Metadata'!J$1,'2. Metadata'!J$5, IF(B285='2. Metadata'!K$1,'2. Metadata'!K$5, IF(B285='2. Metadata'!L$1,'2. Metadata'!L$5, IF(B285='2. Metadata'!M$1,'2. Metadata'!M$5, IF(B285='2. Metadata'!N$1,'2. Metadata'!N$5))))))))))))))</f>
        <v>49.967694000000002</v>
      </c>
      <c r="D285" s="12">
        <f>IF(ISBLANK(B285)=TRUE," ", IF(B285='2. Metadata'!B$1,'2. Metadata'!B$6, IF(B285='2. Metadata'!C$1,'2. Metadata'!C$6,IF(B285='2. Metadata'!D$1,'2. Metadata'!D$6, IF(B285='2. Metadata'!E$1,'2. Metadata'!E$6,IF( B285='2. Metadata'!F$1,'2. Metadata'!F$6,IF(B285='2. Metadata'!G$1,'2. Metadata'!G$6,IF(B285='2. Metadata'!H$1,'2. Metadata'!H$6, IF(B285='2. Metadata'!I$1,'2. Metadata'!I$6, IF(B285='2. Metadata'!J$1,'2. Metadata'!J$6, IF(B285='2. Metadata'!K$1,'2. Metadata'!K$6, IF(B285='2. Metadata'!L$1,'2. Metadata'!L$6, IF(B285='2. Metadata'!M$1,'2. Metadata'!M$6, IF(B285='2. Metadata'!N$1,'2. Metadata'!N$6))))))))))))))</f>
        <v>-117.359572</v>
      </c>
      <c r="E285" s="25" t="s">
        <v>237</v>
      </c>
      <c r="F285" s="13" t="s">
        <v>1442</v>
      </c>
      <c r="G285" s="14" t="str">
        <f>IF(ISBLANK(F284)=TRUE," ",'2. Metadata'!B$14)</f>
        <v>observation</v>
      </c>
      <c r="H285" s="13">
        <v>5</v>
      </c>
      <c r="I285" s="23" t="str">
        <f>IF(ISBLANK(H284)=TRUE," ",'2. Metadata'!B$26)</f>
        <v>degrees Celsius</v>
      </c>
      <c r="J285" s="13">
        <v>3</v>
      </c>
      <c r="K285" s="23" t="str">
        <f>IF(ISBLANK(J283)=TRUE," ",'2. Metadata'!B$38)</f>
        <v>degrees Celsius</v>
      </c>
      <c r="L285" s="21">
        <v>1.3</v>
      </c>
      <c r="M285" s="18" t="str">
        <f>IF(ISBLANK(L284)=TRUE," ",'2. Metadata'!B$50)</f>
        <v>milligrams per litre</v>
      </c>
      <c r="N285" s="21">
        <v>242</v>
      </c>
      <c r="O285" s="18" t="str">
        <f>IF(ISBLANK(N284)=TRUE," ",'2. Metadata'!B$62)</f>
        <v>microSiemens per centimetre</v>
      </c>
      <c r="P285" s="21">
        <v>0.25</v>
      </c>
      <c r="Q285" s="18" t="str">
        <f>IF(ISBLANK(P284)=TRUE," ",'2. Metadata'!B$74)</f>
        <v>NTU</v>
      </c>
      <c r="R285" s="25" t="s">
        <v>237</v>
      </c>
      <c r="S285" s="18" t="str">
        <f>IF(ISBLANK(R284)=TRUE," ",'2. Metadata'!B$86)</f>
        <v>most probable number per 100 mL</v>
      </c>
      <c r="T285" s="25" t="s">
        <v>237</v>
      </c>
      <c r="U285" s="18" t="str">
        <f>IF(ISBLANK(T284)=TRUE," ",'2. Metadata'!B$98)</f>
        <v>most probable number per 100 mL</v>
      </c>
      <c r="V285" s="21">
        <v>7.4999999999999997E-2</v>
      </c>
      <c r="W285" s="18" t="str">
        <f>IF(ISBLANK(V284)=TRUE," ",'2. Metadata'!B$110)</f>
        <v>metres</v>
      </c>
      <c r="X285" s="25" t="s">
        <v>237</v>
      </c>
      <c r="Y285" s="18" t="str">
        <f>IF(ISBLANK(X284)=TRUE," ",'2. Metadata'!B$122)</f>
        <v>pH units</v>
      </c>
      <c r="Z285" s="20">
        <v>3.4000000000000002E-2</v>
      </c>
      <c r="AA285" s="18" t="str">
        <f>IF(ISBLANK(Z285)=TRUE," ",'2. Metadata'!B$134)</f>
        <v>metres3/second</v>
      </c>
      <c r="AB285" s="20">
        <v>0</v>
      </c>
      <c r="AC285" s="18" t="str">
        <f>IF(ISBLANK(AB285)=TRUE," ",'2. Metadata'!B$146)</f>
        <v>millimetres</v>
      </c>
      <c r="AD285" s="25" t="s">
        <v>237</v>
      </c>
      <c r="AE285" s="26" t="s">
        <v>237</v>
      </c>
      <c r="AF285" s="9"/>
      <c r="AG285" s="10"/>
      <c r="AH285" s="10"/>
      <c r="AI285" s="10"/>
      <c r="AJ285" s="10"/>
      <c r="AK285" s="10"/>
      <c r="AL285" s="10"/>
      <c r="AM285" s="10"/>
      <c r="AN285" s="10"/>
      <c r="AO285" s="10"/>
      <c r="AP285" s="10"/>
    </row>
    <row r="286" spans="1:42" ht="15" x14ac:dyDescent="0.2">
      <c r="A286" s="144" t="s">
        <v>523</v>
      </c>
      <c r="B286" s="11" t="s">
        <v>232</v>
      </c>
      <c r="C286" s="4">
        <f>IF(ISBLANK(B286)=TRUE," ", IF(B286='2. Metadata'!B$1,'2. Metadata'!B$5, IF(B286='2. Metadata'!C$1,'2. Metadata'!C$5,IF(B286='2. Metadata'!D$1,'2. Metadata'!D$5, IF(B286='2. Metadata'!E$1,'2. Metadata'!E$5,IF( B286='2. Metadata'!F$1,'2. Metadata'!F$5,IF(B286='2. Metadata'!G$1,'2. Metadata'!G$5,IF(B286='2. Metadata'!H$1,'2. Metadata'!H$5, IF(B286='2. Metadata'!I$1,'2. Metadata'!I$5, IF(B286='2. Metadata'!J$1,'2. Metadata'!J$5, IF(B286='2. Metadata'!K$1,'2. Metadata'!K$5, IF(B286='2. Metadata'!L$1,'2. Metadata'!L$5, IF(B286='2. Metadata'!M$1,'2. Metadata'!M$5, IF(B286='2. Metadata'!N$1,'2. Metadata'!N$5))))))))))))))</f>
        <v>49.967694000000002</v>
      </c>
      <c r="D286" s="12">
        <f>IF(ISBLANK(B286)=TRUE," ", IF(B286='2. Metadata'!B$1,'2. Metadata'!B$6, IF(B286='2. Metadata'!C$1,'2. Metadata'!C$6,IF(B286='2. Metadata'!D$1,'2. Metadata'!D$6, IF(B286='2. Metadata'!E$1,'2. Metadata'!E$6,IF( B286='2. Metadata'!F$1,'2. Metadata'!F$6,IF(B286='2. Metadata'!G$1,'2. Metadata'!G$6,IF(B286='2. Metadata'!H$1,'2. Metadata'!H$6, IF(B286='2. Metadata'!I$1,'2. Metadata'!I$6, IF(B286='2. Metadata'!J$1,'2. Metadata'!J$6, IF(B286='2. Metadata'!K$1,'2. Metadata'!K$6, IF(B286='2. Metadata'!L$1,'2. Metadata'!L$6, IF(B286='2. Metadata'!M$1,'2. Metadata'!M$6, IF(B286='2. Metadata'!N$1,'2. Metadata'!N$6))))))))))))))</f>
        <v>-117.359572</v>
      </c>
      <c r="E286" s="25" t="s">
        <v>237</v>
      </c>
      <c r="F286" s="13" t="s">
        <v>1443</v>
      </c>
      <c r="G286" s="14" t="str">
        <f>IF(ISBLANK(F285)=TRUE," ",'2. Metadata'!B$14)</f>
        <v>observation</v>
      </c>
      <c r="H286" s="25" t="s">
        <v>237</v>
      </c>
      <c r="I286" s="23" t="str">
        <f>IF(ISBLANK(H285)=TRUE," ",'2. Metadata'!B$26)</f>
        <v>degrees Celsius</v>
      </c>
      <c r="J286" s="16" t="s">
        <v>237</v>
      </c>
      <c r="K286" s="23" t="str">
        <f>IF(ISBLANK(J284)=TRUE," ",'2. Metadata'!B$38)</f>
        <v>degrees Celsius</v>
      </c>
      <c r="L286" s="25" t="s">
        <v>237</v>
      </c>
      <c r="M286" s="18" t="str">
        <f>IF(ISBLANK(L285)=TRUE," ",'2. Metadata'!B$50)</f>
        <v>milligrams per litre</v>
      </c>
      <c r="N286" s="25" t="s">
        <v>237</v>
      </c>
      <c r="O286" s="18" t="str">
        <f>IF(ISBLANK(N285)=TRUE," ",'2. Metadata'!B$62)</f>
        <v>microSiemens per centimetre</v>
      </c>
      <c r="P286" s="25" t="s">
        <v>237</v>
      </c>
      <c r="Q286" s="18" t="str">
        <f>IF(ISBLANK(P285)=TRUE," ",'2. Metadata'!B$74)</f>
        <v>NTU</v>
      </c>
      <c r="R286" s="25" t="s">
        <v>237</v>
      </c>
      <c r="S286" s="18" t="str">
        <f>IF(ISBLANK(R285)=TRUE," ",'2. Metadata'!B$86)</f>
        <v>most probable number per 100 mL</v>
      </c>
      <c r="T286" s="25" t="s">
        <v>237</v>
      </c>
      <c r="U286" s="18" t="str">
        <f>IF(ISBLANK(T285)=TRUE," ",'2. Metadata'!B$98)</f>
        <v>most probable number per 100 mL</v>
      </c>
      <c r="V286" s="25" t="s">
        <v>237</v>
      </c>
      <c r="W286" s="18" t="str">
        <f>IF(ISBLANK(V285)=TRUE," ",'2. Metadata'!B$110)</f>
        <v>metres</v>
      </c>
      <c r="X286" s="25" t="s">
        <v>237</v>
      </c>
      <c r="Y286" s="18" t="str">
        <f>IF(ISBLANK(X285)=TRUE," ",'2. Metadata'!B$122)</f>
        <v>pH units</v>
      </c>
      <c r="Z286" s="25" t="s">
        <v>237</v>
      </c>
      <c r="AA286" s="18" t="str">
        <f>IF(ISBLANK(Z286)=TRUE," ",'2. Metadata'!B$134)</f>
        <v>metres3/second</v>
      </c>
      <c r="AB286" s="20">
        <v>0</v>
      </c>
      <c r="AC286" s="18" t="str">
        <f>IF(ISBLANK(AB286)=TRUE," ",'2. Metadata'!B$146)</f>
        <v>millimetres</v>
      </c>
      <c r="AD286" s="25" t="s">
        <v>237</v>
      </c>
      <c r="AE286" s="26" t="s">
        <v>237</v>
      </c>
      <c r="AF286" s="9"/>
      <c r="AG286" s="10"/>
      <c r="AH286" s="10"/>
      <c r="AI286" s="10"/>
      <c r="AJ286" s="10"/>
      <c r="AK286" s="10"/>
      <c r="AL286" s="10"/>
      <c r="AM286" s="10"/>
      <c r="AN286" s="10"/>
      <c r="AO286" s="10"/>
      <c r="AP286" s="10"/>
    </row>
    <row r="287" spans="1:42" ht="15" x14ac:dyDescent="0.2">
      <c r="A287" s="144" t="s">
        <v>524</v>
      </c>
      <c r="B287" s="11" t="s">
        <v>232</v>
      </c>
      <c r="C287" s="4">
        <f>IF(ISBLANK(B287)=TRUE," ", IF(B287='2. Metadata'!B$1,'2. Metadata'!B$5, IF(B287='2. Metadata'!C$1,'2. Metadata'!C$5,IF(B287='2. Metadata'!D$1,'2. Metadata'!D$5, IF(B287='2. Metadata'!E$1,'2. Metadata'!E$5,IF( B287='2. Metadata'!F$1,'2. Metadata'!F$5,IF(B287='2. Metadata'!G$1,'2. Metadata'!G$5,IF(B287='2. Metadata'!H$1,'2. Metadata'!H$5, IF(B287='2. Metadata'!I$1,'2. Metadata'!I$5, IF(B287='2. Metadata'!J$1,'2. Metadata'!J$5, IF(B287='2. Metadata'!K$1,'2. Metadata'!K$5, IF(B287='2. Metadata'!L$1,'2. Metadata'!L$5, IF(B287='2. Metadata'!M$1,'2. Metadata'!M$5, IF(B287='2. Metadata'!N$1,'2. Metadata'!N$5))))))))))))))</f>
        <v>49.967694000000002</v>
      </c>
      <c r="D287" s="12">
        <f>IF(ISBLANK(B287)=TRUE," ", IF(B287='2. Metadata'!B$1,'2. Metadata'!B$6, IF(B287='2. Metadata'!C$1,'2. Metadata'!C$6,IF(B287='2. Metadata'!D$1,'2. Metadata'!D$6, IF(B287='2. Metadata'!E$1,'2. Metadata'!E$6,IF( B287='2. Metadata'!F$1,'2. Metadata'!F$6,IF(B287='2. Metadata'!G$1,'2. Metadata'!G$6,IF(B287='2. Metadata'!H$1,'2. Metadata'!H$6, IF(B287='2. Metadata'!I$1,'2. Metadata'!I$6, IF(B287='2. Metadata'!J$1,'2. Metadata'!J$6, IF(B287='2. Metadata'!K$1,'2. Metadata'!K$6, IF(B287='2. Metadata'!L$1,'2. Metadata'!L$6, IF(B287='2. Metadata'!M$1,'2. Metadata'!M$6, IF(B287='2. Metadata'!N$1,'2. Metadata'!N$6))))))))))))))</f>
        <v>-117.359572</v>
      </c>
      <c r="E287" s="25" t="s">
        <v>237</v>
      </c>
      <c r="F287" s="13" t="s">
        <v>1444</v>
      </c>
      <c r="G287" s="14" t="str">
        <f>IF(ISBLANK(F286)=TRUE," ",'2. Metadata'!B$14)</f>
        <v>observation</v>
      </c>
      <c r="H287" s="25" t="s">
        <v>237</v>
      </c>
      <c r="I287" s="23" t="str">
        <f>IF(ISBLANK(H286)=TRUE," ",'2. Metadata'!B$26)</f>
        <v>degrees Celsius</v>
      </c>
      <c r="J287" s="16" t="s">
        <v>237</v>
      </c>
      <c r="K287" s="23" t="str">
        <f>IF(ISBLANK(J285)=TRUE," ",'2. Metadata'!B$38)</f>
        <v>degrees Celsius</v>
      </c>
      <c r="L287" s="25" t="s">
        <v>237</v>
      </c>
      <c r="M287" s="18" t="str">
        <f>IF(ISBLANK(L286)=TRUE," ",'2. Metadata'!B$50)</f>
        <v>milligrams per litre</v>
      </c>
      <c r="N287" s="25" t="s">
        <v>237</v>
      </c>
      <c r="O287" s="18" t="str">
        <f>IF(ISBLANK(N286)=TRUE," ",'2. Metadata'!B$62)</f>
        <v>microSiemens per centimetre</v>
      </c>
      <c r="P287" s="25" t="s">
        <v>237</v>
      </c>
      <c r="Q287" s="18" t="str">
        <f>IF(ISBLANK(P286)=TRUE," ",'2. Metadata'!B$74)</f>
        <v>NTU</v>
      </c>
      <c r="R287" s="25" t="s">
        <v>237</v>
      </c>
      <c r="S287" s="18" t="str">
        <f>IF(ISBLANK(R286)=TRUE," ",'2. Metadata'!B$86)</f>
        <v>most probable number per 100 mL</v>
      </c>
      <c r="T287" s="25" t="s">
        <v>237</v>
      </c>
      <c r="U287" s="18" t="str">
        <f>IF(ISBLANK(T286)=TRUE," ",'2. Metadata'!B$98)</f>
        <v>most probable number per 100 mL</v>
      </c>
      <c r="V287" s="25" t="s">
        <v>237</v>
      </c>
      <c r="W287" s="18" t="str">
        <f>IF(ISBLANK(V286)=TRUE," ",'2. Metadata'!B$110)</f>
        <v>metres</v>
      </c>
      <c r="X287" s="25" t="s">
        <v>237</v>
      </c>
      <c r="Y287" s="18" t="str">
        <f>IF(ISBLANK(X286)=TRUE," ",'2. Metadata'!B$122)</f>
        <v>pH units</v>
      </c>
      <c r="Z287" s="25" t="s">
        <v>237</v>
      </c>
      <c r="AA287" s="18" t="str">
        <f>IF(ISBLANK(Z287)=TRUE," ",'2. Metadata'!B$134)</f>
        <v>metres3/second</v>
      </c>
      <c r="AB287" s="20">
        <v>0</v>
      </c>
      <c r="AC287" s="18" t="str">
        <f>IF(ISBLANK(AB287)=TRUE," ",'2. Metadata'!B$146)</f>
        <v>millimetres</v>
      </c>
      <c r="AD287" s="25" t="s">
        <v>1831</v>
      </c>
      <c r="AE287" s="26" t="s">
        <v>237</v>
      </c>
      <c r="AF287" s="9"/>
      <c r="AG287" s="10"/>
      <c r="AH287" s="10"/>
      <c r="AI287" s="10"/>
      <c r="AJ287" s="10"/>
      <c r="AK287" s="10"/>
      <c r="AL287" s="10"/>
      <c r="AM287" s="10"/>
      <c r="AN287" s="10"/>
      <c r="AO287" s="10"/>
      <c r="AP287" s="10"/>
    </row>
    <row r="288" spans="1:42" ht="15" x14ac:dyDescent="0.2">
      <c r="A288" s="144" t="s">
        <v>525</v>
      </c>
      <c r="B288" s="11" t="s">
        <v>232</v>
      </c>
      <c r="C288" s="4">
        <f>IF(ISBLANK(B288)=TRUE," ", IF(B288='2. Metadata'!B$1,'2. Metadata'!B$5, IF(B288='2. Metadata'!C$1,'2. Metadata'!C$5,IF(B288='2. Metadata'!D$1,'2. Metadata'!D$5, IF(B288='2. Metadata'!E$1,'2. Metadata'!E$5,IF( B288='2. Metadata'!F$1,'2. Metadata'!F$5,IF(B288='2. Metadata'!G$1,'2. Metadata'!G$5,IF(B288='2. Metadata'!H$1,'2. Metadata'!H$5, IF(B288='2. Metadata'!I$1,'2. Metadata'!I$5, IF(B288='2. Metadata'!J$1,'2. Metadata'!J$5, IF(B288='2. Metadata'!K$1,'2. Metadata'!K$5, IF(B288='2. Metadata'!L$1,'2. Metadata'!L$5, IF(B288='2. Metadata'!M$1,'2. Metadata'!M$5, IF(B288='2. Metadata'!N$1,'2. Metadata'!N$5))))))))))))))</f>
        <v>49.967694000000002</v>
      </c>
      <c r="D288" s="12">
        <f>IF(ISBLANK(B288)=TRUE," ", IF(B288='2. Metadata'!B$1,'2. Metadata'!B$6, IF(B288='2. Metadata'!C$1,'2. Metadata'!C$6,IF(B288='2. Metadata'!D$1,'2. Metadata'!D$6, IF(B288='2. Metadata'!E$1,'2. Metadata'!E$6,IF( B288='2. Metadata'!F$1,'2. Metadata'!F$6,IF(B288='2. Metadata'!G$1,'2. Metadata'!G$6,IF(B288='2. Metadata'!H$1,'2. Metadata'!H$6, IF(B288='2. Metadata'!I$1,'2. Metadata'!I$6, IF(B288='2. Metadata'!J$1,'2. Metadata'!J$6, IF(B288='2. Metadata'!K$1,'2. Metadata'!K$6, IF(B288='2. Metadata'!L$1,'2. Metadata'!L$6, IF(B288='2. Metadata'!M$1,'2. Metadata'!M$6, IF(B288='2. Metadata'!N$1,'2. Metadata'!N$6))))))))))))))</f>
        <v>-117.359572</v>
      </c>
      <c r="E288" s="25" t="s">
        <v>237</v>
      </c>
      <c r="F288" s="13" t="s">
        <v>1445</v>
      </c>
      <c r="G288" s="14" t="str">
        <f>IF(ISBLANK(F287)=TRUE," ",'2. Metadata'!B$14)</f>
        <v>observation</v>
      </c>
      <c r="H288" s="13">
        <v>3</v>
      </c>
      <c r="I288" s="23" t="str">
        <f>IF(ISBLANK(H287)=TRUE," ",'2. Metadata'!B$26)</f>
        <v>degrees Celsius</v>
      </c>
      <c r="J288" s="13">
        <v>3</v>
      </c>
      <c r="K288" s="23" t="str">
        <f>IF(ISBLANK(J286)=TRUE," ",'2. Metadata'!B$38)</f>
        <v>degrees Celsius</v>
      </c>
      <c r="L288" s="25" t="s">
        <v>237</v>
      </c>
      <c r="M288" s="18" t="str">
        <f>IF(ISBLANK(L287)=TRUE," ",'2. Metadata'!B$50)</f>
        <v>milligrams per litre</v>
      </c>
      <c r="N288" s="25" t="s">
        <v>237</v>
      </c>
      <c r="O288" s="18" t="str">
        <f>IF(ISBLANK(N287)=TRUE," ",'2. Metadata'!B$62)</f>
        <v>microSiemens per centimetre</v>
      </c>
      <c r="P288" s="25" t="s">
        <v>237</v>
      </c>
      <c r="Q288" s="18" t="str">
        <f>IF(ISBLANK(P287)=TRUE," ",'2. Metadata'!B$74)</f>
        <v>NTU</v>
      </c>
      <c r="R288" s="25" t="s">
        <v>237</v>
      </c>
      <c r="S288" s="18" t="str">
        <f>IF(ISBLANK(R287)=TRUE," ",'2. Metadata'!B$86)</f>
        <v>most probable number per 100 mL</v>
      </c>
      <c r="T288" s="25" t="s">
        <v>237</v>
      </c>
      <c r="U288" s="18" t="str">
        <f>IF(ISBLANK(T287)=TRUE," ",'2. Metadata'!B$98)</f>
        <v>most probable number per 100 mL</v>
      </c>
      <c r="V288" s="21">
        <v>6.5000000000000002E-2</v>
      </c>
      <c r="W288" s="18" t="str">
        <f>IF(ISBLANK(V287)=TRUE," ",'2. Metadata'!B$110)</f>
        <v>metres</v>
      </c>
      <c r="X288" s="25" t="s">
        <v>237</v>
      </c>
      <c r="Y288" s="18" t="str">
        <f>IF(ISBLANK(X287)=TRUE," ",'2. Metadata'!B$122)</f>
        <v>pH units</v>
      </c>
      <c r="Z288" s="20">
        <v>2.8000000000000001E-2</v>
      </c>
      <c r="AA288" s="18" t="str">
        <f>IF(ISBLANK(Z288)=TRUE," ",'2. Metadata'!B$134)</f>
        <v>metres3/second</v>
      </c>
      <c r="AB288" s="20">
        <v>0</v>
      </c>
      <c r="AC288" s="18" t="str">
        <f>IF(ISBLANK(AB288)=TRUE," ",'2. Metadata'!B$146)</f>
        <v>millimetres</v>
      </c>
      <c r="AD288" s="25" t="s">
        <v>237</v>
      </c>
      <c r="AE288" s="26" t="s">
        <v>237</v>
      </c>
      <c r="AF288" s="9"/>
      <c r="AG288" s="10"/>
      <c r="AH288" s="10"/>
      <c r="AI288" s="10"/>
      <c r="AJ288" s="10"/>
      <c r="AK288" s="10"/>
      <c r="AL288" s="10"/>
      <c r="AM288" s="10"/>
      <c r="AN288" s="10"/>
      <c r="AO288" s="10"/>
      <c r="AP288" s="10"/>
    </row>
    <row r="289" spans="1:42" ht="15" x14ac:dyDescent="0.2">
      <c r="A289" s="144" t="s">
        <v>526</v>
      </c>
      <c r="B289" s="11" t="s">
        <v>232</v>
      </c>
      <c r="C289" s="4">
        <f>IF(ISBLANK(B289)=TRUE," ", IF(B289='2. Metadata'!B$1,'2. Metadata'!B$5, IF(B289='2. Metadata'!C$1,'2. Metadata'!C$5,IF(B289='2. Metadata'!D$1,'2. Metadata'!D$5, IF(B289='2. Metadata'!E$1,'2. Metadata'!E$5,IF( B289='2. Metadata'!F$1,'2. Metadata'!F$5,IF(B289='2. Metadata'!G$1,'2. Metadata'!G$5,IF(B289='2. Metadata'!H$1,'2. Metadata'!H$5, IF(B289='2. Metadata'!I$1,'2. Metadata'!I$5, IF(B289='2. Metadata'!J$1,'2. Metadata'!J$5, IF(B289='2. Metadata'!K$1,'2. Metadata'!K$5, IF(B289='2. Metadata'!L$1,'2. Metadata'!L$5, IF(B289='2. Metadata'!M$1,'2. Metadata'!M$5, IF(B289='2. Metadata'!N$1,'2. Metadata'!N$5))))))))))))))</f>
        <v>49.967694000000002</v>
      </c>
      <c r="D289" s="12">
        <f>IF(ISBLANK(B289)=TRUE," ", IF(B289='2. Metadata'!B$1,'2. Metadata'!B$6, IF(B289='2. Metadata'!C$1,'2. Metadata'!C$6,IF(B289='2. Metadata'!D$1,'2. Metadata'!D$6, IF(B289='2. Metadata'!E$1,'2. Metadata'!E$6,IF( B289='2. Metadata'!F$1,'2. Metadata'!F$6,IF(B289='2. Metadata'!G$1,'2. Metadata'!G$6,IF(B289='2. Metadata'!H$1,'2. Metadata'!H$6, IF(B289='2. Metadata'!I$1,'2. Metadata'!I$6, IF(B289='2. Metadata'!J$1,'2. Metadata'!J$6, IF(B289='2. Metadata'!K$1,'2. Metadata'!K$6, IF(B289='2. Metadata'!L$1,'2. Metadata'!L$6, IF(B289='2. Metadata'!M$1,'2. Metadata'!M$6, IF(B289='2. Metadata'!N$1,'2. Metadata'!N$6))))))))))))))</f>
        <v>-117.359572</v>
      </c>
      <c r="E289" s="25" t="s">
        <v>237</v>
      </c>
      <c r="F289" s="13" t="s">
        <v>1446</v>
      </c>
      <c r="G289" s="14" t="str">
        <f>IF(ISBLANK(F288)=TRUE," ",'2. Metadata'!B$14)</f>
        <v>observation</v>
      </c>
      <c r="H289" s="25" t="s">
        <v>237</v>
      </c>
      <c r="I289" s="23" t="str">
        <f>IF(ISBLANK(H288)=TRUE," ",'2. Metadata'!B$26)</f>
        <v>degrees Celsius</v>
      </c>
      <c r="J289" s="16" t="s">
        <v>237</v>
      </c>
      <c r="K289" s="23" t="str">
        <f>IF(ISBLANK(J287)=TRUE," ",'2. Metadata'!B$38)</f>
        <v>degrees Celsius</v>
      </c>
      <c r="L289" s="25" t="s">
        <v>237</v>
      </c>
      <c r="M289" s="18" t="str">
        <f>IF(ISBLANK(L288)=TRUE," ",'2. Metadata'!B$50)</f>
        <v>milligrams per litre</v>
      </c>
      <c r="N289" s="25" t="s">
        <v>237</v>
      </c>
      <c r="O289" s="18" t="str">
        <f>IF(ISBLANK(N288)=TRUE," ",'2. Metadata'!B$62)</f>
        <v>microSiemens per centimetre</v>
      </c>
      <c r="P289" s="25" t="s">
        <v>237</v>
      </c>
      <c r="Q289" s="18" t="str">
        <f>IF(ISBLANK(P288)=TRUE," ",'2. Metadata'!B$74)</f>
        <v>NTU</v>
      </c>
      <c r="R289" s="25" t="s">
        <v>237</v>
      </c>
      <c r="S289" s="18" t="str">
        <f>IF(ISBLANK(R288)=TRUE," ",'2. Metadata'!B$86)</f>
        <v>most probable number per 100 mL</v>
      </c>
      <c r="T289" s="25" t="s">
        <v>237</v>
      </c>
      <c r="U289" s="18" t="str">
        <f>IF(ISBLANK(T288)=TRUE," ",'2. Metadata'!B$98)</f>
        <v>most probable number per 100 mL</v>
      </c>
      <c r="V289" s="25" t="s">
        <v>237</v>
      </c>
      <c r="W289" s="18" t="str">
        <f>IF(ISBLANK(V288)=TRUE," ",'2. Metadata'!B$110)</f>
        <v>metres</v>
      </c>
      <c r="X289" s="25" t="s">
        <v>237</v>
      </c>
      <c r="Y289" s="18" t="str">
        <f>IF(ISBLANK(X288)=TRUE," ",'2. Metadata'!B$122)</f>
        <v>pH units</v>
      </c>
      <c r="Z289" s="25" t="s">
        <v>237</v>
      </c>
      <c r="AA289" s="18" t="str">
        <f>IF(ISBLANK(Z289)=TRUE," ",'2. Metadata'!B$134)</f>
        <v>metres3/second</v>
      </c>
      <c r="AB289" s="20">
        <v>0</v>
      </c>
      <c r="AC289" s="18" t="str">
        <f>IF(ISBLANK(AB289)=TRUE," ",'2. Metadata'!B$146)</f>
        <v>millimetres</v>
      </c>
      <c r="AD289" s="25" t="s">
        <v>237</v>
      </c>
      <c r="AE289" s="26" t="s">
        <v>237</v>
      </c>
      <c r="AF289" s="9"/>
      <c r="AG289" s="10"/>
      <c r="AH289" s="10"/>
      <c r="AI289" s="10"/>
      <c r="AJ289" s="10"/>
      <c r="AK289" s="10"/>
      <c r="AL289" s="10"/>
      <c r="AM289" s="10"/>
      <c r="AN289" s="10"/>
      <c r="AO289" s="10"/>
      <c r="AP289" s="10"/>
    </row>
    <row r="290" spans="1:42" ht="15" x14ac:dyDescent="0.2">
      <c r="A290" s="144" t="s">
        <v>527</v>
      </c>
      <c r="B290" s="11" t="s">
        <v>232</v>
      </c>
      <c r="C290" s="4">
        <f>IF(ISBLANK(B290)=TRUE," ", IF(B290='2. Metadata'!B$1,'2. Metadata'!B$5, IF(B290='2. Metadata'!C$1,'2. Metadata'!C$5,IF(B290='2. Metadata'!D$1,'2. Metadata'!D$5, IF(B290='2. Metadata'!E$1,'2. Metadata'!E$5,IF( B290='2. Metadata'!F$1,'2. Metadata'!F$5,IF(B290='2. Metadata'!G$1,'2. Metadata'!G$5,IF(B290='2. Metadata'!H$1,'2. Metadata'!H$5, IF(B290='2. Metadata'!I$1,'2. Metadata'!I$5, IF(B290='2. Metadata'!J$1,'2. Metadata'!J$5, IF(B290='2. Metadata'!K$1,'2. Metadata'!K$5, IF(B290='2. Metadata'!L$1,'2. Metadata'!L$5, IF(B290='2. Metadata'!M$1,'2. Metadata'!M$5, IF(B290='2. Metadata'!N$1,'2. Metadata'!N$5))))))))))))))</f>
        <v>49.967694000000002</v>
      </c>
      <c r="D290" s="12">
        <f>IF(ISBLANK(B290)=TRUE," ", IF(B290='2. Metadata'!B$1,'2. Metadata'!B$6, IF(B290='2. Metadata'!C$1,'2. Metadata'!C$6,IF(B290='2. Metadata'!D$1,'2. Metadata'!D$6, IF(B290='2. Metadata'!E$1,'2. Metadata'!E$6,IF( B290='2. Metadata'!F$1,'2. Metadata'!F$6,IF(B290='2. Metadata'!G$1,'2. Metadata'!G$6,IF(B290='2. Metadata'!H$1,'2. Metadata'!H$6, IF(B290='2. Metadata'!I$1,'2. Metadata'!I$6, IF(B290='2. Metadata'!J$1,'2. Metadata'!J$6, IF(B290='2. Metadata'!K$1,'2. Metadata'!K$6, IF(B290='2. Metadata'!L$1,'2. Metadata'!L$6, IF(B290='2. Metadata'!M$1,'2. Metadata'!M$6, IF(B290='2. Metadata'!N$1,'2. Metadata'!N$6))))))))))))))</f>
        <v>-117.359572</v>
      </c>
      <c r="E290" s="25" t="s">
        <v>237</v>
      </c>
      <c r="F290" s="13" t="s">
        <v>1447</v>
      </c>
      <c r="G290" s="14" t="str">
        <f>IF(ISBLANK(F289)=TRUE," ",'2. Metadata'!B$14)</f>
        <v>observation</v>
      </c>
      <c r="H290" s="13">
        <v>5</v>
      </c>
      <c r="I290" s="23" t="str">
        <f>IF(ISBLANK(H289)=TRUE," ",'2. Metadata'!B$26)</f>
        <v>degrees Celsius</v>
      </c>
      <c r="J290" s="13">
        <v>3</v>
      </c>
      <c r="K290" s="23" t="str">
        <f>IF(ISBLANK(J288)=TRUE," ",'2. Metadata'!B$38)</f>
        <v>degrees Celsius</v>
      </c>
      <c r="L290" s="21">
        <v>1.5</v>
      </c>
      <c r="M290" s="18" t="str">
        <f>IF(ISBLANK(L289)=TRUE," ",'2. Metadata'!B$50)</f>
        <v>milligrams per litre</v>
      </c>
      <c r="N290" s="21">
        <v>240</v>
      </c>
      <c r="O290" s="18" t="str">
        <f>IF(ISBLANK(N289)=TRUE," ",'2. Metadata'!B$62)</f>
        <v>microSiemens per centimetre</v>
      </c>
      <c r="P290" s="21">
        <v>0.3</v>
      </c>
      <c r="Q290" s="18" t="str">
        <f>IF(ISBLANK(P289)=TRUE," ",'2. Metadata'!B$74)</f>
        <v>NTU</v>
      </c>
      <c r="R290" s="25" t="s">
        <v>237</v>
      </c>
      <c r="S290" s="18" t="str">
        <f>IF(ISBLANK(R289)=TRUE," ",'2. Metadata'!B$86)</f>
        <v>most probable number per 100 mL</v>
      </c>
      <c r="T290" s="25" t="s">
        <v>237</v>
      </c>
      <c r="U290" s="18" t="str">
        <f>IF(ISBLANK(T289)=TRUE," ",'2. Metadata'!B$98)</f>
        <v>most probable number per 100 mL</v>
      </c>
      <c r="V290" s="21">
        <v>6.5000000000000002E-2</v>
      </c>
      <c r="W290" s="18" t="str">
        <f>IF(ISBLANK(V289)=TRUE," ",'2. Metadata'!B$110)</f>
        <v>metres</v>
      </c>
      <c r="X290" s="25" t="s">
        <v>237</v>
      </c>
      <c r="Y290" s="18" t="str">
        <f>IF(ISBLANK(X289)=TRUE," ",'2. Metadata'!B$122)</f>
        <v>pH units</v>
      </c>
      <c r="Z290" s="20">
        <v>2.8000000000000001E-2</v>
      </c>
      <c r="AA290" s="18" t="str">
        <f>IF(ISBLANK(Z290)=TRUE," ",'2. Metadata'!B$134)</f>
        <v>metres3/second</v>
      </c>
      <c r="AB290" s="20">
        <v>0</v>
      </c>
      <c r="AC290" s="18" t="str">
        <f>IF(ISBLANK(AB290)=TRUE," ",'2. Metadata'!B$146)</f>
        <v>millimetres</v>
      </c>
      <c r="AD290" s="25" t="s">
        <v>1831</v>
      </c>
      <c r="AE290" s="26" t="s">
        <v>237</v>
      </c>
      <c r="AF290" s="9"/>
      <c r="AG290" s="10"/>
      <c r="AH290" s="10"/>
      <c r="AI290" s="10"/>
      <c r="AJ290" s="10"/>
      <c r="AK290" s="10"/>
      <c r="AL290" s="10"/>
      <c r="AM290" s="10"/>
      <c r="AN290" s="10"/>
      <c r="AO290" s="10"/>
      <c r="AP290" s="10"/>
    </row>
    <row r="291" spans="1:42" ht="15" x14ac:dyDescent="0.2">
      <c r="A291" s="144" t="s">
        <v>528</v>
      </c>
      <c r="B291" s="11" t="s">
        <v>232</v>
      </c>
      <c r="C291" s="4">
        <f>IF(ISBLANK(B291)=TRUE," ", IF(B291='2. Metadata'!B$1,'2. Metadata'!B$5, IF(B291='2. Metadata'!C$1,'2. Metadata'!C$5,IF(B291='2. Metadata'!D$1,'2. Metadata'!D$5, IF(B291='2. Metadata'!E$1,'2. Metadata'!E$5,IF( B291='2. Metadata'!F$1,'2. Metadata'!F$5,IF(B291='2. Metadata'!G$1,'2. Metadata'!G$5,IF(B291='2. Metadata'!H$1,'2. Metadata'!H$5, IF(B291='2. Metadata'!I$1,'2. Metadata'!I$5, IF(B291='2. Metadata'!J$1,'2. Metadata'!J$5, IF(B291='2. Metadata'!K$1,'2. Metadata'!K$5, IF(B291='2. Metadata'!L$1,'2. Metadata'!L$5, IF(B291='2. Metadata'!M$1,'2. Metadata'!M$5, IF(B291='2. Metadata'!N$1,'2. Metadata'!N$5))))))))))))))</f>
        <v>49.967694000000002</v>
      </c>
      <c r="D291" s="12">
        <f>IF(ISBLANK(B291)=TRUE," ", IF(B291='2. Metadata'!B$1,'2. Metadata'!B$6, IF(B291='2. Metadata'!C$1,'2. Metadata'!C$6,IF(B291='2. Metadata'!D$1,'2. Metadata'!D$6, IF(B291='2. Metadata'!E$1,'2. Metadata'!E$6,IF( B291='2. Metadata'!F$1,'2. Metadata'!F$6,IF(B291='2. Metadata'!G$1,'2. Metadata'!G$6,IF(B291='2. Metadata'!H$1,'2. Metadata'!H$6, IF(B291='2. Metadata'!I$1,'2. Metadata'!I$6, IF(B291='2. Metadata'!J$1,'2. Metadata'!J$6, IF(B291='2. Metadata'!K$1,'2. Metadata'!K$6, IF(B291='2. Metadata'!L$1,'2. Metadata'!L$6, IF(B291='2. Metadata'!M$1,'2. Metadata'!M$6, IF(B291='2. Metadata'!N$1,'2. Metadata'!N$6))))))))))))))</f>
        <v>-117.359572</v>
      </c>
      <c r="E291" s="25" t="s">
        <v>237</v>
      </c>
      <c r="F291" s="13" t="s">
        <v>1448</v>
      </c>
      <c r="G291" s="14" t="str">
        <f>IF(ISBLANK(F290)=TRUE," ",'2. Metadata'!B$14)</f>
        <v>observation</v>
      </c>
      <c r="H291" s="25" t="s">
        <v>237</v>
      </c>
      <c r="I291" s="23" t="str">
        <f>IF(ISBLANK(H290)=TRUE," ",'2. Metadata'!B$26)</f>
        <v>degrees Celsius</v>
      </c>
      <c r="J291" s="16" t="s">
        <v>237</v>
      </c>
      <c r="K291" s="23" t="str">
        <f>IF(ISBLANK(J289)=TRUE," ",'2. Metadata'!B$38)</f>
        <v>degrees Celsius</v>
      </c>
      <c r="L291" s="25" t="s">
        <v>237</v>
      </c>
      <c r="M291" s="18" t="str">
        <f>IF(ISBLANK(L290)=TRUE," ",'2. Metadata'!B$50)</f>
        <v>milligrams per litre</v>
      </c>
      <c r="N291" s="25" t="s">
        <v>237</v>
      </c>
      <c r="O291" s="18" t="str">
        <f>IF(ISBLANK(N290)=TRUE," ",'2. Metadata'!B$62)</f>
        <v>microSiemens per centimetre</v>
      </c>
      <c r="P291" s="25" t="s">
        <v>237</v>
      </c>
      <c r="Q291" s="18" t="str">
        <f>IF(ISBLANK(P290)=TRUE," ",'2. Metadata'!B$74)</f>
        <v>NTU</v>
      </c>
      <c r="R291" s="25" t="s">
        <v>237</v>
      </c>
      <c r="S291" s="18" t="str">
        <f>IF(ISBLANK(R290)=TRUE," ",'2. Metadata'!B$86)</f>
        <v>most probable number per 100 mL</v>
      </c>
      <c r="T291" s="25" t="s">
        <v>237</v>
      </c>
      <c r="U291" s="18" t="str">
        <f>IF(ISBLANK(T290)=TRUE," ",'2. Metadata'!B$98)</f>
        <v>most probable number per 100 mL</v>
      </c>
      <c r="V291" s="25" t="s">
        <v>237</v>
      </c>
      <c r="W291" s="18" t="str">
        <f>IF(ISBLANK(V290)=TRUE," ",'2. Metadata'!B$110)</f>
        <v>metres</v>
      </c>
      <c r="X291" s="25" t="s">
        <v>237</v>
      </c>
      <c r="Y291" s="18" t="str">
        <f>IF(ISBLANK(X290)=TRUE," ",'2. Metadata'!B$122)</f>
        <v>pH units</v>
      </c>
      <c r="Z291" s="25" t="s">
        <v>237</v>
      </c>
      <c r="AA291" s="18" t="str">
        <f>IF(ISBLANK(Z291)=TRUE," ",'2. Metadata'!B$134)</f>
        <v>metres3/second</v>
      </c>
      <c r="AB291" s="20">
        <v>0</v>
      </c>
      <c r="AC291" s="18" t="str">
        <f>IF(ISBLANK(AB291)=TRUE," ",'2. Metadata'!B$146)</f>
        <v>millimetres</v>
      </c>
      <c r="AD291" s="25" t="s">
        <v>237</v>
      </c>
      <c r="AE291" s="26" t="s">
        <v>237</v>
      </c>
      <c r="AF291" s="9"/>
      <c r="AG291" s="10"/>
      <c r="AH291" s="10"/>
      <c r="AI291" s="10"/>
      <c r="AJ291" s="10"/>
      <c r="AK291" s="10"/>
      <c r="AL291" s="10"/>
      <c r="AM291" s="10"/>
      <c r="AN291" s="10"/>
      <c r="AO291" s="10"/>
      <c r="AP291" s="10"/>
    </row>
    <row r="292" spans="1:42" ht="15" x14ac:dyDescent="0.2">
      <c r="A292" s="144" t="s">
        <v>529</v>
      </c>
      <c r="B292" s="11" t="s">
        <v>232</v>
      </c>
      <c r="C292" s="4">
        <f>IF(ISBLANK(B292)=TRUE," ", IF(B292='2. Metadata'!B$1,'2. Metadata'!B$5, IF(B292='2. Metadata'!C$1,'2. Metadata'!C$5,IF(B292='2. Metadata'!D$1,'2. Metadata'!D$5, IF(B292='2. Metadata'!E$1,'2. Metadata'!E$5,IF( B292='2. Metadata'!F$1,'2. Metadata'!F$5,IF(B292='2. Metadata'!G$1,'2. Metadata'!G$5,IF(B292='2. Metadata'!H$1,'2. Metadata'!H$5, IF(B292='2. Metadata'!I$1,'2. Metadata'!I$5, IF(B292='2. Metadata'!J$1,'2. Metadata'!J$5, IF(B292='2. Metadata'!K$1,'2. Metadata'!K$5, IF(B292='2. Metadata'!L$1,'2. Metadata'!L$5, IF(B292='2. Metadata'!M$1,'2. Metadata'!M$5, IF(B292='2. Metadata'!N$1,'2. Metadata'!N$5))))))))))))))</f>
        <v>49.967694000000002</v>
      </c>
      <c r="D292" s="12">
        <f>IF(ISBLANK(B292)=TRUE," ", IF(B292='2. Metadata'!B$1,'2. Metadata'!B$6, IF(B292='2. Metadata'!C$1,'2. Metadata'!C$6,IF(B292='2. Metadata'!D$1,'2. Metadata'!D$6, IF(B292='2. Metadata'!E$1,'2. Metadata'!E$6,IF( B292='2. Metadata'!F$1,'2. Metadata'!F$6,IF(B292='2. Metadata'!G$1,'2. Metadata'!G$6,IF(B292='2. Metadata'!H$1,'2. Metadata'!H$6, IF(B292='2. Metadata'!I$1,'2. Metadata'!I$6, IF(B292='2. Metadata'!J$1,'2. Metadata'!J$6, IF(B292='2. Metadata'!K$1,'2. Metadata'!K$6, IF(B292='2. Metadata'!L$1,'2. Metadata'!L$6, IF(B292='2. Metadata'!M$1,'2. Metadata'!M$6, IF(B292='2. Metadata'!N$1,'2. Metadata'!N$6))))))))))))))</f>
        <v>-117.359572</v>
      </c>
      <c r="E292" s="25" t="s">
        <v>237</v>
      </c>
      <c r="F292" s="13" t="s">
        <v>1449</v>
      </c>
      <c r="G292" s="14" t="str">
        <f>IF(ISBLANK(F291)=TRUE," ",'2. Metadata'!B$14)</f>
        <v>observation</v>
      </c>
      <c r="H292" s="25" t="s">
        <v>237</v>
      </c>
      <c r="I292" s="23" t="str">
        <f>IF(ISBLANK(H291)=TRUE," ",'2. Metadata'!B$26)</f>
        <v>degrees Celsius</v>
      </c>
      <c r="J292" s="16" t="s">
        <v>237</v>
      </c>
      <c r="K292" s="23" t="str">
        <f>IF(ISBLANK(J290)=TRUE," ",'2. Metadata'!B$38)</f>
        <v>degrees Celsius</v>
      </c>
      <c r="L292" s="25" t="s">
        <v>237</v>
      </c>
      <c r="M292" s="18" t="str">
        <f>IF(ISBLANK(L291)=TRUE," ",'2. Metadata'!B$50)</f>
        <v>milligrams per litre</v>
      </c>
      <c r="N292" s="25" t="s">
        <v>237</v>
      </c>
      <c r="O292" s="18" t="str">
        <f>IF(ISBLANK(N291)=TRUE," ",'2. Metadata'!B$62)</f>
        <v>microSiemens per centimetre</v>
      </c>
      <c r="P292" s="25" t="s">
        <v>237</v>
      </c>
      <c r="Q292" s="18" t="str">
        <f>IF(ISBLANK(P291)=TRUE," ",'2. Metadata'!B$74)</f>
        <v>NTU</v>
      </c>
      <c r="R292" s="25" t="s">
        <v>237</v>
      </c>
      <c r="S292" s="18" t="str">
        <f>IF(ISBLANK(R291)=TRUE," ",'2. Metadata'!B$86)</f>
        <v>most probable number per 100 mL</v>
      </c>
      <c r="T292" s="25" t="s">
        <v>237</v>
      </c>
      <c r="U292" s="18" t="str">
        <f>IF(ISBLANK(T291)=TRUE," ",'2. Metadata'!B$98)</f>
        <v>most probable number per 100 mL</v>
      </c>
      <c r="V292" s="25" t="s">
        <v>237</v>
      </c>
      <c r="W292" s="18" t="str">
        <f>IF(ISBLANK(V291)=TRUE," ",'2. Metadata'!B$110)</f>
        <v>metres</v>
      </c>
      <c r="X292" s="25" t="s">
        <v>237</v>
      </c>
      <c r="Y292" s="18" t="str">
        <f>IF(ISBLANK(X291)=TRUE," ",'2. Metadata'!B$122)</f>
        <v>pH units</v>
      </c>
      <c r="Z292" s="25" t="s">
        <v>237</v>
      </c>
      <c r="AA292" s="18" t="str">
        <f>IF(ISBLANK(Z292)=TRUE," ",'2. Metadata'!B$134)</f>
        <v>metres3/second</v>
      </c>
      <c r="AB292" s="20">
        <v>0</v>
      </c>
      <c r="AC292" s="18" t="str">
        <f>IF(ISBLANK(AB292)=TRUE," ",'2. Metadata'!B$146)</f>
        <v>millimetres</v>
      </c>
      <c r="AD292" s="25" t="s">
        <v>1831</v>
      </c>
      <c r="AE292" s="26" t="s">
        <v>237</v>
      </c>
      <c r="AF292" s="9"/>
      <c r="AG292" s="10"/>
      <c r="AH292" s="10"/>
      <c r="AI292" s="10"/>
      <c r="AJ292" s="10"/>
      <c r="AK292" s="10"/>
      <c r="AL292" s="10"/>
      <c r="AM292" s="10"/>
      <c r="AN292" s="10"/>
      <c r="AO292" s="10"/>
      <c r="AP292" s="10"/>
    </row>
    <row r="293" spans="1:42" ht="15" x14ac:dyDescent="0.2">
      <c r="A293" s="144" t="s">
        <v>530</v>
      </c>
      <c r="B293" s="11" t="s">
        <v>232</v>
      </c>
      <c r="C293" s="4">
        <f>IF(ISBLANK(B293)=TRUE," ", IF(B293='2. Metadata'!B$1,'2. Metadata'!B$5, IF(B293='2. Metadata'!C$1,'2. Metadata'!C$5,IF(B293='2. Metadata'!D$1,'2. Metadata'!D$5, IF(B293='2. Metadata'!E$1,'2. Metadata'!E$5,IF( B293='2. Metadata'!F$1,'2. Metadata'!F$5,IF(B293='2. Metadata'!G$1,'2. Metadata'!G$5,IF(B293='2. Metadata'!H$1,'2. Metadata'!H$5, IF(B293='2. Metadata'!I$1,'2. Metadata'!I$5, IF(B293='2. Metadata'!J$1,'2. Metadata'!J$5, IF(B293='2. Metadata'!K$1,'2. Metadata'!K$5, IF(B293='2. Metadata'!L$1,'2. Metadata'!L$5, IF(B293='2. Metadata'!M$1,'2. Metadata'!M$5, IF(B293='2. Metadata'!N$1,'2. Metadata'!N$5))))))))))))))</f>
        <v>49.967694000000002</v>
      </c>
      <c r="D293" s="12">
        <f>IF(ISBLANK(B293)=TRUE," ", IF(B293='2. Metadata'!B$1,'2. Metadata'!B$6, IF(B293='2. Metadata'!C$1,'2. Metadata'!C$6,IF(B293='2. Metadata'!D$1,'2. Metadata'!D$6, IF(B293='2. Metadata'!E$1,'2. Metadata'!E$6,IF( B293='2. Metadata'!F$1,'2. Metadata'!F$6,IF(B293='2. Metadata'!G$1,'2. Metadata'!G$6,IF(B293='2. Metadata'!H$1,'2. Metadata'!H$6, IF(B293='2. Metadata'!I$1,'2. Metadata'!I$6, IF(B293='2. Metadata'!J$1,'2. Metadata'!J$6, IF(B293='2. Metadata'!K$1,'2. Metadata'!K$6, IF(B293='2. Metadata'!L$1,'2. Metadata'!L$6, IF(B293='2. Metadata'!M$1,'2. Metadata'!M$6, IF(B293='2. Metadata'!N$1,'2. Metadata'!N$6))))))))))))))</f>
        <v>-117.359572</v>
      </c>
      <c r="E293" s="25" t="s">
        <v>237</v>
      </c>
      <c r="F293" s="13" t="s">
        <v>1410</v>
      </c>
      <c r="G293" s="14" t="str">
        <f>IF(ISBLANK(F292)=TRUE," ",'2. Metadata'!B$14)</f>
        <v>observation</v>
      </c>
      <c r="H293" s="13">
        <v>12</v>
      </c>
      <c r="I293" s="23" t="str">
        <f>IF(ISBLANK(H292)=TRUE," ",'2. Metadata'!B$26)</f>
        <v>degrees Celsius</v>
      </c>
      <c r="J293" s="13">
        <v>5</v>
      </c>
      <c r="K293" s="23" t="str">
        <f>IF(ISBLANK(J291)=TRUE," ",'2. Metadata'!B$38)</f>
        <v>degrees Celsius</v>
      </c>
      <c r="L293" s="25" t="s">
        <v>237</v>
      </c>
      <c r="M293" s="18" t="str">
        <f>IF(ISBLANK(L292)=TRUE," ",'2. Metadata'!B$50)</f>
        <v>milligrams per litre</v>
      </c>
      <c r="N293" s="25" t="s">
        <v>237</v>
      </c>
      <c r="O293" s="18" t="str">
        <f>IF(ISBLANK(N292)=TRUE," ",'2. Metadata'!B$62)</f>
        <v>microSiemens per centimetre</v>
      </c>
      <c r="P293" s="25" t="s">
        <v>237</v>
      </c>
      <c r="Q293" s="18" t="str">
        <f>IF(ISBLANK(P292)=TRUE," ",'2. Metadata'!B$74)</f>
        <v>NTU</v>
      </c>
      <c r="R293" s="25" t="s">
        <v>237</v>
      </c>
      <c r="S293" s="18" t="str">
        <f>IF(ISBLANK(R292)=TRUE," ",'2. Metadata'!B$86)</f>
        <v>most probable number per 100 mL</v>
      </c>
      <c r="T293" s="25" t="s">
        <v>237</v>
      </c>
      <c r="U293" s="18" t="str">
        <f>IF(ISBLANK(T292)=TRUE," ",'2. Metadata'!B$98)</f>
        <v>most probable number per 100 mL</v>
      </c>
      <c r="V293" s="21">
        <v>6.5000000000000002E-2</v>
      </c>
      <c r="W293" s="18" t="str">
        <f>IF(ISBLANK(V292)=TRUE," ",'2. Metadata'!B$110)</f>
        <v>metres</v>
      </c>
      <c r="X293" s="25" t="s">
        <v>237</v>
      </c>
      <c r="Y293" s="18" t="str">
        <f>IF(ISBLANK(X292)=TRUE," ",'2. Metadata'!B$122)</f>
        <v>pH units</v>
      </c>
      <c r="Z293" s="20">
        <v>2.8000000000000001E-2</v>
      </c>
      <c r="AA293" s="18" t="str">
        <f>IF(ISBLANK(Z293)=TRUE," ",'2. Metadata'!B$134)</f>
        <v>metres3/second</v>
      </c>
      <c r="AB293" s="20">
        <v>0</v>
      </c>
      <c r="AC293" s="18" t="str">
        <f>IF(ISBLANK(AB293)=TRUE," ",'2. Metadata'!B$146)</f>
        <v>millimetres</v>
      </c>
      <c r="AD293" s="25" t="s">
        <v>237</v>
      </c>
      <c r="AE293" s="26" t="s">
        <v>237</v>
      </c>
      <c r="AF293" s="9"/>
      <c r="AG293" s="10"/>
      <c r="AH293" s="10"/>
      <c r="AI293" s="10"/>
      <c r="AJ293" s="10"/>
      <c r="AK293" s="10"/>
      <c r="AL293" s="10"/>
      <c r="AM293" s="10"/>
      <c r="AN293" s="10"/>
      <c r="AO293" s="10"/>
      <c r="AP293" s="10"/>
    </row>
    <row r="294" spans="1:42" ht="15" x14ac:dyDescent="0.2">
      <c r="A294" s="144" t="s">
        <v>531</v>
      </c>
      <c r="B294" s="11" t="s">
        <v>232</v>
      </c>
      <c r="C294" s="4">
        <f>IF(ISBLANK(B294)=TRUE," ", IF(B294='2. Metadata'!B$1,'2. Metadata'!B$5, IF(B294='2. Metadata'!C$1,'2. Metadata'!C$5,IF(B294='2. Metadata'!D$1,'2. Metadata'!D$5, IF(B294='2. Metadata'!E$1,'2. Metadata'!E$5,IF( B294='2. Metadata'!F$1,'2. Metadata'!F$5,IF(B294='2. Metadata'!G$1,'2. Metadata'!G$5,IF(B294='2. Metadata'!H$1,'2. Metadata'!H$5, IF(B294='2. Metadata'!I$1,'2. Metadata'!I$5, IF(B294='2. Metadata'!J$1,'2. Metadata'!J$5, IF(B294='2. Metadata'!K$1,'2. Metadata'!K$5, IF(B294='2. Metadata'!L$1,'2. Metadata'!L$5, IF(B294='2. Metadata'!M$1,'2. Metadata'!M$5, IF(B294='2. Metadata'!N$1,'2. Metadata'!N$5))))))))))))))</f>
        <v>49.967694000000002</v>
      </c>
      <c r="D294" s="12">
        <f>IF(ISBLANK(B294)=TRUE," ", IF(B294='2. Metadata'!B$1,'2. Metadata'!B$6, IF(B294='2. Metadata'!C$1,'2. Metadata'!C$6,IF(B294='2. Metadata'!D$1,'2. Metadata'!D$6, IF(B294='2. Metadata'!E$1,'2. Metadata'!E$6,IF( B294='2. Metadata'!F$1,'2. Metadata'!F$6,IF(B294='2. Metadata'!G$1,'2. Metadata'!G$6,IF(B294='2. Metadata'!H$1,'2. Metadata'!H$6, IF(B294='2. Metadata'!I$1,'2. Metadata'!I$6, IF(B294='2. Metadata'!J$1,'2. Metadata'!J$6, IF(B294='2. Metadata'!K$1,'2. Metadata'!K$6, IF(B294='2. Metadata'!L$1,'2. Metadata'!L$6, IF(B294='2. Metadata'!M$1,'2. Metadata'!M$6, IF(B294='2. Metadata'!N$1,'2. Metadata'!N$6))))))))))))))</f>
        <v>-117.359572</v>
      </c>
      <c r="E294" s="25" t="s">
        <v>237</v>
      </c>
      <c r="F294" s="13" t="s">
        <v>1450</v>
      </c>
      <c r="G294" s="14" t="str">
        <f>IF(ISBLANK(F293)=TRUE," ",'2. Metadata'!B$14)</f>
        <v>observation</v>
      </c>
      <c r="H294" s="25" t="s">
        <v>237</v>
      </c>
      <c r="I294" s="23" t="str">
        <f>IF(ISBLANK(H293)=TRUE," ",'2. Metadata'!B$26)</f>
        <v>degrees Celsius</v>
      </c>
      <c r="J294" s="16" t="s">
        <v>237</v>
      </c>
      <c r="K294" s="23" t="str">
        <f>IF(ISBLANK(J292)=TRUE," ",'2. Metadata'!B$38)</f>
        <v>degrees Celsius</v>
      </c>
      <c r="L294" s="25" t="s">
        <v>237</v>
      </c>
      <c r="M294" s="18" t="str">
        <f>IF(ISBLANK(L293)=TRUE," ",'2. Metadata'!B$50)</f>
        <v>milligrams per litre</v>
      </c>
      <c r="N294" s="25" t="s">
        <v>237</v>
      </c>
      <c r="O294" s="18" t="str">
        <f>IF(ISBLANK(N293)=TRUE," ",'2. Metadata'!B$62)</f>
        <v>microSiemens per centimetre</v>
      </c>
      <c r="P294" s="25" t="s">
        <v>237</v>
      </c>
      <c r="Q294" s="18" t="str">
        <f>IF(ISBLANK(P293)=TRUE," ",'2. Metadata'!B$74)</f>
        <v>NTU</v>
      </c>
      <c r="R294" s="25" t="s">
        <v>237</v>
      </c>
      <c r="S294" s="18" t="str">
        <f>IF(ISBLANK(R293)=TRUE," ",'2. Metadata'!B$86)</f>
        <v>most probable number per 100 mL</v>
      </c>
      <c r="T294" s="25" t="s">
        <v>237</v>
      </c>
      <c r="U294" s="18" t="str">
        <f>IF(ISBLANK(T293)=TRUE," ",'2. Metadata'!B$98)</f>
        <v>most probable number per 100 mL</v>
      </c>
      <c r="V294" s="25" t="s">
        <v>237</v>
      </c>
      <c r="W294" s="18" t="str">
        <f>IF(ISBLANK(V293)=TRUE," ",'2. Metadata'!B$110)</f>
        <v>metres</v>
      </c>
      <c r="X294" s="25" t="s">
        <v>237</v>
      </c>
      <c r="Y294" s="18" t="str">
        <f>IF(ISBLANK(X293)=TRUE," ",'2. Metadata'!B$122)</f>
        <v>pH units</v>
      </c>
      <c r="Z294" s="25" t="s">
        <v>237</v>
      </c>
      <c r="AA294" s="18" t="str">
        <f>IF(ISBLANK(Z294)=TRUE," ",'2. Metadata'!B$134)</f>
        <v>metres3/second</v>
      </c>
      <c r="AB294" s="20">
        <v>0</v>
      </c>
      <c r="AC294" s="18" t="str">
        <f>IF(ISBLANK(AB294)=TRUE," ",'2. Metadata'!B$146)</f>
        <v>millimetres</v>
      </c>
      <c r="AD294" s="25" t="s">
        <v>237</v>
      </c>
      <c r="AE294" s="26" t="s">
        <v>237</v>
      </c>
      <c r="AF294" s="9"/>
      <c r="AG294" s="10"/>
      <c r="AH294" s="10"/>
      <c r="AI294" s="10"/>
      <c r="AJ294" s="10"/>
      <c r="AK294" s="10"/>
      <c r="AL294" s="10"/>
      <c r="AM294" s="10"/>
      <c r="AN294" s="10"/>
      <c r="AO294" s="10"/>
      <c r="AP294" s="10"/>
    </row>
    <row r="295" spans="1:42" ht="15" x14ac:dyDescent="0.2">
      <c r="A295" s="144" t="s">
        <v>532</v>
      </c>
      <c r="B295" s="11" t="s">
        <v>232</v>
      </c>
      <c r="C295" s="4">
        <f>IF(ISBLANK(B295)=TRUE," ", IF(B295='2. Metadata'!B$1,'2. Metadata'!B$5, IF(B295='2. Metadata'!C$1,'2. Metadata'!C$5,IF(B295='2. Metadata'!D$1,'2. Metadata'!D$5, IF(B295='2. Metadata'!E$1,'2. Metadata'!E$5,IF( B295='2. Metadata'!F$1,'2. Metadata'!F$5,IF(B295='2. Metadata'!G$1,'2. Metadata'!G$5,IF(B295='2. Metadata'!H$1,'2. Metadata'!H$5, IF(B295='2. Metadata'!I$1,'2. Metadata'!I$5, IF(B295='2. Metadata'!J$1,'2. Metadata'!J$5, IF(B295='2. Metadata'!K$1,'2. Metadata'!K$5, IF(B295='2. Metadata'!L$1,'2. Metadata'!L$5, IF(B295='2. Metadata'!M$1,'2. Metadata'!M$5, IF(B295='2. Metadata'!N$1,'2. Metadata'!N$5))))))))))))))</f>
        <v>49.967694000000002</v>
      </c>
      <c r="D295" s="12">
        <f>IF(ISBLANK(B295)=TRUE," ", IF(B295='2. Metadata'!B$1,'2. Metadata'!B$6, IF(B295='2. Metadata'!C$1,'2. Metadata'!C$6,IF(B295='2. Metadata'!D$1,'2. Metadata'!D$6, IF(B295='2. Metadata'!E$1,'2. Metadata'!E$6,IF( B295='2. Metadata'!F$1,'2. Metadata'!F$6,IF(B295='2. Metadata'!G$1,'2. Metadata'!G$6,IF(B295='2. Metadata'!H$1,'2. Metadata'!H$6, IF(B295='2. Metadata'!I$1,'2. Metadata'!I$6, IF(B295='2. Metadata'!J$1,'2. Metadata'!J$6, IF(B295='2. Metadata'!K$1,'2. Metadata'!K$6, IF(B295='2. Metadata'!L$1,'2. Metadata'!L$6, IF(B295='2. Metadata'!M$1,'2. Metadata'!M$6, IF(B295='2. Metadata'!N$1,'2. Metadata'!N$6))))))))))))))</f>
        <v>-117.359572</v>
      </c>
      <c r="E295" s="25" t="s">
        <v>237</v>
      </c>
      <c r="F295" s="13" t="s">
        <v>1451</v>
      </c>
      <c r="G295" s="14" t="str">
        <f>IF(ISBLANK(F294)=TRUE," ",'2. Metadata'!B$14)</f>
        <v>observation</v>
      </c>
      <c r="H295" s="25" t="s">
        <v>237</v>
      </c>
      <c r="I295" s="23" t="str">
        <f>IF(ISBLANK(H294)=TRUE," ",'2. Metadata'!B$26)</f>
        <v>degrees Celsius</v>
      </c>
      <c r="J295" s="16" t="s">
        <v>237</v>
      </c>
      <c r="K295" s="23" t="str">
        <f>IF(ISBLANK(J293)=TRUE," ",'2. Metadata'!B$38)</f>
        <v>degrees Celsius</v>
      </c>
      <c r="L295" s="25" t="s">
        <v>237</v>
      </c>
      <c r="M295" s="18" t="str">
        <f>IF(ISBLANK(L294)=TRUE," ",'2. Metadata'!B$50)</f>
        <v>milligrams per litre</v>
      </c>
      <c r="N295" s="25" t="s">
        <v>237</v>
      </c>
      <c r="O295" s="18" t="str">
        <f>IF(ISBLANK(N294)=TRUE," ",'2. Metadata'!B$62)</f>
        <v>microSiemens per centimetre</v>
      </c>
      <c r="P295" s="25" t="s">
        <v>237</v>
      </c>
      <c r="Q295" s="18" t="str">
        <f>IF(ISBLANK(P294)=TRUE," ",'2. Metadata'!B$74)</f>
        <v>NTU</v>
      </c>
      <c r="R295" s="25" t="s">
        <v>237</v>
      </c>
      <c r="S295" s="18" t="str">
        <f>IF(ISBLANK(R294)=TRUE," ",'2. Metadata'!B$86)</f>
        <v>most probable number per 100 mL</v>
      </c>
      <c r="T295" s="25" t="s">
        <v>237</v>
      </c>
      <c r="U295" s="18" t="str">
        <f>IF(ISBLANK(T294)=TRUE," ",'2. Metadata'!B$98)</f>
        <v>most probable number per 100 mL</v>
      </c>
      <c r="V295" s="25" t="s">
        <v>237</v>
      </c>
      <c r="W295" s="18" t="str">
        <f>IF(ISBLANK(V294)=TRUE," ",'2. Metadata'!B$110)</f>
        <v>metres</v>
      </c>
      <c r="X295" s="25" t="s">
        <v>237</v>
      </c>
      <c r="Y295" s="18" t="str">
        <f>IF(ISBLANK(X294)=TRUE," ",'2. Metadata'!B$122)</f>
        <v>pH units</v>
      </c>
      <c r="Z295" s="25" t="s">
        <v>237</v>
      </c>
      <c r="AA295" s="18" t="str">
        <f>IF(ISBLANK(Z295)=TRUE," ",'2. Metadata'!B$134)</f>
        <v>metres3/second</v>
      </c>
      <c r="AB295" s="20">
        <v>1</v>
      </c>
      <c r="AC295" s="18" t="str">
        <f>IF(ISBLANK(AB295)=TRUE," ",'2. Metadata'!B$146)</f>
        <v>millimetres</v>
      </c>
      <c r="AD295" s="25" t="s">
        <v>1831</v>
      </c>
      <c r="AE295" s="26" t="s">
        <v>237</v>
      </c>
      <c r="AF295" s="9"/>
      <c r="AG295" s="10"/>
      <c r="AH295" s="10"/>
      <c r="AI295" s="10"/>
      <c r="AJ295" s="10"/>
      <c r="AK295" s="10"/>
      <c r="AL295" s="10"/>
      <c r="AM295" s="10"/>
      <c r="AN295" s="10"/>
      <c r="AO295" s="10"/>
      <c r="AP295" s="10"/>
    </row>
    <row r="296" spans="1:42" ht="15" x14ac:dyDescent="0.2">
      <c r="A296" s="144" t="s">
        <v>533</v>
      </c>
      <c r="B296" s="11" t="s">
        <v>232</v>
      </c>
      <c r="C296" s="4">
        <f>IF(ISBLANK(B296)=TRUE," ", IF(B296='2. Metadata'!B$1,'2. Metadata'!B$5, IF(B296='2. Metadata'!C$1,'2. Metadata'!C$5,IF(B296='2. Metadata'!D$1,'2. Metadata'!D$5, IF(B296='2. Metadata'!E$1,'2. Metadata'!E$5,IF( B296='2. Metadata'!F$1,'2. Metadata'!F$5,IF(B296='2. Metadata'!G$1,'2. Metadata'!G$5,IF(B296='2. Metadata'!H$1,'2. Metadata'!H$5, IF(B296='2. Metadata'!I$1,'2. Metadata'!I$5, IF(B296='2. Metadata'!J$1,'2. Metadata'!J$5, IF(B296='2. Metadata'!K$1,'2. Metadata'!K$5, IF(B296='2. Metadata'!L$1,'2. Metadata'!L$5, IF(B296='2. Metadata'!M$1,'2. Metadata'!M$5, IF(B296='2. Metadata'!N$1,'2. Metadata'!N$5))))))))))))))</f>
        <v>49.967694000000002</v>
      </c>
      <c r="D296" s="12">
        <f>IF(ISBLANK(B296)=TRUE," ", IF(B296='2. Metadata'!B$1,'2. Metadata'!B$6, IF(B296='2. Metadata'!C$1,'2. Metadata'!C$6,IF(B296='2. Metadata'!D$1,'2. Metadata'!D$6, IF(B296='2. Metadata'!E$1,'2. Metadata'!E$6,IF( B296='2. Metadata'!F$1,'2. Metadata'!F$6,IF(B296='2. Metadata'!G$1,'2. Metadata'!G$6,IF(B296='2. Metadata'!H$1,'2. Metadata'!H$6, IF(B296='2. Metadata'!I$1,'2. Metadata'!I$6, IF(B296='2. Metadata'!J$1,'2. Metadata'!J$6, IF(B296='2. Metadata'!K$1,'2. Metadata'!K$6, IF(B296='2. Metadata'!L$1,'2. Metadata'!L$6, IF(B296='2. Metadata'!M$1,'2. Metadata'!M$6, IF(B296='2. Metadata'!N$1,'2. Metadata'!N$6))))))))))))))</f>
        <v>-117.359572</v>
      </c>
      <c r="E296" s="25" t="s">
        <v>237</v>
      </c>
      <c r="F296" s="13" t="s">
        <v>1418</v>
      </c>
      <c r="G296" s="14" t="str">
        <f>IF(ISBLANK(F295)=TRUE," ",'2. Metadata'!B$14)</f>
        <v>observation</v>
      </c>
      <c r="H296" s="25" t="s">
        <v>237</v>
      </c>
      <c r="I296" s="23" t="str">
        <f>IF(ISBLANK(H295)=TRUE," ",'2. Metadata'!B$26)</f>
        <v>degrees Celsius</v>
      </c>
      <c r="J296" s="16" t="s">
        <v>237</v>
      </c>
      <c r="K296" s="23" t="str">
        <f>IF(ISBLANK(J294)=TRUE," ",'2. Metadata'!B$38)</f>
        <v>degrees Celsius</v>
      </c>
      <c r="L296" s="25" t="s">
        <v>237</v>
      </c>
      <c r="M296" s="18" t="str">
        <f>IF(ISBLANK(L295)=TRUE," ",'2. Metadata'!B$50)</f>
        <v>milligrams per litre</v>
      </c>
      <c r="N296" s="25" t="s">
        <v>237</v>
      </c>
      <c r="O296" s="18" t="str">
        <f>IF(ISBLANK(N295)=TRUE," ",'2. Metadata'!B$62)</f>
        <v>microSiemens per centimetre</v>
      </c>
      <c r="P296" s="25" t="s">
        <v>237</v>
      </c>
      <c r="Q296" s="18" t="str">
        <f>IF(ISBLANK(P295)=TRUE," ",'2. Metadata'!B$74)</f>
        <v>NTU</v>
      </c>
      <c r="R296" s="25" t="s">
        <v>237</v>
      </c>
      <c r="S296" s="18" t="str">
        <f>IF(ISBLANK(R295)=TRUE," ",'2. Metadata'!B$86)</f>
        <v>most probable number per 100 mL</v>
      </c>
      <c r="T296" s="25" t="s">
        <v>237</v>
      </c>
      <c r="U296" s="18" t="str">
        <f>IF(ISBLANK(T295)=TRUE," ",'2. Metadata'!B$98)</f>
        <v>most probable number per 100 mL</v>
      </c>
      <c r="V296" s="25" t="s">
        <v>237</v>
      </c>
      <c r="W296" s="18" t="str">
        <f>IF(ISBLANK(V295)=TRUE," ",'2. Metadata'!B$110)</f>
        <v>metres</v>
      </c>
      <c r="X296" s="25" t="s">
        <v>237</v>
      </c>
      <c r="Y296" s="18" t="str">
        <f>IF(ISBLANK(X295)=TRUE," ",'2. Metadata'!B$122)</f>
        <v>pH units</v>
      </c>
      <c r="Z296" s="25" t="s">
        <v>237</v>
      </c>
      <c r="AA296" s="18" t="str">
        <f>IF(ISBLANK(Z296)=TRUE," ",'2. Metadata'!B$134)</f>
        <v>metres3/second</v>
      </c>
      <c r="AB296" s="20">
        <v>14</v>
      </c>
      <c r="AC296" s="18" t="str">
        <f>IF(ISBLANK(AB296)=TRUE," ",'2. Metadata'!B$146)</f>
        <v>millimetres</v>
      </c>
      <c r="AD296" s="25" t="s">
        <v>237</v>
      </c>
      <c r="AE296" s="26" t="s">
        <v>237</v>
      </c>
      <c r="AF296" s="9"/>
      <c r="AG296" s="10"/>
      <c r="AH296" s="10"/>
      <c r="AI296" s="10"/>
      <c r="AJ296" s="10"/>
      <c r="AK296" s="10"/>
      <c r="AL296" s="10"/>
      <c r="AM296" s="10"/>
      <c r="AN296" s="10"/>
      <c r="AO296" s="10"/>
      <c r="AP296" s="10"/>
    </row>
    <row r="297" spans="1:42" ht="15" x14ac:dyDescent="0.2">
      <c r="A297" s="144" t="s">
        <v>534</v>
      </c>
      <c r="B297" s="11" t="s">
        <v>232</v>
      </c>
      <c r="C297" s="4">
        <f>IF(ISBLANK(B297)=TRUE," ", IF(B297='2. Metadata'!B$1,'2. Metadata'!B$5, IF(B297='2. Metadata'!C$1,'2. Metadata'!C$5,IF(B297='2. Metadata'!D$1,'2. Metadata'!D$5, IF(B297='2. Metadata'!E$1,'2. Metadata'!E$5,IF( B297='2. Metadata'!F$1,'2. Metadata'!F$5,IF(B297='2. Metadata'!G$1,'2. Metadata'!G$5,IF(B297='2. Metadata'!H$1,'2. Metadata'!H$5, IF(B297='2. Metadata'!I$1,'2. Metadata'!I$5, IF(B297='2. Metadata'!J$1,'2. Metadata'!J$5, IF(B297='2. Metadata'!K$1,'2. Metadata'!K$5, IF(B297='2. Metadata'!L$1,'2. Metadata'!L$5, IF(B297='2. Metadata'!M$1,'2. Metadata'!M$5, IF(B297='2. Metadata'!N$1,'2. Metadata'!N$5))))))))))))))</f>
        <v>49.967694000000002</v>
      </c>
      <c r="D297" s="12">
        <f>IF(ISBLANK(B297)=TRUE," ", IF(B297='2. Metadata'!B$1,'2. Metadata'!B$6, IF(B297='2. Metadata'!C$1,'2. Metadata'!C$6,IF(B297='2. Metadata'!D$1,'2. Metadata'!D$6, IF(B297='2. Metadata'!E$1,'2. Metadata'!E$6,IF( B297='2. Metadata'!F$1,'2. Metadata'!F$6,IF(B297='2. Metadata'!G$1,'2. Metadata'!G$6,IF(B297='2. Metadata'!H$1,'2. Metadata'!H$6, IF(B297='2. Metadata'!I$1,'2. Metadata'!I$6, IF(B297='2. Metadata'!J$1,'2. Metadata'!J$6, IF(B297='2. Metadata'!K$1,'2. Metadata'!K$6, IF(B297='2. Metadata'!L$1,'2. Metadata'!L$6, IF(B297='2. Metadata'!M$1,'2. Metadata'!M$6, IF(B297='2. Metadata'!N$1,'2. Metadata'!N$6))))))))))))))</f>
        <v>-117.359572</v>
      </c>
      <c r="E297" s="25" t="s">
        <v>237</v>
      </c>
      <c r="F297" s="13" t="s">
        <v>1452</v>
      </c>
      <c r="G297" s="14" t="str">
        <f>IF(ISBLANK(F296)=TRUE," ",'2. Metadata'!B$14)</f>
        <v>observation</v>
      </c>
      <c r="H297" s="13">
        <v>8</v>
      </c>
      <c r="I297" s="23" t="str">
        <f>IF(ISBLANK(H296)=TRUE," ",'2. Metadata'!B$26)</f>
        <v>degrees Celsius</v>
      </c>
      <c r="J297" s="13">
        <v>5</v>
      </c>
      <c r="K297" s="23" t="str">
        <f>IF(ISBLANK(J295)=TRUE," ",'2. Metadata'!B$38)</f>
        <v>degrees Celsius</v>
      </c>
      <c r="L297" s="21">
        <v>12.3</v>
      </c>
      <c r="M297" s="18" t="str">
        <f>IF(ISBLANK(L296)=TRUE," ",'2. Metadata'!B$50)</f>
        <v>milligrams per litre</v>
      </c>
      <c r="N297" s="21">
        <v>204</v>
      </c>
      <c r="O297" s="18" t="str">
        <f>IF(ISBLANK(N296)=TRUE," ",'2. Metadata'!B$62)</f>
        <v>microSiemens per centimetre</v>
      </c>
      <c r="P297" s="21">
        <v>1.2</v>
      </c>
      <c r="Q297" s="18" t="str">
        <f>IF(ISBLANK(P296)=TRUE," ",'2. Metadata'!B$74)</f>
        <v>NTU</v>
      </c>
      <c r="R297" s="25" t="s">
        <v>237</v>
      </c>
      <c r="S297" s="18" t="str">
        <f>IF(ISBLANK(R296)=TRUE," ",'2. Metadata'!B$86)</f>
        <v>most probable number per 100 mL</v>
      </c>
      <c r="T297" s="25" t="s">
        <v>237</v>
      </c>
      <c r="U297" s="18" t="str">
        <f>IF(ISBLANK(T296)=TRUE," ",'2. Metadata'!B$98)</f>
        <v>most probable number per 100 mL</v>
      </c>
      <c r="V297" s="21">
        <v>0.1</v>
      </c>
      <c r="W297" s="18" t="str">
        <f>IF(ISBLANK(V296)=TRUE," ",'2. Metadata'!B$110)</f>
        <v>metres</v>
      </c>
      <c r="X297" s="25" t="s">
        <v>237</v>
      </c>
      <c r="Y297" s="18" t="str">
        <f>IF(ISBLANK(X296)=TRUE," ",'2. Metadata'!B$122)</f>
        <v>pH units</v>
      </c>
      <c r="Z297" s="20">
        <v>5.1999999999999998E-2</v>
      </c>
      <c r="AA297" s="18" t="str">
        <f>IF(ISBLANK(Z297)=TRUE," ",'2. Metadata'!B$134)</f>
        <v>metres3/second</v>
      </c>
      <c r="AB297" s="20">
        <v>1</v>
      </c>
      <c r="AC297" s="18" t="str">
        <f>IF(ISBLANK(AB297)=TRUE," ",'2. Metadata'!B$146)</f>
        <v>millimetres</v>
      </c>
      <c r="AD297" s="25" t="s">
        <v>237</v>
      </c>
      <c r="AE297" s="26" t="s">
        <v>237</v>
      </c>
      <c r="AF297" s="9"/>
      <c r="AG297" s="10"/>
      <c r="AH297" s="10"/>
      <c r="AI297" s="10"/>
      <c r="AJ297" s="10"/>
      <c r="AK297" s="10"/>
      <c r="AL297" s="10"/>
      <c r="AM297" s="10"/>
      <c r="AN297" s="10"/>
      <c r="AO297" s="10"/>
      <c r="AP297" s="10"/>
    </row>
    <row r="298" spans="1:42" ht="15" x14ac:dyDescent="0.2">
      <c r="A298" s="144" t="s">
        <v>535</v>
      </c>
      <c r="B298" s="11" t="s">
        <v>232</v>
      </c>
      <c r="C298" s="4">
        <f>IF(ISBLANK(B298)=TRUE," ", IF(B298='2. Metadata'!B$1,'2. Metadata'!B$5, IF(B298='2. Metadata'!C$1,'2. Metadata'!C$5,IF(B298='2. Metadata'!D$1,'2. Metadata'!D$5, IF(B298='2. Metadata'!E$1,'2. Metadata'!E$5,IF( B298='2. Metadata'!F$1,'2. Metadata'!F$5,IF(B298='2. Metadata'!G$1,'2. Metadata'!G$5,IF(B298='2. Metadata'!H$1,'2. Metadata'!H$5, IF(B298='2. Metadata'!I$1,'2. Metadata'!I$5, IF(B298='2. Metadata'!J$1,'2. Metadata'!J$5, IF(B298='2. Metadata'!K$1,'2. Metadata'!K$5, IF(B298='2. Metadata'!L$1,'2. Metadata'!L$5, IF(B298='2. Metadata'!M$1,'2. Metadata'!M$5, IF(B298='2. Metadata'!N$1,'2. Metadata'!N$5))))))))))))))</f>
        <v>49.967694000000002</v>
      </c>
      <c r="D298" s="12">
        <f>IF(ISBLANK(B298)=TRUE," ", IF(B298='2. Metadata'!B$1,'2. Metadata'!B$6, IF(B298='2. Metadata'!C$1,'2. Metadata'!C$6,IF(B298='2. Metadata'!D$1,'2. Metadata'!D$6, IF(B298='2. Metadata'!E$1,'2. Metadata'!E$6,IF( B298='2. Metadata'!F$1,'2. Metadata'!F$6,IF(B298='2. Metadata'!G$1,'2. Metadata'!G$6,IF(B298='2. Metadata'!H$1,'2. Metadata'!H$6, IF(B298='2. Metadata'!I$1,'2. Metadata'!I$6, IF(B298='2. Metadata'!J$1,'2. Metadata'!J$6, IF(B298='2. Metadata'!K$1,'2. Metadata'!K$6, IF(B298='2. Metadata'!L$1,'2. Metadata'!L$6, IF(B298='2. Metadata'!M$1,'2. Metadata'!M$6, IF(B298='2. Metadata'!N$1,'2. Metadata'!N$6))))))))))))))</f>
        <v>-117.359572</v>
      </c>
      <c r="E298" s="25" t="s">
        <v>237</v>
      </c>
      <c r="F298" s="13" t="s">
        <v>1453</v>
      </c>
      <c r="G298" s="14" t="str">
        <f>IF(ISBLANK(F297)=TRUE," ",'2. Metadata'!B$14)</f>
        <v>observation</v>
      </c>
      <c r="H298" s="13">
        <v>6</v>
      </c>
      <c r="I298" s="23" t="str">
        <f>IF(ISBLANK(H297)=TRUE," ",'2. Metadata'!B$26)</f>
        <v>degrees Celsius</v>
      </c>
      <c r="J298" s="13">
        <v>5</v>
      </c>
      <c r="K298" s="23" t="str">
        <f>IF(ISBLANK(J296)=TRUE," ",'2. Metadata'!B$38)</f>
        <v>degrees Celsius</v>
      </c>
      <c r="L298" s="21">
        <v>3</v>
      </c>
      <c r="M298" s="18" t="str">
        <f>IF(ISBLANK(L297)=TRUE," ",'2. Metadata'!B$50)</f>
        <v>milligrams per litre</v>
      </c>
      <c r="N298" s="21">
        <v>217</v>
      </c>
      <c r="O298" s="18" t="str">
        <f>IF(ISBLANK(N297)=TRUE," ",'2. Metadata'!B$62)</f>
        <v>microSiemens per centimetre</v>
      </c>
      <c r="P298" s="21">
        <v>0.55000000000000004</v>
      </c>
      <c r="Q298" s="18" t="str">
        <f>IF(ISBLANK(P297)=TRUE," ",'2. Metadata'!B$74)</f>
        <v>NTU</v>
      </c>
      <c r="R298" s="25" t="s">
        <v>237</v>
      </c>
      <c r="S298" s="18" t="str">
        <f>IF(ISBLANK(R297)=TRUE," ",'2. Metadata'!B$86)</f>
        <v>most probable number per 100 mL</v>
      </c>
      <c r="T298" s="25" t="s">
        <v>237</v>
      </c>
      <c r="U298" s="18" t="str">
        <f>IF(ISBLANK(T297)=TRUE," ",'2. Metadata'!B$98)</f>
        <v>most probable number per 100 mL</v>
      </c>
      <c r="V298" s="21">
        <v>0.08</v>
      </c>
      <c r="W298" s="18" t="str">
        <f>IF(ISBLANK(V297)=TRUE," ",'2. Metadata'!B$110)</f>
        <v>metres</v>
      </c>
      <c r="X298" s="25" t="s">
        <v>237</v>
      </c>
      <c r="Y298" s="18" t="str">
        <f>IF(ISBLANK(X297)=TRUE," ",'2. Metadata'!B$122)</f>
        <v>pH units</v>
      </c>
      <c r="Z298" s="20">
        <v>3.7999999999999999E-2</v>
      </c>
      <c r="AA298" s="18" t="str">
        <f>IF(ISBLANK(Z298)=TRUE," ",'2. Metadata'!B$134)</f>
        <v>metres3/second</v>
      </c>
      <c r="AB298" s="20">
        <v>0</v>
      </c>
      <c r="AC298" s="18" t="str">
        <f>IF(ISBLANK(AB298)=TRUE," ",'2. Metadata'!B$146)</f>
        <v>millimetres</v>
      </c>
      <c r="AD298" s="25" t="s">
        <v>237</v>
      </c>
      <c r="AE298" s="26" t="s">
        <v>237</v>
      </c>
      <c r="AF298" s="9"/>
      <c r="AG298" s="10"/>
      <c r="AH298" s="10"/>
      <c r="AI298" s="10"/>
      <c r="AJ298" s="10"/>
      <c r="AK298" s="10"/>
      <c r="AL298" s="10"/>
      <c r="AM298" s="10"/>
      <c r="AN298" s="10"/>
      <c r="AO298" s="10"/>
      <c r="AP298" s="10"/>
    </row>
    <row r="299" spans="1:42" ht="15" x14ac:dyDescent="0.2">
      <c r="A299" s="144" t="s">
        <v>536</v>
      </c>
      <c r="B299" s="11" t="s">
        <v>232</v>
      </c>
      <c r="C299" s="4">
        <f>IF(ISBLANK(B299)=TRUE," ", IF(B299='2. Metadata'!B$1,'2. Metadata'!B$5, IF(B299='2. Metadata'!C$1,'2. Metadata'!C$5,IF(B299='2. Metadata'!D$1,'2. Metadata'!D$5, IF(B299='2. Metadata'!E$1,'2. Metadata'!E$5,IF( B299='2. Metadata'!F$1,'2. Metadata'!F$5,IF(B299='2. Metadata'!G$1,'2. Metadata'!G$5,IF(B299='2. Metadata'!H$1,'2. Metadata'!H$5, IF(B299='2. Metadata'!I$1,'2. Metadata'!I$5, IF(B299='2. Metadata'!J$1,'2. Metadata'!J$5, IF(B299='2. Metadata'!K$1,'2. Metadata'!K$5, IF(B299='2. Metadata'!L$1,'2. Metadata'!L$5, IF(B299='2. Metadata'!M$1,'2. Metadata'!M$5, IF(B299='2. Metadata'!N$1,'2. Metadata'!N$5))))))))))))))</f>
        <v>49.967694000000002</v>
      </c>
      <c r="D299" s="12">
        <f>IF(ISBLANK(B299)=TRUE," ", IF(B299='2. Metadata'!B$1,'2. Metadata'!B$6, IF(B299='2. Metadata'!C$1,'2. Metadata'!C$6,IF(B299='2. Metadata'!D$1,'2. Metadata'!D$6, IF(B299='2. Metadata'!E$1,'2. Metadata'!E$6,IF( B299='2. Metadata'!F$1,'2. Metadata'!F$6,IF(B299='2. Metadata'!G$1,'2. Metadata'!G$6,IF(B299='2. Metadata'!H$1,'2. Metadata'!H$6, IF(B299='2. Metadata'!I$1,'2. Metadata'!I$6, IF(B299='2. Metadata'!J$1,'2. Metadata'!J$6, IF(B299='2. Metadata'!K$1,'2. Metadata'!K$6, IF(B299='2. Metadata'!L$1,'2. Metadata'!L$6, IF(B299='2. Metadata'!M$1,'2. Metadata'!M$6, IF(B299='2. Metadata'!N$1,'2. Metadata'!N$6))))))))))))))</f>
        <v>-117.359572</v>
      </c>
      <c r="E299" s="25" t="s">
        <v>237</v>
      </c>
      <c r="F299" s="13" t="s">
        <v>1454</v>
      </c>
      <c r="G299" s="14" t="str">
        <f>IF(ISBLANK(F298)=TRUE," ",'2. Metadata'!B$14)</f>
        <v>observation</v>
      </c>
      <c r="H299" s="25" t="s">
        <v>237</v>
      </c>
      <c r="I299" s="23" t="str">
        <f>IF(ISBLANK(H298)=TRUE," ",'2. Metadata'!B$26)</f>
        <v>degrees Celsius</v>
      </c>
      <c r="J299" s="16" t="s">
        <v>237</v>
      </c>
      <c r="K299" s="23" t="str">
        <f>IF(ISBLANK(J297)=TRUE," ",'2. Metadata'!B$38)</f>
        <v>degrees Celsius</v>
      </c>
      <c r="L299" s="25" t="s">
        <v>237</v>
      </c>
      <c r="M299" s="18" t="str">
        <f>IF(ISBLANK(L298)=TRUE," ",'2. Metadata'!B$50)</f>
        <v>milligrams per litre</v>
      </c>
      <c r="N299" s="25" t="s">
        <v>237</v>
      </c>
      <c r="O299" s="18" t="str">
        <f>IF(ISBLANK(N298)=TRUE," ",'2. Metadata'!B$62)</f>
        <v>microSiemens per centimetre</v>
      </c>
      <c r="P299" s="25" t="s">
        <v>237</v>
      </c>
      <c r="Q299" s="18" t="str">
        <f>IF(ISBLANK(P298)=TRUE," ",'2. Metadata'!B$74)</f>
        <v>NTU</v>
      </c>
      <c r="R299" s="25" t="s">
        <v>237</v>
      </c>
      <c r="S299" s="18" t="str">
        <f>IF(ISBLANK(R298)=TRUE," ",'2. Metadata'!B$86)</f>
        <v>most probable number per 100 mL</v>
      </c>
      <c r="T299" s="25" t="s">
        <v>237</v>
      </c>
      <c r="U299" s="18" t="str">
        <f>IF(ISBLANK(T298)=TRUE," ",'2. Metadata'!B$98)</f>
        <v>most probable number per 100 mL</v>
      </c>
      <c r="V299" s="25" t="s">
        <v>237</v>
      </c>
      <c r="W299" s="18" t="str">
        <f>IF(ISBLANK(V298)=TRUE," ",'2. Metadata'!B$110)</f>
        <v>metres</v>
      </c>
      <c r="X299" s="25" t="s">
        <v>237</v>
      </c>
      <c r="Y299" s="18" t="str">
        <f>IF(ISBLANK(X298)=TRUE," ",'2. Metadata'!B$122)</f>
        <v>pH units</v>
      </c>
      <c r="Z299" s="25" t="s">
        <v>237</v>
      </c>
      <c r="AA299" s="18" t="str">
        <f>IF(ISBLANK(Z299)=TRUE," ",'2. Metadata'!B$134)</f>
        <v>metres3/second</v>
      </c>
      <c r="AB299" s="20">
        <v>0</v>
      </c>
      <c r="AC299" s="18" t="str">
        <f>IF(ISBLANK(AB299)=TRUE," ",'2. Metadata'!B$146)</f>
        <v>millimetres</v>
      </c>
      <c r="AD299" s="25" t="s">
        <v>1831</v>
      </c>
      <c r="AE299" s="26" t="s">
        <v>237</v>
      </c>
      <c r="AF299" s="9"/>
      <c r="AG299" s="10"/>
      <c r="AH299" s="10"/>
      <c r="AI299" s="10"/>
      <c r="AJ299" s="10"/>
      <c r="AK299" s="10"/>
      <c r="AL299" s="10"/>
      <c r="AM299" s="10"/>
      <c r="AN299" s="10"/>
      <c r="AO299" s="10"/>
      <c r="AP299" s="10"/>
    </row>
    <row r="300" spans="1:42" ht="15" x14ac:dyDescent="0.2">
      <c r="A300" s="144" t="s">
        <v>537</v>
      </c>
      <c r="B300" s="11" t="s">
        <v>232</v>
      </c>
      <c r="C300" s="4">
        <f>IF(ISBLANK(B300)=TRUE," ", IF(B300='2. Metadata'!B$1,'2. Metadata'!B$5, IF(B300='2. Metadata'!C$1,'2. Metadata'!C$5,IF(B300='2. Metadata'!D$1,'2. Metadata'!D$5, IF(B300='2. Metadata'!E$1,'2. Metadata'!E$5,IF( B300='2. Metadata'!F$1,'2. Metadata'!F$5,IF(B300='2. Metadata'!G$1,'2. Metadata'!G$5,IF(B300='2. Metadata'!H$1,'2. Metadata'!H$5, IF(B300='2. Metadata'!I$1,'2. Metadata'!I$5, IF(B300='2. Metadata'!J$1,'2. Metadata'!J$5, IF(B300='2. Metadata'!K$1,'2. Metadata'!K$5, IF(B300='2. Metadata'!L$1,'2. Metadata'!L$5, IF(B300='2. Metadata'!M$1,'2. Metadata'!M$5, IF(B300='2. Metadata'!N$1,'2. Metadata'!N$5))))))))))))))</f>
        <v>49.967694000000002</v>
      </c>
      <c r="D300" s="12">
        <f>IF(ISBLANK(B300)=TRUE," ", IF(B300='2. Metadata'!B$1,'2. Metadata'!B$6, IF(B300='2. Metadata'!C$1,'2. Metadata'!C$6,IF(B300='2. Metadata'!D$1,'2. Metadata'!D$6, IF(B300='2. Metadata'!E$1,'2. Metadata'!E$6,IF( B300='2. Metadata'!F$1,'2. Metadata'!F$6,IF(B300='2. Metadata'!G$1,'2. Metadata'!G$6,IF(B300='2. Metadata'!H$1,'2. Metadata'!H$6, IF(B300='2. Metadata'!I$1,'2. Metadata'!I$6, IF(B300='2. Metadata'!J$1,'2. Metadata'!J$6, IF(B300='2. Metadata'!K$1,'2. Metadata'!K$6, IF(B300='2. Metadata'!L$1,'2. Metadata'!L$6, IF(B300='2. Metadata'!M$1,'2. Metadata'!M$6, IF(B300='2. Metadata'!N$1,'2. Metadata'!N$6))))))))))))))</f>
        <v>-117.359572</v>
      </c>
      <c r="E300" s="25" t="s">
        <v>237</v>
      </c>
      <c r="F300" s="13" t="s">
        <v>1455</v>
      </c>
      <c r="G300" s="14" t="str">
        <f>IF(ISBLANK(F299)=TRUE," ",'2. Metadata'!B$14)</f>
        <v>observation</v>
      </c>
      <c r="H300" s="25" t="s">
        <v>237</v>
      </c>
      <c r="I300" s="23" t="str">
        <f>IF(ISBLANK(H299)=TRUE," ",'2. Metadata'!B$26)</f>
        <v>degrees Celsius</v>
      </c>
      <c r="J300" s="16" t="s">
        <v>237</v>
      </c>
      <c r="K300" s="23" t="str">
        <f>IF(ISBLANK(J298)=TRUE," ",'2. Metadata'!B$38)</f>
        <v>degrees Celsius</v>
      </c>
      <c r="L300" s="25" t="s">
        <v>237</v>
      </c>
      <c r="M300" s="18" t="str">
        <f>IF(ISBLANK(L299)=TRUE," ",'2. Metadata'!B$50)</f>
        <v>milligrams per litre</v>
      </c>
      <c r="N300" s="25" t="s">
        <v>237</v>
      </c>
      <c r="O300" s="18" t="str">
        <f>IF(ISBLANK(N299)=TRUE," ",'2. Metadata'!B$62)</f>
        <v>microSiemens per centimetre</v>
      </c>
      <c r="P300" s="25" t="s">
        <v>237</v>
      </c>
      <c r="Q300" s="18" t="str">
        <f>IF(ISBLANK(P299)=TRUE," ",'2. Metadata'!B$74)</f>
        <v>NTU</v>
      </c>
      <c r="R300" s="25" t="s">
        <v>237</v>
      </c>
      <c r="S300" s="18" t="str">
        <f>IF(ISBLANK(R299)=TRUE," ",'2. Metadata'!B$86)</f>
        <v>most probable number per 100 mL</v>
      </c>
      <c r="T300" s="25" t="s">
        <v>237</v>
      </c>
      <c r="U300" s="18" t="str">
        <f>IF(ISBLANK(T299)=TRUE," ",'2. Metadata'!B$98)</f>
        <v>most probable number per 100 mL</v>
      </c>
      <c r="V300" s="25" t="s">
        <v>237</v>
      </c>
      <c r="W300" s="18" t="str">
        <f>IF(ISBLANK(V299)=TRUE," ",'2. Metadata'!B$110)</f>
        <v>metres</v>
      </c>
      <c r="X300" s="25" t="s">
        <v>237</v>
      </c>
      <c r="Y300" s="18" t="str">
        <f>IF(ISBLANK(X299)=TRUE," ",'2. Metadata'!B$122)</f>
        <v>pH units</v>
      </c>
      <c r="Z300" s="25" t="s">
        <v>237</v>
      </c>
      <c r="AA300" s="18" t="str">
        <f>IF(ISBLANK(Z300)=TRUE," ",'2. Metadata'!B$134)</f>
        <v>metres3/second</v>
      </c>
      <c r="AB300" s="20">
        <v>0</v>
      </c>
      <c r="AC300" s="18" t="str">
        <f>IF(ISBLANK(AB300)=TRUE," ",'2. Metadata'!B$146)</f>
        <v>millimetres</v>
      </c>
      <c r="AD300" s="25" t="s">
        <v>1831</v>
      </c>
      <c r="AE300" s="26" t="s">
        <v>237</v>
      </c>
      <c r="AF300" s="9"/>
      <c r="AG300" s="10"/>
      <c r="AH300" s="10"/>
      <c r="AI300" s="10"/>
      <c r="AJ300" s="10"/>
      <c r="AK300" s="10"/>
      <c r="AL300" s="10"/>
      <c r="AM300" s="10"/>
      <c r="AN300" s="10"/>
      <c r="AO300" s="10"/>
      <c r="AP300" s="10"/>
    </row>
    <row r="301" spans="1:42" ht="15" x14ac:dyDescent="0.2">
      <c r="A301" s="144" t="s">
        <v>538</v>
      </c>
      <c r="B301" s="11" t="s">
        <v>232</v>
      </c>
      <c r="C301" s="4">
        <f>IF(ISBLANK(B301)=TRUE," ", IF(B301='2. Metadata'!B$1,'2. Metadata'!B$5, IF(B301='2. Metadata'!C$1,'2. Metadata'!C$5,IF(B301='2. Metadata'!D$1,'2. Metadata'!D$5, IF(B301='2. Metadata'!E$1,'2. Metadata'!E$5,IF( B301='2. Metadata'!F$1,'2. Metadata'!F$5,IF(B301='2. Metadata'!G$1,'2. Metadata'!G$5,IF(B301='2. Metadata'!H$1,'2. Metadata'!H$5, IF(B301='2. Metadata'!I$1,'2. Metadata'!I$5, IF(B301='2. Metadata'!J$1,'2. Metadata'!J$5, IF(B301='2. Metadata'!K$1,'2. Metadata'!K$5, IF(B301='2. Metadata'!L$1,'2. Metadata'!L$5, IF(B301='2. Metadata'!M$1,'2. Metadata'!M$5, IF(B301='2. Metadata'!N$1,'2. Metadata'!N$5))))))))))))))</f>
        <v>49.967694000000002</v>
      </c>
      <c r="D301" s="12">
        <f>IF(ISBLANK(B301)=TRUE," ", IF(B301='2. Metadata'!B$1,'2. Metadata'!B$6, IF(B301='2. Metadata'!C$1,'2. Metadata'!C$6,IF(B301='2. Metadata'!D$1,'2. Metadata'!D$6, IF(B301='2. Metadata'!E$1,'2. Metadata'!E$6,IF( B301='2. Metadata'!F$1,'2. Metadata'!F$6,IF(B301='2. Metadata'!G$1,'2. Metadata'!G$6,IF(B301='2. Metadata'!H$1,'2. Metadata'!H$6, IF(B301='2. Metadata'!I$1,'2. Metadata'!I$6, IF(B301='2. Metadata'!J$1,'2. Metadata'!J$6, IF(B301='2. Metadata'!K$1,'2. Metadata'!K$6, IF(B301='2. Metadata'!L$1,'2. Metadata'!L$6, IF(B301='2. Metadata'!M$1,'2. Metadata'!M$6, IF(B301='2. Metadata'!N$1,'2. Metadata'!N$6))))))))))))))</f>
        <v>-117.359572</v>
      </c>
      <c r="E301" s="25" t="s">
        <v>237</v>
      </c>
      <c r="F301" s="13" t="s">
        <v>1456</v>
      </c>
      <c r="G301" s="14" t="str">
        <f>IF(ISBLANK(F300)=TRUE," ",'2. Metadata'!B$14)</f>
        <v>observation</v>
      </c>
      <c r="H301" s="13">
        <v>13</v>
      </c>
      <c r="I301" s="23" t="str">
        <f>IF(ISBLANK(H300)=TRUE," ",'2. Metadata'!B$26)</f>
        <v>degrees Celsius</v>
      </c>
      <c r="J301" s="13">
        <v>6</v>
      </c>
      <c r="K301" s="23" t="str">
        <f>IF(ISBLANK(J299)=TRUE," ",'2. Metadata'!B$38)</f>
        <v>degrees Celsius</v>
      </c>
      <c r="L301" s="25" t="s">
        <v>237</v>
      </c>
      <c r="M301" s="18" t="str">
        <f>IF(ISBLANK(L300)=TRUE," ",'2. Metadata'!B$50)</f>
        <v>milligrams per litre</v>
      </c>
      <c r="N301" s="25" t="s">
        <v>237</v>
      </c>
      <c r="O301" s="18" t="str">
        <f>IF(ISBLANK(N300)=TRUE," ",'2. Metadata'!B$62)</f>
        <v>microSiemens per centimetre</v>
      </c>
      <c r="P301" s="25" t="s">
        <v>237</v>
      </c>
      <c r="Q301" s="18" t="str">
        <f>IF(ISBLANK(P300)=TRUE," ",'2. Metadata'!B$74)</f>
        <v>NTU</v>
      </c>
      <c r="R301" s="25" t="s">
        <v>237</v>
      </c>
      <c r="S301" s="18" t="str">
        <f>IF(ISBLANK(R300)=TRUE," ",'2. Metadata'!B$86)</f>
        <v>most probable number per 100 mL</v>
      </c>
      <c r="T301" s="25" t="s">
        <v>237</v>
      </c>
      <c r="U301" s="18" t="str">
        <f>IF(ISBLANK(T300)=TRUE," ",'2. Metadata'!B$98)</f>
        <v>most probable number per 100 mL</v>
      </c>
      <c r="V301" s="21">
        <v>7.0000000000000007E-2</v>
      </c>
      <c r="W301" s="18" t="str">
        <f>IF(ISBLANK(V300)=TRUE," ",'2. Metadata'!B$110)</f>
        <v>metres</v>
      </c>
      <c r="X301" s="25" t="s">
        <v>237</v>
      </c>
      <c r="Y301" s="18" t="str">
        <f>IF(ISBLANK(X300)=TRUE," ",'2. Metadata'!B$122)</f>
        <v>pH units</v>
      </c>
      <c r="Z301" s="20">
        <v>3.1E-2</v>
      </c>
      <c r="AA301" s="18" t="str">
        <f>IF(ISBLANK(Z301)=TRUE," ",'2. Metadata'!B$134)</f>
        <v>metres3/second</v>
      </c>
      <c r="AB301" s="20">
        <v>0</v>
      </c>
      <c r="AC301" s="18" t="str">
        <f>IF(ISBLANK(AB301)=TRUE," ",'2. Metadata'!B$146)</f>
        <v>millimetres</v>
      </c>
      <c r="AD301" s="25" t="s">
        <v>237</v>
      </c>
      <c r="AE301" s="26" t="s">
        <v>237</v>
      </c>
      <c r="AF301" s="9"/>
      <c r="AG301" s="10"/>
      <c r="AH301" s="10"/>
      <c r="AI301" s="10"/>
      <c r="AJ301" s="10"/>
      <c r="AK301" s="10"/>
      <c r="AL301" s="10"/>
      <c r="AM301" s="10"/>
      <c r="AN301" s="10"/>
      <c r="AO301" s="10"/>
      <c r="AP301" s="10"/>
    </row>
    <row r="302" spans="1:42" ht="15" x14ac:dyDescent="0.2">
      <c r="A302" s="144" t="s">
        <v>539</v>
      </c>
      <c r="B302" s="11" t="s">
        <v>232</v>
      </c>
      <c r="C302" s="4">
        <f>IF(ISBLANK(B302)=TRUE," ", IF(B302='2. Metadata'!B$1,'2. Metadata'!B$5, IF(B302='2. Metadata'!C$1,'2. Metadata'!C$5,IF(B302='2. Metadata'!D$1,'2. Metadata'!D$5, IF(B302='2. Metadata'!E$1,'2. Metadata'!E$5,IF( B302='2. Metadata'!F$1,'2. Metadata'!F$5,IF(B302='2. Metadata'!G$1,'2. Metadata'!G$5,IF(B302='2. Metadata'!H$1,'2. Metadata'!H$5, IF(B302='2. Metadata'!I$1,'2. Metadata'!I$5, IF(B302='2. Metadata'!J$1,'2. Metadata'!J$5, IF(B302='2. Metadata'!K$1,'2. Metadata'!K$5, IF(B302='2. Metadata'!L$1,'2. Metadata'!L$5, IF(B302='2. Metadata'!M$1,'2. Metadata'!M$5, IF(B302='2. Metadata'!N$1,'2. Metadata'!N$5))))))))))))))</f>
        <v>49.967694000000002</v>
      </c>
      <c r="D302" s="12">
        <f>IF(ISBLANK(B302)=TRUE," ", IF(B302='2. Metadata'!B$1,'2. Metadata'!B$6, IF(B302='2. Metadata'!C$1,'2. Metadata'!C$6,IF(B302='2. Metadata'!D$1,'2. Metadata'!D$6, IF(B302='2. Metadata'!E$1,'2. Metadata'!E$6,IF( B302='2. Metadata'!F$1,'2. Metadata'!F$6,IF(B302='2. Metadata'!G$1,'2. Metadata'!G$6,IF(B302='2. Metadata'!H$1,'2. Metadata'!H$6, IF(B302='2. Metadata'!I$1,'2. Metadata'!I$6, IF(B302='2. Metadata'!J$1,'2. Metadata'!J$6, IF(B302='2. Metadata'!K$1,'2. Metadata'!K$6, IF(B302='2. Metadata'!L$1,'2. Metadata'!L$6, IF(B302='2. Metadata'!M$1,'2. Metadata'!M$6, IF(B302='2. Metadata'!N$1,'2. Metadata'!N$6))))))))))))))</f>
        <v>-117.359572</v>
      </c>
      <c r="E302" s="25" t="s">
        <v>237</v>
      </c>
      <c r="F302" s="13" t="s">
        <v>1457</v>
      </c>
      <c r="G302" s="14" t="str">
        <f>IF(ISBLANK(F301)=TRUE," ",'2. Metadata'!B$14)</f>
        <v>observation</v>
      </c>
      <c r="H302" s="25" t="s">
        <v>237</v>
      </c>
      <c r="I302" s="23" t="str">
        <f>IF(ISBLANK(H301)=TRUE," ",'2. Metadata'!B$26)</f>
        <v>degrees Celsius</v>
      </c>
      <c r="J302" s="16" t="s">
        <v>237</v>
      </c>
      <c r="K302" s="23" t="str">
        <f>IF(ISBLANK(J300)=TRUE," ",'2. Metadata'!B$38)</f>
        <v>degrees Celsius</v>
      </c>
      <c r="L302" s="25" t="s">
        <v>237</v>
      </c>
      <c r="M302" s="18" t="str">
        <f>IF(ISBLANK(L301)=TRUE," ",'2. Metadata'!B$50)</f>
        <v>milligrams per litre</v>
      </c>
      <c r="N302" s="25" t="s">
        <v>237</v>
      </c>
      <c r="O302" s="18" t="str">
        <f>IF(ISBLANK(N301)=TRUE," ",'2. Metadata'!B$62)</f>
        <v>microSiemens per centimetre</v>
      </c>
      <c r="P302" s="25" t="s">
        <v>237</v>
      </c>
      <c r="Q302" s="18" t="str">
        <f>IF(ISBLANK(P301)=TRUE," ",'2. Metadata'!B$74)</f>
        <v>NTU</v>
      </c>
      <c r="R302" s="25" t="s">
        <v>237</v>
      </c>
      <c r="S302" s="18" t="str">
        <f>IF(ISBLANK(R301)=TRUE," ",'2. Metadata'!B$86)</f>
        <v>most probable number per 100 mL</v>
      </c>
      <c r="T302" s="25" t="s">
        <v>237</v>
      </c>
      <c r="U302" s="18" t="str">
        <f>IF(ISBLANK(T301)=TRUE," ",'2. Metadata'!B$98)</f>
        <v>most probable number per 100 mL</v>
      </c>
      <c r="V302" s="25" t="s">
        <v>237</v>
      </c>
      <c r="W302" s="18" t="str">
        <f>IF(ISBLANK(V301)=TRUE," ",'2. Metadata'!B$110)</f>
        <v>metres</v>
      </c>
      <c r="X302" s="25" t="s">
        <v>237</v>
      </c>
      <c r="Y302" s="18" t="str">
        <f>IF(ISBLANK(X301)=TRUE," ",'2. Metadata'!B$122)</f>
        <v>pH units</v>
      </c>
      <c r="Z302" s="25" t="s">
        <v>237</v>
      </c>
      <c r="AA302" s="18" t="str">
        <f>IF(ISBLANK(Z302)=TRUE," ",'2. Metadata'!B$134)</f>
        <v>metres3/second</v>
      </c>
      <c r="AB302" s="20">
        <v>0</v>
      </c>
      <c r="AC302" s="18" t="str">
        <f>IF(ISBLANK(AB302)=TRUE," ",'2. Metadata'!B$146)</f>
        <v>millimetres</v>
      </c>
      <c r="AD302" s="25" t="s">
        <v>237</v>
      </c>
      <c r="AE302" s="26" t="s">
        <v>237</v>
      </c>
      <c r="AF302" s="9"/>
      <c r="AG302" s="10"/>
      <c r="AH302" s="10"/>
      <c r="AI302" s="10"/>
      <c r="AJ302" s="10"/>
      <c r="AK302" s="10"/>
      <c r="AL302" s="10"/>
      <c r="AM302" s="10"/>
      <c r="AN302" s="10"/>
      <c r="AO302" s="10"/>
      <c r="AP302" s="10"/>
    </row>
    <row r="303" spans="1:42" ht="15" x14ac:dyDescent="0.2">
      <c r="A303" s="144" t="s">
        <v>540</v>
      </c>
      <c r="B303" s="11" t="s">
        <v>232</v>
      </c>
      <c r="C303" s="4">
        <f>IF(ISBLANK(B303)=TRUE," ", IF(B303='2. Metadata'!B$1,'2. Metadata'!B$5, IF(B303='2. Metadata'!C$1,'2. Metadata'!C$5,IF(B303='2. Metadata'!D$1,'2. Metadata'!D$5, IF(B303='2. Metadata'!E$1,'2. Metadata'!E$5,IF( B303='2. Metadata'!F$1,'2. Metadata'!F$5,IF(B303='2. Metadata'!G$1,'2. Metadata'!G$5,IF(B303='2. Metadata'!H$1,'2. Metadata'!H$5, IF(B303='2. Metadata'!I$1,'2. Metadata'!I$5, IF(B303='2. Metadata'!J$1,'2. Metadata'!J$5, IF(B303='2. Metadata'!K$1,'2. Metadata'!K$5, IF(B303='2. Metadata'!L$1,'2. Metadata'!L$5, IF(B303='2. Metadata'!M$1,'2. Metadata'!M$5, IF(B303='2. Metadata'!N$1,'2. Metadata'!N$5))))))))))))))</f>
        <v>49.967694000000002</v>
      </c>
      <c r="D303" s="12">
        <f>IF(ISBLANK(B303)=TRUE," ", IF(B303='2. Metadata'!B$1,'2. Metadata'!B$6, IF(B303='2. Metadata'!C$1,'2. Metadata'!C$6,IF(B303='2. Metadata'!D$1,'2. Metadata'!D$6, IF(B303='2. Metadata'!E$1,'2. Metadata'!E$6,IF( B303='2. Metadata'!F$1,'2. Metadata'!F$6,IF(B303='2. Metadata'!G$1,'2. Metadata'!G$6,IF(B303='2. Metadata'!H$1,'2. Metadata'!H$6, IF(B303='2. Metadata'!I$1,'2. Metadata'!I$6, IF(B303='2. Metadata'!J$1,'2. Metadata'!J$6, IF(B303='2. Metadata'!K$1,'2. Metadata'!K$6, IF(B303='2. Metadata'!L$1,'2. Metadata'!L$6, IF(B303='2. Metadata'!M$1,'2. Metadata'!M$6, IF(B303='2. Metadata'!N$1,'2. Metadata'!N$6))))))))))))))</f>
        <v>-117.359572</v>
      </c>
      <c r="E303" s="25" t="s">
        <v>237</v>
      </c>
      <c r="F303" s="13" t="s">
        <v>1458</v>
      </c>
      <c r="G303" s="14" t="str">
        <f>IF(ISBLANK(F302)=TRUE," ",'2. Metadata'!B$14)</f>
        <v>observation</v>
      </c>
      <c r="H303" s="13">
        <v>9</v>
      </c>
      <c r="I303" s="23" t="str">
        <f>IF(ISBLANK(H302)=TRUE," ",'2. Metadata'!B$26)</f>
        <v>degrees Celsius</v>
      </c>
      <c r="J303" s="13">
        <v>5</v>
      </c>
      <c r="K303" s="23" t="str">
        <f>IF(ISBLANK(J301)=TRUE," ",'2. Metadata'!B$38)</f>
        <v>degrees Celsius</v>
      </c>
      <c r="L303" s="21">
        <v>76.2</v>
      </c>
      <c r="M303" s="18" t="str">
        <f>IF(ISBLANK(L302)=TRUE," ",'2. Metadata'!B$50)</f>
        <v>milligrams per litre</v>
      </c>
      <c r="N303" s="21">
        <v>233</v>
      </c>
      <c r="O303" s="18" t="str">
        <f>IF(ISBLANK(N302)=TRUE," ",'2. Metadata'!B$62)</f>
        <v>microSiemens per centimetre</v>
      </c>
      <c r="P303" s="21">
        <v>7.5</v>
      </c>
      <c r="Q303" s="18" t="str">
        <f>IF(ISBLANK(P302)=TRUE," ",'2. Metadata'!B$74)</f>
        <v>NTU</v>
      </c>
      <c r="R303" s="25" t="s">
        <v>237</v>
      </c>
      <c r="S303" s="18" t="str">
        <f>IF(ISBLANK(R302)=TRUE," ",'2. Metadata'!B$86)</f>
        <v>most probable number per 100 mL</v>
      </c>
      <c r="T303" s="25" t="s">
        <v>237</v>
      </c>
      <c r="U303" s="18" t="str">
        <f>IF(ISBLANK(T302)=TRUE," ",'2. Metadata'!B$98)</f>
        <v>most probable number per 100 mL</v>
      </c>
      <c r="V303" s="21">
        <v>0.14000000000000001</v>
      </c>
      <c r="W303" s="18" t="str">
        <f>IF(ISBLANK(V302)=TRUE," ",'2. Metadata'!B$110)</f>
        <v>metres</v>
      </c>
      <c r="X303" s="25" t="s">
        <v>237</v>
      </c>
      <c r="Y303" s="18" t="str">
        <f>IF(ISBLANK(X302)=TRUE," ",'2. Metadata'!B$122)</f>
        <v>pH units</v>
      </c>
      <c r="Z303" s="20">
        <v>8.5999999999999993E-2</v>
      </c>
      <c r="AA303" s="18" t="str">
        <f>IF(ISBLANK(Z303)=TRUE," ",'2. Metadata'!B$134)</f>
        <v>metres3/second</v>
      </c>
      <c r="AB303" s="20">
        <v>0</v>
      </c>
      <c r="AC303" s="18" t="str">
        <f>IF(ISBLANK(AB303)=TRUE," ",'2. Metadata'!B$146)</f>
        <v>millimetres</v>
      </c>
      <c r="AD303" s="25" t="s">
        <v>1831</v>
      </c>
      <c r="AE303" s="26" t="s">
        <v>237</v>
      </c>
      <c r="AF303" s="9"/>
      <c r="AG303" s="10"/>
      <c r="AH303" s="10"/>
      <c r="AI303" s="10"/>
      <c r="AJ303" s="10"/>
      <c r="AK303" s="10"/>
      <c r="AL303" s="10"/>
      <c r="AM303" s="10"/>
      <c r="AN303" s="10"/>
      <c r="AO303" s="10"/>
      <c r="AP303" s="10"/>
    </row>
    <row r="304" spans="1:42" ht="15" x14ac:dyDescent="0.2">
      <c r="A304" s="144" t="s">
        <v>541</v>
      </c>
      <c r="B304" s="11" t="s">
        <v>232</v>
      </c>
      <c r="C304" s="4">
        <f>IF(ISBLANK(B304)=TRUE," ", IF(B304='2. Metadata'!B$1,'2. Metadata'!B$5, IF(B304='2. Metadata'!C$1,'2. Metadata'!C$5,IF(B304='2. Metadata'!D$1,'2. Metadata'!D$5, IF(B304='2. Metadata'!E$1,'2. Metadata'!E$5,IF( B304='2. Metadata'!F$1,'2. Metadata'!F$5,IF(B304='2. Metadata'!G$1,'2. Metadata'!G$5,IF(B304='2. Metadata'!H$1,'2. Metadata'!H$5, IF(B304='2. Metadata'!I$1,'2. Metadata'!I$5, IF(B304='2. Metadata'!J$1,'2. Metadata'!J$5, IF(B304='2. Metadata'!K$1,'2. Metadata'!K$5, IF(B304='2. Metadata'!L$1,'2. Metadata'!L$5, IF(B304='2. Metadata'!M$1,'2. Metadata'!M$5, IF(B304='2. Metadata'!N$1,'2. Metadata'!N$5))))))))))))))</f>
        <v>49.967694000000002</v>
      </c>
      <c r="D304" s="12">
        <f>IF(ISBLANK(B304)=TRUE," ", IF(B304='2. Metadata'!B$1,'2. Metadata'!B$6, IF(B304='2. Metadata'!C$1,'2. Metadata'!C$6,IF(B304='2. Metadata'!D$1,'2. Metadata'!D$6, IF(B304='2. Metadata'!E$1,'2. Metadata'!E$6,IF( B304='2. Metadata'!F$1,'2. Metadata'!F$6,IF(B304='2. Metadata'!G$1,'2. Metadata'!G$6,IF(B304='2. Metadata'!H$1,'2. Metadata'!H$6, IF(B304='2. Metadata'!I$1,'2. Metadata'!I$6, IF(B304='2. Metadata'!J$1,'2. Metadata'!J$6, IF(B304='2. Metadata'!K$1,'2. Metadata'!K$6, IF(B304='2. Metadata'!L$1,'2. Metadata'!L$6, IF(B304='2. Metadata'!M$1,'2. Metadata'!M$6, IF(B304='2. Metadata'!N$1,'2. Metadata'!N$6))))))))))))))</f>
        <v>-117.359572</v>
      </c>
      <c r="E304" s="25" t="s">
        <v>237</v>
      </c>
      <c r="F304" s="13" t="s">
        <v>1459</v>
      </c>
      <c r="G304" s="14" t="str">
        <f>IF(ISBLANK(F303)=TRUE," ",'2. Metadata'!B$14)</f>
        <v>observation</v>
      </c>
      <c r="H304" s="25" t="s">
        <v>237</v>
      </c>
      <c r="I304" s="23" t="str">
        <f>IF(ISBLANK(H303)=TRUE," ",'2. Metadata'!B$26)</f>
        <v>degrees Celsius</v>
      </c>
      <c r="J304" s="16" t="s">
        <v>237</v>
      </c>
      <c r="K304" s="23" t="str">
        <f>IF(ISBLANK(J302)=TRUE," ",'2. Metadata'!B$38)</f>
        <v>degrees Celsius</v>
      </c>
      <c r="L304" s="21">
        <v>73.599999999999994</v>
      </c>
      <c r="M304" s="18" t="str">
        <f>IF(ISBLANK(L303)=TRUE," ",'2. Metadata'!B$50)</f>
        <v>milligrams per litre</v>
      </c>
      <c r="N304" s="25" t="s">
        <v>237</v>
      </c>
      <c r="O304" s="18" t="str">
        <f>IF(ISBLANK(N303)=TRUE," ",'2. Metadata'!B$62)</f>
        <v>microSiemens per centimetre</v>
      </c>
      <c r="P304" s="25" t="s">
        <v>237</v>
      </c>
      <c r="Q304" s="18" t="str">
        <f>IF(ISBLANK(P303)=TRUE," ",'2. Metadata'!B$74)</f>
        <v>NTU</v>
      </c>
      <c r="R304" s="25" t="s">
        <v>237</v>
      </c>
      <c r="S304" s="18" t="str">
        <f>IF(ISBLANK(R303)=TRUE," ",'2. Metadata'!B$86)</f>
        <v>most probable number per 100 mL</v>
      </c>
      <c r="T304" s="25" t="s">
        <v>237</v>
      </c>
      <c r="U304" s="18" t="str">
        <f>IF(ISBLANK(T303)=TRUE," ",'2. Metadata'!B$98)</f>
        <v>most probable number per 100 mL</v>
      </c>
      <c r="V304" s="25" t="s">
        <v>237</v>
      </c>
      <c r="W304" s="18" t="str">
        <f>IF(ISBLANK(V303)=TRUE," ",'2. Metadata'!B$110)</f>
        <v>metres</v>
      </c>
      <c r="X304" s="25" t="s">
        <v>237</v>
      </c>
      <c r="Y304" s="18" t="str">
        <f>IF(ISBLANK(X303)=TRUE," ",'2. Metadata'!B$122)</f>
        <v>pH units</v>
      </c>
      <c r="Z304" s="25" t="s">
        <v>237</v>
      </c>
      <c r="AA304" s="18" t="str">
        <f>IF(ISBLANK(Z304)=TRUE," ",'2. Metadata'!B$134)</f>
        <v>metres3/second</v>
      </c>
      <c r="AB304" s="25" t="s">
        <v>237</v>
      </c>
      <c r="AC304" s="18" t="str">
        <f>IF(ISBLANK(AB304)=TRUE," ",'2. Metadata'!B$146)</f>
        <v>millimetres</v>
      </c>
      <c r="AD304" s="25" t="s">
        <v>237</v>
      </c>
      <c r="AE304" s="26" t="s">
        <v>237</v>
      </c>
      <c r="AF304" s="9"/>
      <c r="AG304" s="10"/>
      <c r="AH304" s="10"/>
      <c r="AI304" s="10"/>
      <c r="AJ304" s="10"/>
      <c r="AK304" s="10"/>
      <c r="AL304" s="10"/>
      <c r="AM304" s="10"/>
      <c r="AN304" s="10"/>
      <c r="AO304" s="10"/>
      <c r="AP304" s="10"/>
    </row>
    <row r="305" spans="1:42" ht="15" x14ac:dyDescent="0.2">
      <c r="A305" s="144" t="s">
        <v>542</v>
      </c>
      <c r="B305" s="11" t="s">
        <v>232</v>
      </c>
      <c r="C305" s="4">
        <f>IF(ISBLANK(B305)=TRUE," ", IF(B305='2. Metadata'!B$1,'2. Metadata'!B$5, IF(B305='2. Metadata'!C$1,'2. Metadata'!C$5,IF(B305='2. Metadata'!D$1,'2. Metadata'!D$5, IF(B305='2. Metadata'!E$1,'2. Metadata'!E$5,IF( B305='2. Metadata'!F$1,'2. Metadata'!F$5,IF(B305='2. Metadata'!G$1,'2. Metadata'!G$5,IF(B305='2. Metadata'!H$1,'2. Metadata'!H$5, IF(B305='2. Metadata'!I$1,'2. Metadata'!I$5, IF(B305='2. Metadata'!J$1,'2. Metadata'!J$5, IF(B305='2. Metadata'!K$1,'2. Metadata'!K$5, IF(B305='2. Metadata'!L$1,'2. Metadata'!L$5, IF(B305='2. Metadata'!M$1,'2. Metadata'!M$5, IF(B305='2. Metadata'!N$1,'2. Metadata'!N$5))))))))))))))</f>
        <v>49.967694000000002</v>
      </c>
      <c r="D305" s="12">
        <f>IF(ISBLANK(B305)=TRUE," ", IF(B305='2. Metadata'!B$1,'2. Metadata'!B$6, IF(B305='2. Metadata'!C$1,'2. Metadata'!C$6,IF(B305='2. Metadata'!D$1,'2. Metadata'!D$6, IF(B305='2. Metadata'!E$1,'2. Metadata'!E$6,IF( B305='2. Metadata'!F$1,'2. Metadata'!F$6,IF(B305='2. Metadata'!G$1,'2. Metadata'!G$6,IF(B305='2. Metadata'!H$1,'2. Metadata'!H$6, IF(B305='2. Metadata'!I$1,'2. Metadata'!I$6, IF(B305='2. Metadata'!J$1,'2. Metadata'!J$6, IF(B305='2. Metadata'!K$1,'2. Metadata'!K$6, IF(B305='2. Metadata'!L$1,'2. Metadata'!L$6, IF(B305='2. Metadata'!M$1,'2. Metadata'!M$6, IF(B305='2. Metadata'!N$1,'2. Metadata'!N$6))))))))))))))</f>
        <v>-117.359572</v>
      </c>
      <c r="E305" s="25" t="s">
        <v>237</v>
      </c>
      <c r="F305" s="13" t="s">
        <v>1457</v>
      </c>
      <c r="G305" s="14" t="str">
        <f>IF(ISBLANK(F304)=TRUE," ",'2. Metadata'!B$14)</f>
        <v>observation</v>
      </c>
      <c r="H305" s="13">
        <v>15</v>
      </c>
      <c r="I305" s="23" t="str">
        <f>IF(ISBLANK(H304)=TRUE," ",'2. Metadata'!B$26)</f>
        <v>degrees Celsius</v>
      </c>
      <c r="J305" s="13">
        <v>7</v>
      </c>
      <c r="K305" s="23" t="str">
        <f>IF(ISBLANK(J303)=TRUE," ",'2. Metadata'!B$38)</f>
        <v>degrees Celsius</v>
      </c>
      <c r="L305" s="21">
        <v>36.1</v>
      </c>
      <c r="M305" s="18" t="str">
        <f>IF(ISBLANK(L304)=TRUE," ",'2. Metadata'!B$50)</f>
        <v>milligrams per litre</v>
      </c>
      <c r="N305" s="21">
        <v>220</v>
      </c>
      <c r="O305" s="18" t="str">
        <f>IF(ISBLANK(N304)=TRUE," ",'2. Metadata'!B$62)</f>
        <v>microSiemens per centimetre</v>
      </c>
      <c r="P305" s="21">
        <v>4</v>
      </c>
      <c r="Q305" s="18" t="str">
        <f>IF(ISBLANK(P304)=TRUE," ",'2. Metadata'!B$74)</f>
        <v>NTU</v>
      </c>
      <c r="R305" s="25" t="s">
        <v>237</v>
      </c>
      <c r="S305" s="18" t="str">
        <f>IF(ISBLANK(R304)=TRUE," ",'2. Metadata'!B$86)</f>
        <v>most probable number per 100 mL</v>
      </c>
      <c r="T305" s="25" t="s">
        <v>237</v>
      </c>
      <c r="U305" s="18" t="str">
        <f>IF(ISBLANK(T304)=TRUE," ",'2. Metadata'!B$98)</f>
        <v>most probable number per 100 mL</v>
      </c>
      <c r="V305" s="21">
        <v>0.19</v>
      </c>
      <c r="W305" s="18" t="str">
        <f>IF(ISBLANK(V304)=TRUE," ",'2. Metadata'!B$110)</f>
        <v>metres</v>
      </c>
      <c r="X305" s="25" t="s">
        <v>237</v>
      </c>
      <c r="Y305" s="18" t="str">
        <f>IF(ISBLANK(X304)=TRUE," ",'2. Metadata'!B$122)</f>
        <v>pH units</v>
      </c>
      <c r="Z305" s="20">
        <v>0.13400000000000001</v>
      </c>
      <c r="AA305" s="18" t="str">
        <f>IF(ISBLANK(Z305)=TRUE," ",'2. Metadata'!B$134)</f>
        <v>metres3/second</v>
      </c>
      <c r="AB305" s="20">
        <v>0</v>
      </c>
      <c r="AC305" s="18" t="str">
        <f>IF(ISBLANK(AB305)=TRUE," ",'2. Metadata'!B$146)</f>
        <v>millimetres</v>
      </c>
      <c r="AD305" s="25" t="s">
        <v>1831</v>
      </c>
      <c r="AE305" s="26" t="s">
        <v>237</v>
      </c>
      <c r="AF305" s="9"/>
      <c r="AG305" s="10"/>
      <c r="AH305" s="10"/>
      <c r="AI305" s="10"/>
      <c r="AJ305" s="10"/>
      <c r="AK305" s="10"/>
      <c r="AL305" s="10"/>
      <c r="AM305" s="10"/>
      <c r="AN305" s="10"/>
      <c r="AO305" s="10"/>
      <c r="AP305" s="10"/>
    </row>
    <row r="306" spans="1:42" ht="15" x14ac:dyDescent="0.2">
      <c r="A306" s="144" t="s">
        <v>543</v>
      </c>
      <c r="B306" s="11" t="s">
        <v>232</v>
      </c>
      <c r="C306" s="4">
        <f>IF(ISBLANK(B306)=TRUE," ", IF(B306='2. Metadata'!B$1,'2. Metadata'!B$5, IF(B306='2. Metadata'!C$1,'2. Metadata'!C$5,IF(B306='2. Metadata'!D$1,'2. Metadata'!D$5, IF(B306='2. Metadata'!E$1,'2. Metadata'!E$5,IF( B306='2. Metadata'!F$1,'2. Metadata'!F$5,IF(B306='2. Metadata'!G$1,'2. Metadata'!G$5,IF(B306='2. Metadata'!H$1,'2. Metadata'!H$5, IF(B306='2. Metadata'!I$1,'2. Metadata'!I$5, IF(B306='2. Metadata'!J$1,'2. Metadata'!J$5, IF(B306='2. Metadata'!K$1,'2. Metadata'!K$5, IF(B306='2. Metadata'!L$1,'2. Metadata'!L$5, IF(B306='2. Metadata'!M$1,'2. Metadata'!M$5, IF(B306='2. Metadata'!N$1,'2. Metadata'!N$5))))))))))))))</f>
        <v>49.967694000000002</v>
      </c>
      <c r="D306" s="12">
        <f>IF(ISBLANK(B306)=TRUE," ", IF(B306='2. Metadata'!B$1,'2. Metadata'!B$6, IF(B306='2. Metadata'!C$1,'2. Metadata'!C$6,IF(B306='2. Metadata'!D$1,'2. Metadata'!D$6, IF(B306='2. Metadata'!E$1,'2. Metadata'!E$6,IF( B306='2. Metadata'!F$1,'2. Metadata'!F$6,IF(B306='2. Metadata'!G$1,'2. Metadata'!G$6,IF(B306='2. Metadata'!H$1,'2. Metadata'!H$6, IF(B306='2. Metadata'!I$1,'2. Metadata'!I$6, IF(B306='2. Metadata'!J$1,'2. Metadata'!J$6, IF(B306='2. Metadata'!K$1,'2. Metadata'!K$6, IF(B306='2. Metadata'!L$1,'2. Metadata'!L$6, IF(B306='2. Metadata'!M$1,'2. Metadata'!M$6, IF(B306='2. Metadata'!N$1,'2. Metadata'!N$6))))))))))))))</f>
        <v>-117.359572</v>
      </c>
      <c r="E306" s="25" t="s">
        <v>237</v>
      </c>
      <c r="F306" s="25" t="s">
        <v>237</v>
      </c>
      <c r="G306" s="14" t="str">
        <f>IF(ISBLANK(F305)=TRUE," ",'2. Metadata'!B$14)</f>
        <v>observation</v>
      </c>
      <c r="H306" s="25" t="s">
        <v>237</v>
      </c>
      <c r="I306" s="23" t="str">
        <f>IF(ISBLANK(H305)=TRUE," ",'2. Metadata'!B$26)</f>
        <v>degrees Celsius</v>
      </c>
      <c r="J306" s="16" t="s">
        <v>237</v>
      </c>
      <c r="K306" s="23" t="str">
        <f>IF(ISBLANK(J304)=TRUE," ",'2. Metadata'!B$38)</f>
        <v>degrees Celsius</v>
      </c>
      <c r="L306" s="21">
        <v>35</v>
      </c>
      <c r="M306" s="18" t="str">
        <f>IF(ISBLANK(L305)=TRUE," ",'2. Metadata'!B$50)</f>
        <v>milligrams per litre</v>
      </c>
      <c r="N306" s="21">
        <v>218</v>
      </c>
      <c r="O306" s="18" t="str">
        <f>IF(ISBLANK(N305)=TRUE," ",'2. Metadata'!B$62)</f>
        <v>microSiemens per centimetre</v>
      </c>
      <c r="P306" s="21">
        <v>7.6</v>
      </c>
      <c r="Q306" s="18" t="str">
        <f>IF(ISBLANK(P305)=TRUE," ",'2. Metadata'!B$74)</f>
        <v>NTU</v>
      </c>
      <c r="R306" s="25" t="s">
        <v>237</v>
      </c>
      <c r="S306" s="18" t="str">
        <f>IF(ISBLANK(R305)=TRUE," ",'2. Metadata'!B$86)</f>
        <v>most probable number per 100 mL</v>
      </c>
      <c r="T306" s="25" t="s">
        <v>237</v>
      </c>
      <c r="U306" s="18" t="str">
        <f>IF(ISBLANK(T305)=TRUE," ",'2. Metadata'!B$98)</f>
        <v>most probable number per 100 mL</v>
      </c>
      <c r="V306" s="25" t="s">
        <v>237</v>
      </c>
      <c r="W306" s="18" t="str">
        <f>IF(ISBLANK(V305)=TRUE," ",'2. Metadata'!B$110)</f>
        <v>metres</v>
      </c>
      <c r="X306" s="25" t="s">
        <v>237</v>
      </c>
      <c r="Y306" s="18" t="str">
        <f>IF(ISBLANK(X305)=TRUE," ",'2. Metadata'!B$122)</f>
        <v>pH units</v>
      </c>
      <c r="Z306" s="25" t="s">
        <v>237</v>
      </c>
      <c r="AA306" s="18" t="str">
        <f>IF(ISBLANK(Z306)=TRUE," ",'2. Metadata'!B$134)</f>
        <v>metres3/second</v>
      </c>
      <c r="AB306" s="25" t="s">
        <v>237</v>
      </c>
      <c r="AC306" s="18" t="str">
        <f>IF(ISBLANK(AB306)=TRUE," ",'2. Metadata'!B$146)</f>
        <v>millimetres</v>
      </c>
      <c r="AD306" s="25" t="s">
        <v>1832</v>
      </c>
      <c r="AE306" s="26" t="s">
        <v>237</v>
      </c>
      <c r="AF306" s="9"/>
      <c r="AG306" s="10"/>
      <c r="AH306" s="10"/>
      <c r="AI306" s="10"/>
      <c r="AJ306" s="10"/>
      <c r="AK306" s="10"/>
      <c r="AL306" s="10"/>
      <c r="AM306" s="10"/>
      <c r="AN306" s="10"/>
      <c r="AO306" s="10"/>
      <c r="AP306" s="10"/>
    </row>
    <row r="307" spans="1:42" ht="15" x14ac:dyDescent="0.2">
      <c r="A307" s="144" t="s">
        <v>544</v>
      </c>
      <c r="B307" s="11" t="s">
        <v>232</v>
      </c>
      <c r="C307" s="4">
        <f>IF(ISBLANK(B307)=TRUE," ", IF(B307='2. Metadata'!B$1,'2. Metadata'!B$5, IF(B307='2. Metadata'!C$1,'2. Metadata'!C$5,IF(B307='2. Metadata'!D$1,'2. Metadata'!D$5, IF(B307='2. Metadata'!E$1,'2. Metadata'!E$5,IF( B307='2. Metadata'!F$1,'2. Metadata'!F$5,IF(B307='2. Metadata'!G$1,'2. Metadata'!G$5,IF(B307='2. Metadata'!H$1,'2. Metadata'!H$5, IF(B307='2. Metadata'!I$1,'2. Metadata'!I$5, IF(B307='2. Metadata'!J$1,'2. Metadata'!J$5, IF(B307='2. Metadata'!K$1,'2. Metadata'!K$5, IF(B307='2. Metadata'!L$1,'2. Metadata'!L$5, IF(B307='2. Metadata'!M$1,'2. Metadata'!M$5, IF(B307='2. Metadata'!N$1,'2. Metadata'!N$5))))))))))))))</f>
        <v>49.967694000000002</v>
      </c>
      <c r="D307" s="12">
        <f>IF(ISBLANK(B307)=TRUE," ", IF(B307='2. Metadata'!B$1,'2. Metadata'!B$6, IF(B307='2. Metadata'!C$1,'2. Metadata'!C$6,IF(B307='2. Metadata'!D$1,'2. Metadata'!D$6, IF(B307='2. Metadata'!E$1,'2. Metadata'!E$6,IF( B307='2. Metadata'!F$1,'2. Metadata'!F$6,IF(B307='2. Metadata'!G$1,'2. Metadata'!G$6,IF(B307='2. Metadata'!H$1,'2. Metadata'!H$6, IF(B307='2. Metadata'!I$1,'2. Metadata'!I$6, IF(B307='2. Metadata'!J$1,'2. Metadata'!J$6, IF(B307='2. Metadata'!K$1,'2. Metadata'!K$6, IF(B307='2. Metadata'!L$1,'2. Metadata'!L$6, IF(B307='2. Metadata'!M$1,'2. Metadata'!M$6, IF(B307='2. Metadata'!N$1,'2. Metadata'!N$6))))))))))))))</f>
        <v>-117.359572</v>
      </c>
      <c r="E307" s="25" t="s">
        <v>237</v>
      </c>
      <c r="F307" s="25" t="s">
        <v>237</v>
      </c>
      <c r="G307" s="14" t="str">
        <f>IF(ISBLANK(F306)=TRUE," ",'2. Metadata'!B$14)</f>
        <v>observation</v>
      </c>
      <c r="H307" s="13">
        <v>7</v>
      </c>
      <c r="I307" s="23" t="str">
        <f>IF(ISBLANK(H306)=TRUE," ",'2. Metadata'!B$26)</f>
        <v>degrees Celsius</v>
      </c>
      <c r="J307" s="13">
        <v>5</v>
      </c>
      <c r="K307" s="23" t="str">
        <f>IF(ISBLANK(J305)=TRUE," ",'2. Metadata'!B$38)</f>
        <v>degrees Celsius</v>
      </c>
      <c r="L307" s="21">
        <v>46.4</v>
      </c>
      <c r="M307" s="18" t="str">
        <f>IF(ISBLANK(L306)=TRUE," ",'2. Metadata'!B$50)</f>
        <v>milligrams per litre</v>
      </c>
      <c r="N307" s="21">
        <v>215</v>
      </c>
      <c r="O307" s="18" t="str">
        <f>IF(ISBLANK(N306)=TRUE," ",'2. Metadata'!B$62)</f>
        <v>microSiemens per centimetre</v>
      </c>
      <c r="P307" s="21">
        <v>4</v>
      </c>
      <c r="Q307" s="18" t="str">
        <f>IF(ISBLANK(P306)=TRUE," ",'2. Metadata'!B$74)</f>
        <v>NTU</v>
      </c>
      <c r="R307" s="25" t="s">
        <v>237</v>
      </c>
      <c r="S307" s="18" t="str">
        <f>IF(ISBLANK(R306)=TRUE," ",'2. Metadata'!B$86)</f>
        <v>most probable number per 100 mL</v>
      </c>
      <c r="T307" s="25" t="s">
        <v>237</v>
      </c>
      <c r="U307" s="18" t="str">
        <f>IF(ISBLANK(T306)=TRUE," ",'2. Metadata'!B$98)</f>
        <v>most probable number per 100 mL</v>
      </c>
      <c r="V307" s="21">
        <v>0.19</v>
      </c>
      <c r="W307" s="18" t="str">
        <f>IF(ISBLANK(V306)=TRUE," ",'2. Metadata'!B$110)</f>
        <v>metres</v>
      </c>
      <c r="X307" s="25" t="s">
        <v>237</v>
      </c>
      <c r="Y307" s="18" t="str">
        <f>IF(ISBLANK(X306)=TRUE," ",'2. Metadata'!B$122)</f>
        <v>pH units</v>
      </c>
      <c r="Z307" s="20">
        <v>0.13400000000000001</v>
      </c>
      <c r="AA307" s="18" t="str">
        <f>IF(ISBLANK(Z307)=TRUE," ",'2. Metadata'!B$134)</f>
        <v>metres3/second</v>
      </c>
      <c r="AB307" s="20">
        <v>0</v>
      </c>
      <c r="AC307" s="18" t="str">
        <f>IF(ISBLANK(AB307)=TRUE," ",'2. Metadata'!B$146)</f>
        <v>millimetres</v>
      </c>
      <c r="AD307" s="25" t="s">
        <v>1831</v>
      </c>
      <c r="AE307" s="26" t="s">
        <v>237</v>
      </c>
      <c r="AF307" s="9"/>
      <c r="AG307" s="10"/>
      <c r="AH307" s="10"/>
      <c r="AI307" s="10"/>
      <c r="AJ307" s="10"/>
      <c r="AK307" s="10"/>
      <c r="AL307" s="10"/>
      <c r="AM307" s="10"/>
      <c r="AN307" s="10"/>
      <c r="AO307" s="10"/>
      <c r="AP307" s="10"/>
    </row>
    <row r="308" spans="1:42" ht="15" x14ac:dyDescent="0.2">
      <c r="A308" s="144" t="s">
        <v>545</v>
      </c>
      <c r="B308" s="11" t="s">
        <v>232</v>
      </c>
      <c r="C308" s="4">
        <f>IF(ISBLANK(B308)=TRUE," ", IF(B308='2. Metadata'!B$1,'2. Metadata'!B$5, IF(B308='2. Metadata'!C$1,'2. Metadata'!C$5,IF(B308='2. Metadata'!D$1,'2. Metadata'!D$5, IF(B308='2. Metadata'!E$1,'2. Metadata'!E$5,IF( B308='2. Metadata'!F$1,'2. Metadata'!F$5,IF(B308='2. Metadata'!G$1,'2. Metadata'!G$5,IF(B308='2. Metadata'!H$1,'2. Metadata'!H$5, IF(B308='2. Metadata'!I$1,'2. Metadata'!I$5, IF(B308='2. Metadata'!J$1,'2. Metadata'!J$5, IF(B308='2. Metadata'!K$1,'2. Metadata'!K$5, IF(B308='2. Metadata'!L$1,'2. Metadata'!L$5, IF(B308='2. Metadata'!M$1,'2. Metadata'!M$5, IF(B308='2. Metadata'!N$1,'2. Metadata'!N$5))))))))))))))</f>
        <v>49.967694000000002</v>
      </c>
      <c r="D308" s="12">
        <f>IF(ISBLANK(B308)=TRUE," ", IF(B308='2. Metadata'!B$1,'2. Metadata'!B$6, IF(B308='2. Metadata'!C$1,'2. Metadata'!C$6,IF(B308='2. Metadata'!D$1,'2. Metadata'!D$6, IF(B308='2. Metadata'!E$1,'2. Metadata'!E$6,IF( B308='2. Metadata'!F$1,'2. Metadata'!F$6,IF(B308='2. Metadata'!G$1,'2. Metadata'!G$6,IF(B308='2. Metadata'!H$1,'2. Metadata'!H$6, IF(B308='2. Metadata'!I$1,'2. Metadata'!I$6, IF(B308='2. Metadata'!J$1,'2. Metadata'!J$6, IF(B308='2. Metadata'!K$1,'2. Metadata'!K$6, IF(B308='2. Metadata'!L$1,'2. Metadata'!L$6, IF(B308='2. Metadata'!M$1,'2. Metadata'!M$6, IF(B308='2. Metadata'!N$1,'2. Metadata'!N$6))))))))))))))</f>
        <v>-117.359572</v>
      </c>
      <c r="E308" s="25" t="s">
        <v>237</v>
      </c>
      <c r="F308" s="13" t="s">
        <v>1460</v>
      </c>
      <c r="G308" s="14" t="str">
        <f>IF(ISBLANK(F307)=TRUE," ",'2. Metadata'!B$14)</f>
        <v>observation</v>
      </c>
      <c r="H308" s="13">
        <v>17</v>
      </c>
      <c r="I308" s="23" t="str">
        <f>IF(ISBLANK(H307)=TRUE," ",'2. Metadata'!B$26)</f>
        <v>degrees Celsius</v>
      </c>
      <c r="J308" s="13">
        <v>9</v>
      </c>
      <c r="K308" s="23" t="str">
        <f>IF(ISBLANK(J306)=TRUE," ",'2. Metadata'!B$38)</f>
        <v>degrees Celsius</v>
      </c>
      <c r="L308" s="21">
        <v>48.7</v>
      </c>
      <c r="M308" s="18" t="str">
        <f>IF(ISBLANK(L307)=TRUE," ",'2. Metadata'!B$50)</f>
        <v>milligrams per litre</v>
      </c>
      <c r="N308" s="21">
        <v>212</v>
      </c>
      <c r="O308" s="18" t="str">
        <f>IF(ISBLANK(N307)=TRUE," ",'2. Metadata'!B$62)</f>
        <v>microSiemens per centimetre</v>
      </c>
      <c r="P308" s="21">
        <v>4</v>
      </c>
      <c r="Q308" s="18" t="str">
        <f>IF(ISBLANK(P307)=TRUE," ",'2. Metadata'!B$74)</f>
        <v>NTU</v>
      </c>
      <c r="R308" s="25" t="s">
        <v>237</v>
      </c>
      <c r="S308" s="18" t="str">
        <f>IF(ISBLANK(R307)=TRUE," ",'2. Metadata'!B$86)</f>
        <v>most probable number per 100 mL</v>
      </c>
      <c r="T308" s="25" t="s">
        <v>237</v>
      </c>
      <c r="U308" s="18" t="str">
        <f>IF(ISBLANK(T307)=TRUE," ",'2. Metadata'!B$98)</f>
        <v>most probable number per 100 mL</v>
      </c>
      <c r="V308" s="21">
        <v>0.19</v>
      </c>
      <c r="W308" s="18" t="str">
        <f>IF(ISBLANK(V307)=TRUE," ",'2. Metadata'!B$110)</f>
        <v>metres</v>
      </c>
      <c r="X308" s="25" t="s">
        <v>237</v>
      </c>
      <c r="Y308" s="18" t="str">
        <f>IF(ISBLANK(X307)=TRUE," ",'2. Metadata'!B$122)</f>
        <v>pH units</v>
      </c>
      <c r="Z308" s="20">
        <v>0.13400000000000001</v>
      </c>
      <c r="AA308" s="18" t="str">
        <f>IF(ISBLANK(Z308)=TRUE," ",'2. Metadata'!B$134)</f>
        <v>metres3/second</v>
      </c>
      <c r="AB308" s="25" t="s">
        <v>237</v>
      </c>
      <c r="AC308" s="18" t="str">
        <f>IF(ISBLANK(AB308)=TRUE," ",'2. Metadata'!B$146)</f>
        <v>millimetres</v>
      </c>
      <c r="AD308" s="25" t="s">
        <v>1833</v>
      </c>
      <c r="AE308" s="26" t="s">
        <v>237</v>
      </c>
      <c r="AF308" s="9"/>
      <c r="AG308" s="10"/>
      <c r="AH308" s="10"/>
      <c r="AI308" s="10"/>
      <c r="AJ308" s="10"/>
      <c r="AK308" s="10"/>
      <c r="AL308" s="10"/>
      <c r="AM308" s="10"/>
      <c r="AN308" s="10"/>
      <c r="AO308" s="10"/>
      <c r="AP308" s="10"/>
    </row>
    <row r="309" spans="1:42" ht="15" x14ac:dyDescent="0.2">
      <c r="A309" s="144" t="s">
        <v>546</v>
      </c>
      <c r="B309" s="11" t="s">
        <v>232</v>
      </c>
      <c r="C309" s="4">
        <f>IF(ISBLANK(B309)=TRUE," ", IF(B309='2. Metadata'!B$1,'2. Metadata'!B$5, IF(B309='2. Metadata'!C$1,'2. Metadata'!C$5,IF(B309='2. Metadata'!D$1,'2. Metadata'!D$5, IF(B309='2. Metadata'!E$1,'2. Metadata'!E$5,IF( B309='2. Metadata'!F$1,'2. Metadata'!F$5,IF(B309='2. Metadata'!G$1,'2. Metadata'!G$5,IF(B309='2. Metadata'!H$1,'2. Metadata'!H$5, IF(B309='2. Metadata'!I$1,'2. Metadata'!I$5, IF(B309='2. Metadata'!J$1,'2. Metadata'!J$5, IF(B309='2. Metadata'!K$1,'2. Metadata'!K$5, IF(B309='2. Metadata'!L$1,'2. Metadata'!L$5, IF(B309='2. Metadata'!M$1,'2. Metadata'!M$5, IF(B309='2. Metadata'!N$1,'2. Metadata'!N$5))))))))))))))</f>
        <v>49.967694000000002</v>
      </c>
      <c r="D309" s="12">
        <f>IF(ISBLANK(B309)=TRUE," ", IF(B309='2. Metadata'!B$1,'2. Metadata'!B$6, IF(B309='2. Metadata'!C$1,'2. Metadata'!C$6,IF(B309='2. Metadata'!D$1,'2. Metadata'!D$6, IF(B309='2. Metadata'!E$1,'2. Metadata'!E$6,IF( B309='2. Metadata'!F$1,'2. Metadata'!F$6,IF(B309='2. Metadata'!G$1,'2. Metadata'!G$6,IF(B309='2. Metadata'!H$1,'2. Metadata'!H$6, IF(B309='2. Metadata'!I$1,'2. Metadata'!I$6, IF(B309='2. Metadata'!J$1,'2. Metadata'!J$6, IF(B309='2. Metadata'!K$1,'2. Metadata'!K$6, IF(B309='2. Metadata'!L$1,'2. Metadata'!L$6, IF(B309='2. Metadata'!M$1,'2. Metadata'!M$6, IF(B309='2. Metadata'!N$1,'2. Metadata'!N$6))))))))))))))</f>
        <v>-117.359572</v>
      </c>
      <c r="E309" s="25" t="s">
        <v>237</v>
      </c>
      <c r="F309" s="13" t="s">
        <v>1461</v>
      </c>
      <c r="G309" s="14" t="str">
        <f>IF(ISBLANK(F308)=TRUE," ",'2. Metadata'!B$14)</f>
        <v>observation</v>
      </c>
      <c r="H309" s="25" t="s">
        <v>237</v>
      </c>
      <c r="I309" s="23" t="str">
        <f>IF(ISBLANK(H308)=TRUE," ",'2. Metadata'!B$26)</f>
        <v>degrees Celsius</v>
      </c>
      <c r="J309" s="16" t="s">
        <v>237</v>
      </c>
      <c r="K309" s="23" t="str">
        <f>IF(ISBLANK(J307)=TRUE," ",'2. Metadata'!B$38)</f>
        <v>degrees Celsius</v>
      </c>
      <c r="L309" s="21">
        <v>40.5</v>
      </c>
      <c r="M309" s="18" t="str">
        <f>IF(ISBLANK(L308)=TRUE," ",'2. Metadata'!B$50)</f>
        <v>milligrams per litre</v>
      </c>
      <c r="N309" s="25" t="s">
        <v>237</v>
      </c>
      <c r="O309" s="18" t="str">
        <f>IF(ISBLANK(N308)=TRUE," ",'2. Metadata'!B$62)</f>
        <v>microSiemens per centimetre</v>
      </c>
      <c r="P309" s="25" t="s">
        <v>237</v>
      </c>
      <c r="Q309" s="18" t="str">
        <f>IF(ISBLANK(P308)=TRUE," ",'2. Metadata'!B$74)</f>
        <v>NTU</v>
      </c>
      <c r="R309" s="25" t="s">
        <v>237</v>
      </c>
      <c r="S309" s="18" t="str">
        <f>IF(ISBLANK(R308)=TRUE," ",'2. Metadata'!B$86)</f>
        <v>most probable number per 100 mL</v>
      </c>
      <c r="T309" s="25" t="s">
        <v>237</v>
      </c>
      <c r="U309" s="18" t="str">
        <f>IF(ISBLANK(T308)=TRUE," ",'2. Metadata'!B$98)</f>
        <v>most probable number per 100 mL</v>
      </c>
      <c r="V309" s="25" t="s">
        <v>237</v>
      </c>
      <c r="W309" s="18" t="str">
        <f>IF(ISBLANK(V308)=TRUE," ",'2. Metadata'!B$110)</f>
        <v>metres</v>
      </c>
      <c r="X309" s="25" t="s">
        <v>237</v>
      </c>
      <c r="Y309" s="18" t="str">
        <f>IF(ISBLANK(X308)=TRUE," ",'2. Metadata'!B$122)</f>
        <v>pH units</v>
      </c>
      <c r="Z309" s="25" t="s">
        <v>237</v>
      </c>
      <c r="AA309" s="18" t="str">
        <f>IF(ISBLANK(Z309)=TRUE," ",'2. Metadata'!B$134)</f>
        <v>metres3/second</v>
      </c>
      <c r="AB309" s="25" t="s">
        <v>237</v>
      </c>
      <c r="AC309" s="18" t="str">
        <f>IF(ISBLANK(AB309)=TRUE," ",'2. Metadata'!B$146)</f>
        <v>millimetres</v>
      </c>
      <c r="AD309" s="25" t="s">
        <v>1831</v>
      </c>
      <c r="AE309" s="26" t="s">
        <v>237</v>
      </c>
      <c r="AF309" s="9"/>
      <c r="AG309" s="10"/>
      <c r="AH309" s="10"/>
      <c r="AI309" s="10"/>
      <c r="AJ309" s="10"/>
      <c r="AK309" s="10"/>
      <c r="AL309" s="10"/>
      <c r="AM309" s="10"/>
      <c r="AN309" s="10"/>
      <c r="AO309" s="10"/>
      <c r="AP309" s="10"/>
    </row>
    <row r="310" spans="1:42" ht="15" x14ac:dyDescent="0.2">
      <c r="A310" s="144" t="s">
        <v>547</v>
      </c>
      <c r="B310" s="11" t="s">
        <v>232</v>
      </c>
      <c r="C310" s="4">
        <f>IF(ISBLANK(B310)=TRUE," ", IF(B310='2. Metadata'!B$1,'2. Metadata'!B$5, IF(B310='2. Metadata'!C$1,'2. Metadata'!C$5,IF(B310='2. Metadata'!D$1,'2. Metadata'!D$5, IF(B310='2. Metadata'!E$1,'2. Metadata'!E$5,IF( B310='2. Metadata'!F$1,'2. Metadata'!F$5,IF(B310='2. Metadata'!G$1,'2. Metadata'!G$5,IF(B310='2. Metadata'!H$1,'2. Metadata'!H$5, IF(B310='2. Metadata'!I$1,'2. Metadata'!I$5, IF(B310='2. Metadata'!J$1,'2. Metadata'!J$5, IF(B310='2. Metadata'!K$1,'2. Metadata'!K$5, IF(B310='2. Metadata'!L$1,'2. Metadata'!L$5, IF(B310='2. Metadata'!M$1,'2. Metadata'!M$5, IF(B310='2. Metadata'!N$1,'2. Metadata'!N$5))))))))))))))</f>
        <v>49.967694000000002</v>
      </c>
      <c r="D310" s="12">
        <f>IF(ISBLANK(B310)=TRUE," ", IF(B310='2. Metadata'!B$1,'2. Metadata'!B$6, IF(B310='2. Metadata'!C$1,'2. Metadata'!C$6,IF(B310='2. Metadata'!D$1,'2. Metadata'!D$6, IF(B310='2. Metadata'!E$1,'2. Metadata'!E$6,IF( B310='2. Metadata'!F$1,'2. Metadata'!F$6,IF(B310='2. Metadata'!G$1,'2. Metadata'!G$6,IF(B310='2. Metadata'!H$1,'2. Metadata'!H$6, IF(B310='2. Metadata'!I$1,'2. Metadata'!I$6, IF(B310='2. Metadata'!J$1,'2. Metadata'!J$6, IF(B310='2. Metadata'!K$1,'2. Metadata'!K$6, IF(B310='2. Metadata'!L$1,'2. Metadata'!L$6, IF(B310='2. Metadata'!M$1,'2. Metadata'!M$6, IF(B310='2. Metadata'!N$1,'2. Metadata'!N$6))))))))))))))</f>
        <v>-117.359572</v>
      </c>
      <c r="E310" s="25" t="s">
        <v>237</v>
      </c>
      <c r="F310" s="13" t="s">
        <v>1462</v>
      </c>
      <c r="G310" s="14" t="str">
        <f>IF(ISBLANK(F309)=TRUE," ",'2. Metadata'!B$14)</f>
        <v>observation</v>
      </c>
      <c r="H310" s="13">
        <v>10</v>
      </c>
      <c r="I310" s="23" t="str">
        <f>IF(ISBLANK(H309)=TRUE," ",'2. Metadata'!B$26)</f>
        <v>degrees Celsius</v>
      </c>
      <c r="J310" s="13">
        <v>6</v>
      </c>
      <c r="K310" s="23" t="str">
        <f>IF(ISBLANK(J308)=TRUE," ",'2. Metadata'!B$38)</f>
        <v>degrees Celsius</v>
      </c>
      <c r="L310" s="21">
        <v>36.700000000000003</v>
      </c>
      <c r="M310" s="18" t="str">
        <f>IF(ISBLANK(L309)=TRUE," ",'2. Metadata'!B$50)</f>
        <v>milligrams per litre</v>
      </c>
      <c r="N310" s="21">
        <v>211</v>
      </c>
      <c r="O310" s="18" t="str">
        <f>IF(ISBLANK(N309)=TRUE," ",'2. Metadata'!B$62)</f>
        <v>microSiemens per centimetre</v>
      </c>
      <c r="P310" s="21">
        <v>4.5</v>
      </c>
      <c r="Q310" s="18" t="str">
        <f>IF(ISBLANK(P309)=TRUE," ",'2. Metadata'!B$74)</f>
        <v>NTU</v>
      </c>
      <c r="R310" s="25" t="s">
        <v>237</v>
      </c>
      <c r="S310" s="18" t="str">
        <f>IF(ISBLANK(R309)=TRUE," ",'2. Metadata'!B$86)</f>
        <v>most probable number per 100 mL</v>
      </c>
      <c r="T310" s="25" t="s">
        <v>237</v>
      </c>
      <c r="U310" s="18" t="str">
        <f>IF(ISBLANK(T309)=TRUE," ",'2. Metadata'!B$98)</f>
        <v>most probable number per 100 mL</v>
      </c>
      <c r="V310" s="21">
        <v>0.19500000000000001</v>
      </c>
      <c r="W310" s="18" t="str">
        <f>IF(ISBLANK(V309)=TRUE," ",'2. Metadata'!B$110)</f>
        <v>metres</v>
      </c>
      <c r="X310" s="25" t="s">
        <v>237</v>
      </c>
      <c r="Y310" s="18" t="str">
        <f>IF(ISBLANK(X309)=TRUE," ",'2. Metadata'!B$122)</f>
        <v>pH units</v>
      </c>
      <c r="Z310" s="20">
        <v>0.13900000000000001</v>
      </c>
      <c r="AA310" s="18" t="str">
        <f>IF(ISBLANK(Z310)=TRUE," ",'2. Metadata'!B$134)</f>
        <v>metres3/second</v>
      </c>
      <c r="AB310" s="20">
        <v>0</v>
      </c>
      <c r="AC310" s="18" t="str">
        <f>IF(ISBLANK(AB310)=TRUE," ",'2. Metadata'!B$146)</f>
        <v>millimetres</v>
      </c>
      <c r="AD310" s="25" t="s">
        <v>1831</v>
      </c>
      <c r="AE310" s="26" t="s">
        <v>237</v>
      </c>
      <c r="AF310" s="9"/>
      <c r="AG310" s="10"/>
      <c r="AH310" s="10"/>
      <c r="AI310" s="10"/>
      <c r="AJ310" s="10"/>
      <c r="AK310" s="10"/>
      <c r="AL310" s="10"/>
      <c r="AM310" s="10"/>
      <c r="AN310" s="10"/>
      <c r="AO310" s="10"/>
      <c r="AP310" s="10"/>
    </row>
    <row r="311" spans="1:42" ht="15" x14ac:dyDescent="0.2">
      <c r="A311" s="144" t="s">
        <v>548</v>
      </c>
      <c r="B311" s="11" t="s">
        <v>232</v>
      </c>
      <c r="C311" s="4">
        <f>IF(ISBLANK(B311)=TRUE," ", IF(B311='2. Metadata'!B$1,'2. Metadata'!B$5, IF(B311='2. Metadata'!C$1,'2. Metadata'!C$5,IF(B311='2. Metadata'!D$1,'2. Metadata'!D$5, IF(B311='2. Metadata'!E$1,'2. Metadata'!E$5,IF( B311='2. Metadata'!F$1,'2. Metadata'!F$5,IF(B311='2. Metadata'!G$1,'2. Metadata'!G$5,IF(B311='2. Metadata'!H$1,'2. Metadata'!H$5, IF(B311='2. Metadata'!I$1,'2. Metadata'!I$5, IF(B311='2. Metadata'!J$1,'2. Metadata'!J$5, IF(B311='2. Metadata'!K$1,'2. Metadata'!K$5, IF(B311='2. Metadata'!L$1,'2. Metadata'!L$5, IF(B311='2. Metadata'!M$1,'2. Metadata'!M$5, IF(B311='2. Metadata'!N$1,'2. Metadata'!N$5))))))))))))))</f>
        <v>49.967694000000002</v>
      </c>
      <c r="D311" s="12">
        <f>IF(ISBLANK(B311)=TRUE," ", IF(B311='2. Metadata'!B$1,'2. Metadata'!B$6, IF(B311='2. Metadata'!C$1,'2. Metadata'!C$6,IF(B311='2. Metadata'!D$1,'2. Metadata'!D$6, IF(B311='2. Metadata'!E$1,'2. Metadata'!E$6,IF( B311='2. Metadata'!F$1,'2. Metadata'!F$6,IF(B311='2. Metadata'!G$1,'2. Metadata'!G$6,IF(B311='2. Metadata'!H$1,'2. Metadata'!H$6, IF(B311='2. Metadata'!I$1,'2. Metadata'!I$6, IF(B311='2. Metadata'!J$1,'2. Metadata'!J$6, IF(B311='2. Metadata'!K$1,'2. Metadata'!K$6, IF(B311='2. Metadata'!L$1,'2. Metadata'!L$6, IF(B311='2. Metadata'!M$1,'2. Metadata'!M$6, IF(B311='2. Metadata'!N$1,'2. Metadata'!N$6))))))))))))))</f>
        <v>-117.359572</v>
      </c>
      <c r="E311" s="25" t="s">
        <v>237</v>
      </c>
      <c r="F311" s="13" t="s">
        <v>1463</v>
      </c>
      <c r="G311" s="14" t="str">
        <f>IF(ISBLANK(F310)=TRUE," ",'2. Metadata'!B$14)</f>
        <v>observation</v>
      </c>
      <c r="H311" s="13">
        <v>15</v>
      </c>
      <c r="I311" s="23" t="str">
        <f>IF(ISBLANK(H310)=TRUE," ",'2. Metadata'!B$26)</f>
        <v>degrees Celsius</v>
      </c>
      <c r="J311" s="13">
        <v>9</v>
      </c>
      <c r="K311" s="23" t="str">
        <f>IF(ISBLANK(J309)=TRUE," ",'2. Metadata'!B$38)</f>
        <v>degrees Celsius</v>
      </c>
      <c r="L311" s="21">
        <v>46.5</v>
      </c>
      <c r="M311" s="18" t="str">
        <f>IF(ISBLANK(L310)=TRUE," ",'2. Metadata'!B$50)</f>
        <v>milligrams per litre</v>
      </c>
      <c r="N311" s="21">
        <v>209</v>
      </c>
      <c r="O311" s="18" t="str">
        <f>IF(ISBLANK(N310)=TRUE," ",'2. Metadata'!B$62)</f>
        <v>microSiemens per centimetre</v>
      </c>
      <c r="P311" s="21">
        <v>4.5</v>
      </c>
      <c r="Q311" s="18" t="str">
        <f>IF(ISBLANK(P310)=TRUE," ",'2. Metadata'!B$74)</f>
        <v>NTU</v>
      </c>
      <c r="R311" s="25" t="s">
        <v>237</v>
      </c>
      <c r="S311" s="18" t="str">
        <f>IF(ISBLANK(R310)=TRUE," ",'2. Metadata'!B$86)</f>
        <v>most probable number per 100 mL</v>
      </c>
      <c r="T311" s="25" t="s">
        <v>237</v>
      </c>
      <c r="U311" s="18" t="str">
        <f>IF(ISBLANK(T310)=TRUE," ",'2. Metadata'!B$98)</f>
        <v>most probable number per 100 mL</v>
      </c>
      <c r="V311" s="21">
        <v>0.21</v>
      </c>
      <c r="W311" s="18" t="str">
        <f>IF(ISBLANK(V310)=TRUE," ",'2. Metadata'!B$110)</f>
        <v>metres</v>
      </c>
      <c r="X311" s="25" t="s">
        <v>237</v>
      </c>
      <c r="Y311" s="18" t="str">
        <f>IF(ISBLANK(X310)=TRUE," ",'2. Metadata'!B$122)</f>
        <v>pH units</v>
      </c>
      <c r="Z311" s="20">
        <v>0.155</v>
      </c>
      <c r="AA311" s="18" t="str">
        <f>IF(ISBLANK(Z311)=TRUE," ",'2. Metadata'!B$134)</f>
        <v>metres3/second</v>
      </c>
      <c r="AB311" s="25" t="s">
        <v>237</v>
      </c>
      <c r="AC311" s="18" t="str">
        <f>IF(ISBLANK(AB311)=TRUE," ",'2. Metadata'!B$146)</f>
        <v>millimetres</v>
      </c>
      <c r="AD311" s="25" t="s">
        <v>237</v>
      </c>
      <c r="AE311" s="26" t="s">
        <v>237</v>
      </c>
      <c r="AF311" s="9"/>
      <c r="AG311" s="10"/>
      <c r="AH311" s="10"/>
      <c r="AI311" s="10"/>
      <c r="AJ311" s="10"/>
      <c r="AK311" s="10"/>
      <c r="AL311" s="10"/>
      <c r="AM311" s="10"/>
      <c r="AN311" s="10"/>
      <c r="AO311" s="10"/>
      <c r="AP311" s="10"/>
    </row>
    <row r="312" spans="1:42" ht="15" x14ac:dyDescent="0.2">
      <c r="A312" s="144" t="s">
        <v>549</v>
      </c>
      <c r="B312" s="11" t="s">
        <v>232</v>
      </c>
      <c r="C312" s="4">
        <f>IF(ISBLANK(B312)=TRUE," ", IF(B312='2. Metadata'!B$1,'2. Metadata'!B$5, IF(B312='2. Metadata'!C$1,'2. Metadata'!C$5,IF(B312='2. Metadata'!D$1,'2. Metadata'!D$5, IF(B312='2. Metadata'!E$1,'2. Metadata'!E$5,IF( B312='2. Metadata'!F$1,'2. Metadata'!F$5,IF(B312='2. Metadata'!G$1,'2. Metadata'!G$5,IF(B312='2. Metadata'!H$1,'2. Metadata'!H$5, IF(B312='2. Metadata'!I$1,'2. Metadata'!I$5, IF(B312='2. Metadata'!J$1,'2. Metadata'!J$5, IF(B312='2. Metadata'!K$1,'2. Metadata'!K$5, IF(B312='2. Metadata'!L$1,'2. Metadata'!L$5, IF(B312='2. Metadata'!M$1,'2. Metadata'!M$5, IF(B312='2. Metadata'!N$1,'2. Metadata'!N$5))))))))))))))</f>
        <v>49.967694000000002</v>
      </c>
      <c r="D312" s="12">
        <f>IF(ISBLANK(B312)=TRUE," ", IF(B312='2. Metadata'!B$1,'2. Metadata'!B$6, IF(B312='2. Metadata'!C$1,'2. Metadata'!C$6,IF(B312='2. Metadata'!D$1,'2. Metadata'!D$6, IF(B312='2. Metadata'!E$1,'2. Metadata'!E$6,IF( B312='2. Metadata'!F$1,'2. Metadata'!F$6,IF(B312='2. Metadata'!G$1,'2. Metadata'!G$6,IF(B312='2. Metadata'!H$1,'2. Metadata'!H$6, IF(B312='2. Metadata'!I$1,'2. Metadata'!I$6, IF(B312='2. Metadata'!J$1,'2. Metadata'!J$6, IF(B312='2. Metadata'!K$1,'2. Metadata'!K$6, IF(B312='2. Metadata'!L$1,'2. Metadata'!L$6, IF(B312='2. Metadata'!M$1,'2. Metadata'!M$6, IF(B312='2. Metadata'!N$1,'2. Metadata'!N$6))))))))))))))</f>
        <v>-117.359572</v>
      </c>
      <c r="E312" s="25" t="s">
        <v>237</v>
      </c>
      <c r="F312" s="13" t="s">
        <v>1411</v>
      </c>
      <c r="G312" s="14" t="str">
        <f>IF(ISBLANK(F311)=TRUE," ",'2. Metadata'!B$14)</f>
        <v>observation</v>
      </c>
      <c r="H312" s="13">
        <v>15</v>
      </c>
      <c r="I312" s="23" t="str">
        <f>IF(ISBLANK(H311)=TRUE," ",'2. Metadata'!B$26)</f>
        <v>degrees Celsius</v>
      </c>
      <c r="J312" s="13">
        <v>8</v>
      </c>
      <c r="K312" s="23" t="str">
        <f>IF(ISBLANK(J310)=TRUE," ",'2. Metadata'!B$38)</f>
        <v>degrees Celsius</v>
      </c>
      <c r="L312" s="21">
        <v>31</v>
      </c>
      <c r="M312" s="18" t="str">
        <f>IF(ISBLANK(L311)=TRUE," ",'2. Metadata'!B$50)</f>
        <v>milligrams per litre</v>
      </c>
      <c r="N312" s="21">
        <v>207</v>
      </c>
      <c r="O312" s="18" t="str">
        <f>IF(ISBLANK(N311)=TRUE," ",'2. Metadata'!B$62)</f>
        <v>microSiemens per centimetre</v>
      </c>
      <c r="P312" s="21">
        <v>3.5</v>
      </c>
      <c r="Q312" s="18" t="str">
        <f>IF(ISBLANK(P311)=TRUE," ",'2. Metadata'!B$74)</f>
        <v>NTU</v>
      </c>
      <c r="R312" s="25" t="s">
        <v>237</v>
      </c>
      <c r="S312" s="18" t="str">
        <f>IF(ISBLANK(R311)=TRUE," ",'2. Metadata'!B$86)</f>
        <v>most probable number per 100 mL</v>
      </c>
      <c r="T312" s="25" t="s">
        <v>237</v>
      </c>
      <c r="U312" s="18" t="str">
        <f>IF(ISBLANK(T311)=TRUE," ",'2. Metadata'!B$98)</f>
        <v>most probable number per 100 mL</v>
      </c>
      <c r="V312" s="21">
        <v>0.21199999999999999</v>
      </c>
      <c r="W312" s="18" t="str">
        <f>IF(ISBLANK(V311)=TRUE," ",'2. Metadata'!B$110)</f>
        <v>metres</v>
      </c>
      <c r="X312" s="25" t="s">
        <v>237</v>
      </c>
      <c r="Y312" s="18" t="str">
        <f>IF(ISBLANK(X311)=TRUE," ",'2. Metadata'!B$122)</f>
        <v>pH units</v>
      </c>
      <c r="Z312" s="20">
        <v>0.157</v>
      </c>
      <c r="AA312" s="18" t="str">
        <f>IF(ISBLANK(Z312)=TRUE," ",'2. Metadata'!B$134)</f>
        <v>metres3/second</v>
      </c>
      <c r="AB312" s="20">
        <v>0</v>
      </c>
      <c r="AC312" s="18" t="str">
        <f>IF(ISBLANK(AB312)=TRUE," ",'2. Metadata'!B$146)</f>
        <v>millimetres</v>
      </c>
      <c r="AD312" s="25" t="s">
        <v>1831</v>
      </c>
      <c r="AE312" s="26" t="s">
        <v>237</v>
      </c>
      <c r="AF312" s="9"/>
      <c r="AG312" s="10"/>
      <c r="AH312" s="10"/>
      <c r="AI312" s="10"/>
      <c r="AJ312" s="10"/>
      <c r="AK312" s="10"/>
      <c r="AL312" s="10"/>
      <c r="AM312" s="10"/>
      <c r="AN312" s="10"/>
      <c r="AO312" s="10"/>
      <c r="AP312" s="10"/>
    </row>
    <row r="313" spans="1:42" ht="15" x14ac:dyDescent="0.2">
      <c r="A313" s="144" t="s">
        <v>550</v>
      </c>
      <c r="B313" s="11" t="s">
        <v>232</v>
      </c>
      <c r="C313" s="4">
        <f>IF(ISBLANK(B313)=TRUE," ", IF(B313='2. Metadata'!B$1,'2. Metadata'!B$5, IF(B313='2. Metadata'!C$1,'2. Metadata'!C$5,IF(B313='2. Metadata'!D$1,'2. Metadata'!D$5, IF(B313='2. Metadata'!E$1,'2. Metadata'!E$5,IF( B313='2. Metadata'!F$1,'2. Metadata'!F$5,IF(B313='2. Metadata'!G$1,'2. Metadata'!G$5,IF(B313='2. Metadata'!H$1,'2. Metadata'!H$5, IF(B313='2. Metadata'!I$1,'2. Metadata'!I$5, IF(B313='2. Metadata'!J$1,'2. Metadata'!J$5, IF(B313='2. Metadata'!K$1,'2. Metadata'!K$5, IF(B313='2. Metadata'!L$1,'2. Metadata'!L$5, IF(B313='2. Metadata'!M$1,'2. Metadata'!M$5, IF(B313='2. Metadata'!N$1,'2. Metadata'!N$5))))))))))))))</f>
        <v>49.967694000000002</v>
      </c>
      <c r="D313" s="12">
        <f>IF(ISBLANK(B313)=TRUE," ", IF(B313='2. Metadata'!B$1,'2. Metadata'!B$6, IF(B313='2. Metadata'!C$1,'2. Metadata'!C$6,IF(B313='2. Metadata'!D$1,'2. Metadata'!D$6, IF(B313='2. Metadata'!E$1,'2. Metadata'!E$6,IF( B313='2. Metadata'!F$1,'2. Metadata'!F$6,IF(B313='2. Metadata'!G$1,'2. Metadata'!G$6,IF(B313='2. Metadata'!H$1,'2. Metadata'!H$6, IF(B313='2. Metadata'!I$1,'2. Metadata'!I$6, IF(B313='2. Metadata'!J$1,'2. Metadata'!J$6, IF(B313='2. Metadata'!K$1,'2. Metadata'!K$6, IF(B313='2. Metadata'!L$1,'2. Metadata'!L$6, IF(B313='2. Metadata'!M$1,'2. Metadata'!M$6, IF(B313='2. Metadata'!N$1,'2. Metadata'!N$6))))))))))))))</f>
        <v>-117.359572</v>
      </c>
      <c r="E313" s="25" t="s">
        <v>237</v>
      </c>
      <c r="F313" s="13" t="s">
        <v>1461</v>
      </c>
      <c r="G313" s="14" t="str">
        <f>IF(ISBLANK(F312)=TRUE," ",'2. Metadata'!B$14)</f>
        <v>observation</v>
      </c>
      <c r="H313" s="25" t="s">
        <v>237</v>
      </c>
      <c r="I313" s="23" t="str">
        <f>IF(ISBLANK(H312)=TRUE," ",'2. Metadata'!B$26)</f>
        <v>degrees Celsius</v>
      </c>
      <c r="J313" s="16" t="s">
        <v>237</v>
      </c>
      <c r="K313" s="23" t="str">
        <f>IF(ISBLANK(J311)=TRUE," ",'2. Metadata'!B$38)</f>
        <v>degrees Celsius</v>
      </c>
      <c r="L313" s="21">
        <v>35</v>
      </c>
      <c r="M313" s="18" t="str">
        <f>IF(ISBLANK(L312)=TRUE," ",'2. Metadata'!B$50)</f>
        <v>milligrams per litre</v>
      </c>
      <c r="N313" s="21">
        <v>218</v>
      </c>
      <c r="O313" s="18" t="str">
        <f>IF(ISBLANK(N312)=TRUE," ",'2. Metadata'!B$62)</f>
        <v>microSiemens per centimetre</v>
      </c>
      <c r="P313" s="21">
        <v>7.6</v>
      </c>
      <c r="Q313" s="18" t="str">
        <f>IF(ISBLANK(P312)=TRUE," ",'2. Metadata'!B$74)</f>
        <v>NTU</v>
      </c>
      <c r="R313" s="25" t="s">
        <v>237</v>
      </c>
      <c r="S313" s="18" t="str">
        <f>IF(ISBLANK(R312)=TRUE," ",'2. Metadata'!B$86)</f>
        <v>most probable number per 100 mL</v>
      </c>
      <c r="T313" s="25" t="s">
        <v>237</v>
      </c>
      <c r="U313" s="18" t="str">
        <f>IF(ISBLANK(T312)=TRUE," ",'2. Metadata'!B$98)</f>
        <v>most probable number per 100 mL</v>
      </c>
      <c r="V313" s="25" t="s">
        <v>237</v>
      </c>
      <c r="W313" s="18" t="str">
        <f>IF(ISBLANK(V312)=TRUE," ",'2. Metadata'!B$110)</f>
        <v>metres</v>
      </c>
      <c r="X313" s="25" t="s">
        <v>237</v>
      </c>
      <c r="Y313" s="18" t="str">
        <f>IF(ISBLANK(X312)=TRUE," ",'2. Metadata'!B$122)</f>
        <v>pH units</v>
      </c>
      <c r="Z313" s="25" t="s">
        <v>237</v>
      </c>
      <c r="AA313" s="18" t="str">
        <f>IF(ISBLANK(Z313)=TRUE," ",'2. Metadata'!B$134)</f>
        <v>metres3/second</v>
      </c>
      <c r="AB313" s="25" t="s">
        <v>237</v>
      </c>
      <c r="AC313" s="18" t="str">
        <f>IF(ISBLANK(AB313)=TRUE," ",'2. Metadata'!B$146)</f>
        <v>millimetres</v>
      </c>
      <c r="AD313" s="25" t="s">
        <v>1831</v>
      </c>
      <c r="AE313" s="26" t="s">
        <v>237</v>
      </c>
      <c r="AF313" s="9"/>
      <c r="AG313" s="10"/>
      <c r="AH313" s="10"/>
      <c r="AI313" s="10"/>
      <c r="AJ313" s="10"/>
      <c r="AK313" s="10"/>
      <c r="AL313" s="10"/>
      <c r="AM313" s="10"/>
      <c r="AN313" s="10"/>
      <c r="AO313" s="10"/>
      <c r="AP313" s="10"/>
    </row>
    <row r="314" spans="1:42" ht="15" x14ac:dyDescent="0.2">
      <c r="A314" s="144" t="s">
        <v>551</v>
      </c>
      <c r="B314" s="11" t="s">
        <v>232</v>
      </c>
      <c r="C314" s="4">
        <f>IF(ISBLANK(B314)=TRUE," ", IF(B314='2. Metadata'!B$1,'2. Metadata'!B$5, IF(B314='2. Metadata'!C$1,'2. Metadata'!C$5,IF(B314='2. Metadata'!D$1,'2. Metadata'!D$5, IF(B314='2. Metadata'!E$1,'2. Metadata'!E$5,IF( B314='2. Metadata'!F$1,'2. Metadata'!F$5,IF(B314='2. Metadata'!G$1,'2. Metadata'!G$5,IF(B314='2. Metadata'!H$1,'2. Metadata'!H$5, IF(B314='2. Metadata'!I$1,'2. Metadata'!I$5, IF(B314='2. Metadata'!J$1,'2. Metadata'!J$5, IF(B314='2. Metadata'!K$1,'2. Metadata'!K$5, IF(B314='2. Metadata'!L$1,'2. Metadata'!L$5, IF(B314='2. Metadata'!M$1,'2. Metadata'!M$5, IF(B314='2. Metadata'!N$1,'2. Metadata'!N$5))))))))))))))</f>
        <v>49.967694000000002</v>
      </c>
      <c r="D314" s="12">
        <f>IF(ISBLANK(B314)=TRUE," ", IF(B314='2. Metadata'!B$1,'2. Metadata'!B$6, IF(B314='2. Metadata'!C$1,'2. Metadata'!C$6,IF(B314='2. Metadata'!D$1,'2. Metadata'!D$6, IF(B314='2. Metadata'!E$1,'2. Metadata'!E$6,IF( B314='2. Metadata'!F$1,'2. Metadata'!F$6,IF(B314='2. Metadata'!G$1,'2. Metadata'!G$6,IF(B314='2. Metadata'!H$1,'2. Metadata'!H$6, IF(B314='2. Metadata'!I$1,'2. Metadata'!I$6, IF(B314='2. Metadata'!J$1,'2. Metadata'!J$6, IF(B314='2. Metadata'!K$1,'2. Metadata'!K$6, IF(B314='2. Metadata'!L$1,'2. Metadata'!L$6, IF(B314='2. Metadata'!M$1,'2. Metadata'!M$6, IF(B314='2. Metadata'!N$1,'2. Metadata'!N$6))))))))))))))</f>
        <v>-117.359572</v>
      </c>
      <c r="E314" s="25" t="s">
        <v>237</v>
      </c>
      <c r="F314" s="13" t="s">
        <v>1464</v>
      </c>
      <c r="G314" s="14" t="str">
        <f>IF(ISBLANK(F313)=TRUE," ",'2. Metadata'!B$14)</f>
        <v>observation</v>
      </c>
      <c r="H314" s="25" t="s">
        <v>237</v>
      </c>
      <c r="I314" s="23" t="str">
        <f>IF(ISBLANK(H313)=TRUE," ",'2. Metadata'!B$26)</f>
        <v>degrees Celsius</v>
      </c>
      <c r="J314" s="16" t="s">
        <v>237</v>
      </c>
      <c r="K314" s="23" t="str">
        <f>IF(ISBLANK(J312)=TRUE," ",'2. Metadata'!B$38)</f>
        <v>degrees Celsius</v>
      </c>
      <c r="L314" s="25" t="s">
        <v>237</v>
      </c>
      <c r="M314" s="18" t="str">
        <f>IF(ISBLANK(L313)=TRUE," ",'2. Metadata'!B$50)</f>
        <v>milligrams per litre</v>
      </c>
      <c r="N314" s="25" t="s">
        <v>237</v>
      </c>
      <c r="O314" s="18" t="str">
        <f>IF(ISBLANK(N313)=TRUE," ",'2. Metadata'!B$62)</f>
        <v>microSiemens per centimetre</v>
      </c>
      <c r="P314" s="25" t="s">
        <v>237</v>
      </c>
      <c r="Q314" s="18" t="str">
        <f>IF(ISBLANK(P313)=TRUE," ",'2. Metadata'!B$74)</f>
        <v>NTU</v>
      </c>
      <c r="R314" s="25" t="s">
        <v>237</v>
      </c>
      <c r="S314" s="18" t="str">
        <f>IF(ISBLANK(R313)=TRUE," ",'2. Metadata'!B$86)</f>
        <v>most probable number per 100 mL</v>
      </c>
      <c r="T314" s="25" t="s">
        <v>237</v>
      </c>
      <c r="U314" s="18" t="str">
        <f>IF(ISBLANK(T313)=TRUE," ",'2. Metadata'!B$98)</f>
        <v>most probable number per 100 mL</v>
      </c>
      <c r="V314" s="25" t="s">
        <v>237</v>
      </c>
      <c r="W314" s="18" t="str">
        <f>IF(ISBLANK(V313)=TRUE," ",'2. Metadata'!B$110)</f>
        <v>metres</v>
      </c>
      <c r="X314" s="25" t="s">
        <v>237</v>
      </c>
      <c r="Y314" s="18" t="str">
        <f>IF(ISBLANK(X313)=TRUE," ",'2. Metadata'!B$122)</f>
        <v>pH units</v>
      </c>
      <c r="Z314" s="25" t="s">
        <v>237</v>
      </c>
      <c r="AA314" s="18" t="str">
        <f>IF(ISBLANK(Z314)=TRUE," ",'2. Metadata'!B$134)</f>
        <v>metres3/second</v>
      </c>
      <c r="AB314" s="20">
        <v>0</v>
      </c>
      <c r="AC314" s="18" t="str">
        <f>IF(ISBLANK(AB314)=TRUE," ",'2. Metadata'!B$146)</f>
        <v>millimetres</v>
      </c>
      <c r="AD314" s="25" t="s">
        <v>1831</v>
      </c>
      <c r="AE314" s="26" t="s">
        <v>237</v>
      </c>
      <c r="AF314" s="9"/>
      <c r="AG314" s="10"/>
      <c r="AH314" s="10"/>
      <c r="AI314" s="10"/>
      <c r="AJ314" s="10"/>
      <c r="AK314" s="10"/>
      <c r="AL314" s="10"/>
      <c r="AM314" s="10"/>
      <c r="AN314" s="10"/>
      <c r="AO314" s="10"/>
      <c r="AP314" s="10"/>
    </row>
    <row r="315" spans="1:42" ht="15" x14ac:dyDescent="0.2">
      <c r="A315" s="144" t="s">
        <v>552</v>
      </c>
      <c r="B315" s="11" t="s">
        <v>232</v>
      </c>
      <c r="C315" s="4">
        <f>IF(ISBLANK(B315)=TRUE," ", IF(B315='2. Metadata'!B$1,'2. Metadata'!B$5, IF(B315='2. Metadata'!C$1,'2. Metadata'!C$5,IF(B315='2. Metadata'!D$1,'2. Metadata'!D$5, IF(B315='2. Metadata'!E$1,'2. Metadata'!E$5,IF( B315='2. Metadata'!F$1,'2. Metadata'!F$5,IF(B315='2. Metadata'!G$1,'2. Metadata'!G$5,IF(B315='2. Metadata'!H$1,'2. Metadata'!H$5, IF(B315='2. Metadata'!I$1,'2. Metadata'!I$5, IF(B315='2. Metadata'!J$1,'2. Metadata'!J$5, IF(B315='2. Metadata'!K$1,'2. Metadata'!K$5, IF(B315='2. Metadata'!L$1,'2. Metadata'!L$5, IF(B315='2. Metadata'!M$1,'2. Metadata'!M$5, IF(B315='2. Metadata'!N$1,'2. Metadata'!N$5))))))))))))))</f>
        <v>49.967694000000002</v>
      </c>
      <c r="D315" s="12">
        <f>IF(ISBLANK(B315)=TRUE," ", IF(B315='2. Metadata'!B$1,'2. Metadata'!B$6, IF(B315='2. Metadata'!C$1,'2. Metadata'!C$6,IF(B315='2. Metadata'!D$1,'2. Metadata'!D$6, IF(B315='2. Metadata'!E$1,'2. Metadata'!E$6,IF( B315='2. Metadata'!F$1,'2. Metadata'!F$6,IF(B315='2. Metadata'!G$1,'2. Metadata'!G$6,IF(B315='2. Metadata'!H$1,'2. Metadata'!H$6, IF(B315='2. Metadata'!I$1,'2. Metadata'!I$6, IF(B315='2. Metadata'!J$1,'2. Metadata'!J$6, IF(B315='2. Metadata'!K$1,'2. Metadata'!K$6, IF(B315='2. Metadata'!L$1,'2. Metadata'!L$6, IF(B315='2. Metadata'!M$1,'2. Metadata'!M$6, IF(B315='2. Metadata'!N$1,'2. Metadata'!N$6))))))))))))))</f>
        <v>-117.359572</v>
      </c>
      <c r="E315" s="25" t="s">
        <v>237</v>
      </c>
      <c r="F315" s="13" t="s">
        <v>1465</v>
      </c>
      <c r="G315" s="14" t="str">
        <f>IF(ISBLANK(F314)=TRUE," ",'2. Metadata'!B$14)</f>
        <v>observation</v>
      </c>
      <c r="H315" s="25" t="s">
        <v>237</v>
      </c>
      <c r="I315" s="23" t="str">
        <f>IF(ISBLANK(H314)=TRUE," ",'2. Metadata'!B$26)</f>
        <v>degrees Celsius</v>
      </c>
      <c r="J315" s="16" t="s">
        <v>237</v>
      </c>
      <c r="K315" s="23" t="str">
        <f>IF(ISBLANK(J313)=TRUE," ",'2. Metadata'!B$38)</f>
        <v>degrees Celsius</v>
      </c>
      <c r="L315" s="21">
        <v>24.5</v>
      </c>
      <c r="M315" s="18" t="str">
        <f>IF(ISBLANK(L314)=TRUE," ",'2. Metadata'!B$50)</f>
        <v>milligrams per litre</v>
      </c>
      <c r="N315" s="21">
        <v>207</v>
      </c>
      <c r="O315" s="18" t="str">
        <f>IF(ISBLANK(N314)=TRUE," ",'2. Metadata'!B$62)</f>
        <v>microSiemens per centimetre</v>
      </c>
      <c r="P315" s="21">
        <v>2.8</v>
      </c>
      <c r="Q315" s="18" t="str">
        <f>IF(ISBLANK(P314)=TRUE," ",'2. Metadata'!B$74)</f>
        <v>NTU</v>
      </c>
      <c r="R315" s="21">
        <v>94</v>
      </c>
      <c r="S315" s="18" t="str">
        <f>IF(ISBLANK(R314)=TRUE," ",'2. Metadata'!B$86)</f>
        <v>most probable number per 100 mL</v>
      </c>
      <c r="T315" s="25" t="s">
        <v>237</v>
      </c>
      <c r="U315" s="18" t="str">
        <f>IF(ISBLANK(T314)=TRUE," ",'2. Metadata'!B$98)</f>
        <v>most probable number per 100 mL</v>
      </c>
      <c r="V315" s="21">
        <v>0.23200000000000001</v>
      </c>
      <c r="W315" s="18" t="str">
        <f>IF(ISBLANK(V314)=TRUE," ",'2. Metadata'!B$110)</f>
        <v>metres</v>
      </c>
      <c r="X315" s="25" t="s">
        <v>237</v>
      </c>
      <c r="Y315" s="18" t="str">
        <f>IF(ISBLANK(X314)=TRUE," ",'2. Metadata'!B$122)</f>
        <v>pH units</v>
      </c>
      <c r="Z315" s="20">
        <v>0.18</v>
      </c>
      <c r="AA315" s="18" t="str">
        <f>IF(ISBLANK(Z315)=TRUE," ",'2. Metadata'!B$134)</f>
        <v>metres3/second</v>
      </c>
      <c r="AB315" s="20">
        <v>0</v>
      </c>
      <c r="AC315" s="18" t="str">
        <f>IF(ISBLANK(AB315)=TRUE," ",'2. Metadata'!B$146)</f>
        <v>millimetres</v>
      </c>
      <c r="AD315" s="25" t="s">
        <v>1833</v>
      </c>
      <c r="AE315" s="26" t="s">
        <v>1822</v>
      </c>
      <c r="AF315" s="9"/>
      <c r="AG315" s="10"/>
      <c r="AH315" s="10"/>
      <c r="AI315" s="10"/>
      <c r="AJ315" s="10"/>
      <c r="AK315" s="10"/>
      <c r="AL315" s="10"/>
      <c r="AM315" s="10"/>
      <c r="AN315" s="10"/>
      <c r="AO315" s="10"/>
      <c r="AP315" s="10"/>
    </row>
    <row r="316" spans="1:42" ht="15" x14ac:dyDescent="0.2">
      <c r="A316" s="144" t="s">
        <v>553</v>
      </c>
      <c r="B316" s="11" t="s">
        <v>232</v>
      </c>
      <c r="C316" s="4">
        <f>IF(ISBLANK(B316)=TRUE," ", IF(B316='2. Metadata'!B$1,'2. Metadata'!B$5, IF(B316='2. Metadata'!C$1,'2. Metadata'!C$5,IF(B316='2. Metadata'!D$1,'2. Metadata'!D$5, IF(B316='2. Metadata'!E$1,'2. Metadata'!E$5,IF( B316='2. Metadata'!F$1,'2. Metadata'!F$5,IF(B316='2. Metadata'!G$1,'2. Metadata'!G$5,IF(B316='2. Metadata'!H$1,'2. Metadata'!H$5, IF(B316='2. Metadata'!I$1,'2. Metadata'!I$5, IF(B316='2. Metadata'!J$1,'2. Metadata'!J$5, IF(B316='2. Metadata'!K$1,'2. Metadata'!K$5, IF(B316='2. Metadata'!L$1,'2. Metadata'!L$5, IF(B316='2. Metadata'!M$1,'2. Metadata'!M$5, IF(B316='2. Metadata'!N$1,'2. Metadata'!N$5))))))))))))))</f>
        <v>49.967694000000002</v>
      </c>
      <c r="D316" s="12">
        <f>IF(ISBLANK(B316)=TRUE," ", IF(B316='2. Metadata'!B$1,'2. Metadata'!B$6, IF(B316='2. Metadata'!C$1,'2. Metadata'!C$6,IF(B316='2. Metadata'!D$1,'2. Metadata'!D$6, IF(B316='2. Metadata'!E$1,'2. Metadata'!E$6,IF( B316='2. Metadata'!F$1,'2. Metadata'!F$6,IF(B316='2. Metadata'!G$1,'2. Metadata'!G$6,IF(B316='2. Metadata'!H$1,'2. Metadata'!H$6, IF(B316='2. Metadata'!I$1,'2. Metadata'!I$6, IF(B316='2. Metadata'!J$1,'2. Metadata'!J$6, IF(B316='2. Metadata'!K$1,'2. Metadata'!K$6, IF(B316='2. Metadata'!L$1,'2. Metadata'!L$6, IF(B316='2. Metadata'!M$1,'2. Metadata'!M$6, IF(B316='2. Metadata'!N$1,'2. Metadata'!N$6))))))))))))))</f>
        <v>-117.359572</v>
      </c>
      <c r="E316" s="25" t="s">
        <v>237</v>
      </c>
      <c r="F316" s="13" t="s">
        <v>1466</v>
      </c>
      <c r="G316" s="14" t="str">
        <f>IF(ISBLANK(F315)=TRUE," ",'2. Metadata'!B$14)</f>
        <v>observation</v>
      </c>
      <c r="H316" s="13">
        <v>16</v>
      </c>
      <c r="I316" s="23" t="str">
        <f>IF(ISBLANK(H315)=TRUE," ",'2. Metadata'!B$26)</f>
        <v>degrees Celsius</v>
      </c>
      <c r="J316" s="13">
        <v>9</v>
      </c>
      <c r="K316" s="23" t="str">
        <f>IF(ISBLANK(J314)=TRUE," ",'2. Metadata'!B$38)</f>
        <v>degrees Celsius</v>
      </c>
      <c r="L316" s="21">
        <v>17.7</v>
      </c>
      <c r="M316" s="18" t="str">
        <f>IF(ISBLANK(L315)=TRUE," ",'2. Metadata'!B$50)</f>
        <v>milligrams per litre</v>
      </c>
      <c r="N316" s="21">
        <v>210</v>
      </c>
      <c r="O316" s="18" t="str">
        <f>IF(ISBLANK(N315)=TRUE," ",'2. Metadata'!B$62)</f>
        <v>microSiemens per centimetre</v>
      </c>
      <c r="P316" s="21">
        <v>3</v>
      </c>
      <c r="Q316" s="18" t="str">
        <f>IF(ISBLANK(P315)=TRUE," ",'2. Metadata'!B$74)</f>
        <v>NTU</v>
      </c>
      <c r="R316" s="25" t="s">
        <v>237</v>
      </c>
      <c r="S316" s="18" t="str">
        <f>IF(ISBLANK(R315)=TRUE," ",'2. Metadata'!B$86)</f>
        <v>most probable number per 100 mL</v>
      </c>
      <c r="T316" s="25" t="s">
        <v>237</v>
      </c>
      <c r="U316" s="18" t="str">
        <f>IF(ISBLANK(T315)=TRUE," ",'2. Metadata'!B$98)</f>
        <v>most probable number per 100 mL</v>
      </c>
      <c r="V316" s="21">
        <v>0.23200000000000001</v>
      </c>
      <c r="W316" s="18" t="str">
        <f>IF(ISBLANK(V315)=TRUE," ",'2. Metadata'!B$110)</f>
        <v>metres</v>
      </c>
      <c r="X316" s="25" t="s">
        <v>237</v>
      </c>
      <c r="Y316" s="18" t="str">
        <f>IF(ISBLANK(X315)=TRUE," ",'2. Metadata'!B$122)</f>
        <v>pH units</v>
      </c>
      <c r="Z316" s="20">
        <v>0.18</v>
      </c>
      <c r="AA316" s="18" t="str">
        <f>IF(ISBLANK(Z316)=TRUE," ",'2. Metadata'!B$134)</f>
        <v>metres3/second</v>
      </c>
      <c r="AB316" s="25" t="s">
        <v>237</v>
      </c>
      <c r="AC316" s="18" t="str">
        <f>IF(ISBLANK(AB316)=TRUE," ",'2. Metadata'!B$146)</f>
        <v>millimetres</v>
      </c>
      <c r="AD316" s="25" t="s">
        <v>237</v>
      </c>
      <c r="AE316" s="19" t="s">
        <v>237</v>
      </c>
      <c r="AF316" s="9"/>
      <c r="AG316" s="10"/>
      <c r="AH316" s="10"/>
      <c r="AI316" s="10"/>
      <c r="AJ316" s="10"/>
      <c r="AK316" s="10"/>
      <c r="AL316" s="10"/>
      <c r="AM316" s="10"/>
      <c r="AN316" s="10"/>
      <c r="AO316" s="10"/>
      <c r="AP316" s="10"/>
    </row>
    <row r="317" spans="1:42" ht="15" x14ac:dyDescent="0.2">
      <c r="A317" s="144" t="s">
        <v>554</v>
      </c>
      <c r="B317" s="11" t="s">
        <v>232</v>
      </c>
      <c r="C317" s="4">
        <f>IF(ISBLANK(B317)=TRUE," ", IF(B317='2. Metadata'!B$1,'2. Metadata'!B$5, IF(B317='2. Metadata'!C$1,'2. Metadata'!C$5,IF(B317='2. Metadata'!D$1,'2. Metadata'!D$5, IF(B317='2. Metadata'!E$1,'2. Metadata'!E$5,IF( B317='2. Metadata'!F$1,'2. Metadata'!F$5,IF(B317='2. Metadata'!G$1,'2. Metadata'!G$5,IF(B317='2. Metadata'!H$1,'2. Metadata'!H$5, IF(B317='2. Metadata'!I$1,'2. Metadata'!I$5, IF(B317='2. Metadata'!J$1,'2. Metadata'!J$5, IF(B317='2. Metadata'!K$1,'2. Metadata'!K$5, IF(B317='2. Metadata'!L$1,'2. Metadata'!L$5, IF(B317='2. Metadata'!M$1,'2. Metadata'!M$5, IF(B317='2. Metadata'!N$1,'2. Metadata'!N$5))))))))))))))</f>
        <v>49.967694000000002</v>
      </c>
      <c r="D317" s="12">
        <f>IF(ISBLANK(B317)=TRUE," ", IF(B317='2. Metadata'!B$1,'2. Metadata'!B$6, IF(B317='2. Metadata'!C$1,'2. Metadata'!C$6,IF(B317='2. Metadata'!D$1,'2. Metadata'!D$6, IF(B317='2. Metadata'!E$1,'2. Metadata'!E$6,IF( B317='2. Metadata'!F$1,'2. Metadata'!F$6,IF(B317='2. Metadata'!G$1,'2. Metadata'!G$6,IF(B317='2. Metadata'!H$1,'2. Metadata'!H$6, IF(B317='2. Metadata'!I$1,'2. Metadata'!I$6, IF(B317='2. Metadata'!J$1,'2. Metadata'!J$6, IF(B317='2. Metadata'!K$1,'2. Metadata'!K$6, IF(B317='2. Metadata'!L$1,'2. Metadata'!L$6, IF(B317='2. Metadata'!M$1,'2. Metadata'!M$6, IF(B317='2. Metadata'!N$1,'2. Metadata'!N$6))))))))))))))</f>
        <v>-117.359572</v>
      </c>
      <c r="E317" s="25" t="s">
        <v>237</v>
      </c>
      <c r="F317" s="13" t="s">
        <v>1467</v>
      </c>
      <c r="G317" s="14" t="str">
        <f>IF(ISBLANK(F316)=TRUE," ",'2. Metadata'!B$14)</f>
        <v>observation</v>
      </c>
      <c r="H317" s="25" t="s">
        <v>237</v>
      </c>
      <c r="I317" s="23" t="str">
        <f>IF(ISBLANK(H316)=TRUE," ",'2. Metadata'!B$26)</f>
        <v>degrees Celsius</v>
      </c>
      <c r="J317" s="16" t="s">
        <v>237</v>
      </c>
      <c r="K317" s="23" t="str">
        <f>IF(ISBLANK(J315)=TRUE," ",'2. Metadata'!B$38)</f>
        <v>degrees Celsius</v>
      </c>
      <c r="L317" s="21">
        <v>19</v>
      </c>
      <c r="M317" s="18" t="str">
        <f>IF(ISBLANK(L316)=TRUE," ",'2. Metadata'!B$50)</f>
        <v>milligrams per litre</v>
      </c>
      <c r="N317" s="25" t="s">
        <v>237</v>
      </c>
      <c r="O317" s="18" t="str">
        <f>IF(ISBLANK(N316)=TRUE," ",'2. Metadata'!B$62)</f>
        <v>microSiemens per centimetre</v>
      </c>
      <c r="P317" s="25" t="s">
        <v>237</v>
      </c>
      <c r="Q317" s="18" t="str">
        <f>IF(ISBLANK(P316)=TRUE," ",'2. Metadata'!B$74)</f>
        <v>NTU</v>
      </c>
      <c r="R317" s="25" t="s">
        <v>237</v>
      </c>
      <c r="S317" s="18" t="str">
        <f>IF(ISBLANK(R316)=TRUE," ",'2. Metadata'!B$86)</f>
        <v>most probable number per 100 mL</v>
      </c>
      <c r="T317" s="25" t="s">
        <v>237</v>
      </c>
      <c r="U317" s="18" t="str">
        <f>IF(ISBLANK(T316)=TRUE," ",'2. Metadata'!B$98)</f>
        <v>most probable number per 100 mL</v>
      </c>
      <c r="V317" s="25" t="s">
        <v>237</v>
      </c>
      <c r="W317" s="18" t="str">
        <f>IF(ISBLANK(V316)=TRUE," ",'2. Metadata'!B$110)</f>
        <v>metres</v>
      </c>
      <c r="X317" s="25" t="s">
        <v>237</v>
      </c>
      <c r="Y317" s="18" t="str">
        <f>IF(ISBLANK(X316)=TRUE," ",'2. Metadata'!B$122)</f>
        <v>pH units</v>
      </c>
      <c r="Z317" s="25" t="s">
        <v>237</v>
      </c>
      <c r="AA317" s="18" t="str">
        <f>IF(ISBLANK(Z317)=TRUE," ",'2. Metadata'!B$134)</f>
        <v>metres3/second</v>
      </c>
      <c r="AB317" s="25" t="s">
        <v>237</v>
      </c>
      <c r="AC317" s="18" t="str">
        <f>IF(ISBLANK(AB317)=TRUE," ",'2. Metadata'!B$146)</f>
        <v>millimetres</v>
      </c>
      <c r="AD317" s="25" t="s">
        <v>1832</v>
      </c>
      <c r="AE317" s="26" t="s">
        <v>237</v>
      </c>
      <c r="AF317" s="9"/>
      <c r="AG317" s="10"/>
      <c r="AH317" s="10"/>
      <c r="AI317" s="10"/>
      <c r="AJ317" s="10"/>
      <c r="AK317" s="10"/>
      <c r="AL317" s="10"/>
      <c r="AM317" s="10"/>
      <c r="AN317" s="10"/>
      <c r="AO317" s="10"/>
      <c r="AP317" s="10"/>
    </row>
    <row r="318" spans="1:42" ht="15" x14ac:dyDescent="0.2">
      <c r="A318" s="144" t="s">
        <v>554</v>
      </c>
      <c r="B318" s="11" t="s">
        <v>232</v>
      </c>
      <c r="C318" s="4">
        <f>IF(ISBLANK(B318)=TRUE," ", IF(B318='2. Metadata'!B$1,'2. Metadata'!B$5, IF(B318='2. Metadata'!C$1,'2. Metadata'!C$5,IF(B318='2. Metadata'!D$1,'2. Metadata'!D$5, IF(B318='2. Metadata'!E$1,'2. Metadata'!E$5,IF( B318='2. Metadata'!F$1,'2. Metadata'!F$5,IF(B318='2. Metadata'!G$1,'2. Metadata'!G$5,IF(B318='2. Metadata'!H$1,'2. Metadata'!H$5, IF(B318='2. Metadata'!I$1,'2. Metadata'!I$5, IF(B318='2. Metadata'!J$1,'2. Metadata'!J$5, IF(B318='2. Metadata'!K$1,'2. Metadata'!K$5, IF(B318='2. Metadata'!L$1,'2. Metadata'!L$5, IF(B318='2. Metadata'!M$1,'2. Metadata'!M$5, IF(B318='2. Metadata'!N$1,'2. Metadata'!N$5))))))))))))))</f>
        <v>49.967694000000002</v>
      </c>
      <c r="D318" s="12">
        <f>IF(ISBLANK(B318)=TRUE," ", IF(B318='2. Metadata'!B$1,'2. Metadata'!B$6, IF(B318='2. Metadata'!C$1,'2. Metadata'!C$6,IF(B318='2. Metadata'!D$1,'2. Metadata'!D$6, IF(B318='2. Metadata'!E$1,'2. Metadata'!E$6,IF( B318='2. Metadata'!F$1,'2. Metadata'!F$6,IF(B318='2. Metadata'!G$1,'2. Metadata'!G$6,IF(B318='2. Metadata'!H$1,'2. Metadata'!H$6, IF(B318='2. Metadata'!I$1,'2. Metadata'!I$6, IF(B318='2. Metadata'!J$1,'2. Metadata'!J$6, IF(B318='2. Metadata'!K$1,'2. Metadata'!K$6, IF(B318='2. Metadata'!L$1,'2. Metadata'!L$6, IF(B318='2. Metadata'!M$1,'2. Metadata'!M$6, IF(B318='2. Metadata'!N$1,'2. Metadata'!N$6))))))))))))))</f>
        <v>-117.359572</v>
      </c>
      <c r="E318" s="25" t="s">
        <v>237</v>
      </c>
      <c r="F318" s="13" t="s">
        <v>1468</v>
      </c>
      <c r="G318" s="14" t="str">
        <f>IF(ISBLANK(F317)=TRUE," ",'2. Metadata'!B$14)</f>
        <v>observation</v>
      </c>
      <c r="H318" s="25" t="s">
        <v>237</v>
      </c>
      <c r="I318" s="23" t="str">
        <f>IF(ISBLANK(H317)=TRUE," ",'2. Metadata'!B$26)</f>
        <v>degrees Celsius</v>
      </c>
      <c r="J318" s="16" t="s">
        <v>237</v>
      </c>
      <c r="K318" s="23" t="str">
        <f>IF(ISBLANK(J316)=TRUE," ",'2. Metadata'!B$38)</f>
        <v>degrees Celsius</v>
      </c>
      <c r="L318" s="21">
        <v>17</v>
      </c>
      <c r="M318" s="18" t="str">
        <f>IF(ISBLANK(L317)=TRUE," ",'2. Metadata'!B$50)</f>
        <v>milligrams per litre</v>
      </c>
      <c r="N318" s="21">
        <v>208</v>
      </c>
      <c r="O318" s="18" t="str">
        <f>IF(ISBLANK(N317)=TRUE," ",'2. Metadata'!B$62)</f>
        <v>microSiemens per centimetre</v>
      </c>
      <c r="P318" s="21">
        <v>4.4000000000000004</v>
      </c>
      <c r="Q318" s="18" t="str">
        <f>IF(ISBLANK(P317)=TRUE," ",'2. Metadata'!B$74)</f>
        <v>NTU</v>
      </c>
      <c r="R318" s="25" t="s">
        <v>237</v>
      </c>
      <c r="S318" s="18" t="str">
        <f>IF(ISBLANK(R317)=TRUE," ",'2. Metadata'!B$86)</f>
        <v>most probable number per 100 mL</v>
      </c>
      <c r="T318" s="25" t="s">
        <v>237</v>
      </c>
      <c r="U318" s="18" t="str">
        <f>IF(ISBLANK(T317)=TRUE," ",'2. Metadata'!B$98)</f>
        <v>most probable number per 100 mL</v>
      </c>
      <c r="V318" s="25" t="s">
        <v>237</v>
      </c>
      <c r="W318" s="18" t="str">
        <f>IF(ISBLANK(V317)=TRUE," ",'2. Metadata'!B$110)</f>
        <v>metres</v>
      </c>
      <c r="X318" s="25" t="s">
        <v>237</v>
      </c>
      <c r="Y318" s="18" t="str">
        <f>IF(ISBLANK(X317)=TRUE," ",'2. Metadata'!B$122)</f>
        <v>pH units</v>
      </c>
      <c r="Z318" s="25" t="s">
        <v>237</v>
      </c>
      <c r="AA318" s="18" t="str">
        <f>IF(ISBLANK(Z318)=TRUE," ",'2. Metadata'!B$134)</f>
        <v>metres3/second</v>
      </c>
      <c r="AB318" s="25" t="s">
        <v>237</v>
      </c>
      <c r="AC318" s="18" t="str">
        <f>IF(ISBLANK(AB318)=TRUE," ",'2. Metadata'!B$146)</f>
        <v>millimetres</v>
      </c>
      <c r="AD318" s="25" t="s">
        <v>1831</v>
      </c>
      <c r="AE318" s="26" t="s">
        <v>237</v>
      </c>
      <c r="AF318" s="9"/>
      <c r="AG318" s="10"/>
      <c r="AH318" s="10"/>
      <c r="AI318" s="10"/>
      <c r="AJ318" s="10"/>
      <c r="AK318" s="10"/>
      <c r="AL318" s="10"/>
      <c r="AM318" s="10"/>
      <c r="AN318" s="10"/>
      <c r="AO318" s="10"/>
      <c r="AP318" s="10"/>
    </row>
    <row r="319" spans="1:42" ht="15" x14ac:dyDescent="0.2">
      <c r="A319" s="144" t="s">
        <v>555</v>
      </c>
      <c r="B319" s="11" t="s">
        <v>232</v>
      </c>
      <c r="C319" s="4">
        <f>IF(ISBLANK(B319)=TRUE," ", IF(B319='2. Metadata'!B$1,'2. Metadata'!B$5, IF(B319='2. Metadata'!C$1,'2. Metadata'!C$5,IF(B319='2. Metadata'!D$1,'2. Metadata'!D$5, IF(B319='2. Metadata'!E$1,'2. Metadata'!E$5,IF( B319='2. Metadata'!F$1,'2. Metadata'!F$5,IF(B319='2. Metadata'!G$1,'2. Metadata'!G$5,IF(B319='2. Metadata'!H$1,'2. Metadata'!H$5, IF(B319='2. Metadata'!I$1,'2. Metadata'!I$5, IF(B319='2. Metadata'!J$1,'2. Metadata'!J$5, IF(B319='2. Metadata'!K$1,'2. Metadata'!K$5, IF(B319='2. Metadata'!L$1,'2. Metadata'!L$5, IF(B319='2. Metadata'!M$1,'2. Metadata'!M$5, IF(B319='2. Metadata'!N$1,'2. Metadata'!N$5))))))))))))))</f>
        <v>49.967694000000002</v>
      </c>
      <c r="D319" s="12">
        <f>IF(ISBLANK(B319)=TRUE," ", IF(B319='2. Metadata'!B$1,'2. Metadata'!B$6, IF(B319='2. Metadata'!C$1,'2. Metadata'!C$6,IF(B319='2. Metadata'!D$1,'2. Metadata'!D$6, IF(B319='2. Metadata'!E$1,'2. Metadata'!E$6,IF( B319='2. Metadata'!F$1,'2. Metadata'!F$6,IF(B319='2. Metadata'!G$1,'2. Metadata'!G$6,IF(B319='2. Metadata'!H$1,'2. Metadata'!H$6, IF(B319='2. Metadata'!I$1,'2. Metadata'!I$6, IF(B319='2. Metadata'!J$1,'2. Metadata'!J$6, IF(B319='2. Metadata'!K$1,'2. Metadata'!K$6, IF(B319='2. Metadata'!L$1,'2. Metadata'!L$6, IF(B319='2. Metadata'!M$1,'2. Metadata'!M$6, IF(B319='2. Metadata'!N$1,'2. Metadata'!N$6))))))))))))))</f>
        <v>-117.359572</v>
      </c>
      <c r="E319" s="25" t="s">
        <v>237</v>
      </c>
      <c r="F319" s="13" t="s">
        <v>1469</v>
      </c>
      <c r="G319" s="14" t="str">
        <f>IF(ISBLANK(F318)=TRUE," ",'2. Metadata'!B$14)</f>
        <v>observation</v>
      </c>
      <c r="H319" s="25" t="s">
        <v>237</v>
      </c>
      <c r="I319" s="23" t="str">
        <f>IF(ISBLANK(H318)=TRUE," ",'2. Metadata'!B$26)</f>
        <v>degrees Celsius</v>
      </c>
      <c r="J319" s="13">
        <v>9</v>
      </c>
      <c r="K319" s="23" t="str">
        <f>IF(ISBLANK(J317)=TRUE," ",'2. Metadata'!B$38)</f>
        <v>degrees Celsius</v>
      </c>
      <c r="L319" s="21">
        <v>21.7</v>
      </c>
      <c r="M319" s="18" t="str">
        <f>IF(ISBLANK(L318)=TRUE," ",'2. Metadata'!B$50)</f>
        <v>milligrams per litre</v>
      </c>
      <c r="N319" s="21">
        <v>207</v>
      </c>
      <c r="O319" s="18" t="str">
        <f>IF(ISBLANK(N318)=TRUE," ",'2. Metadata'!B$62)</f>
        <v>microSiemens per centimetre</v>
      </c>
      <c r="P319" s="21">
        <v>3.5</v>
      </c>
      <c r="Q319" s="18" t="str">
        <f>IF(ISBLANK(P318)=TRUE," ",'2. Metadata'!B$74)</f>
        <v>NTU</v>
      </c>
      <c r="R319" s="25" t="s">
        <v>237</v>
      </c>
      <c r="S319" s="18" t="str">
        <f>IF(ISBLANK(R318)=TRUE," ",'2. Metadata'!B$86)</f>
        <v>most probable number per 100 mL</v>
      </c>
      <c r="T319" s="25" t="s">
        <v>237</v>
      </c>
      <c r="U319" s="18" t="str">
        <f>IF(ISBLANK(T318)=TRUE," ",'2. Metadata'!B$98)</f>
        <v>most probable number per 100 mL</v>
      </c>
      <c r="V319" s="25" t="s">
        <v>237</v>
      </c>
      <c r="W319" s="18" t="str">
        <f>IF(ISBLANK(V318)=TRUE," ",'2. Metadata'!B$110)</f>
        <v>metres</v>
      </c>
      <c r="X319" s="25" t="s">
        <v>237</v>
      </c>
      <c r="Y319" s="18" t="str">
        <f>IF(ISBLANK(X318)=TRUE," ",'2. Metadata'!B$122)</f>
        <v>pH units</v>
      </c>
      <c r="Z319" s="25" t="s">
        <v>237</v>
      </c>
      <c r="AA319" s="18" t="str">
        <f>IF(ISBLANK(Z319)=TRUE," ",'2. Metadata'!B$134)</f>
        <v>metres3/second</v>
      </c>
      <c r="AB319" s="20">
        <v>0</v>
      </c>
      <c r="AC319" s="18" t="str">
        <f>IF(ISBLANK(AB319)=TRUE," ",'2. Metadata'!B$146)</f>
        <v>millimetres</v>
      </c>
      <c r="AD319" s="25" t="s">
        <v>1832</v>
      </c>
      <c r="AE319" s="26" t="s">
        <v>237</v>
      </c>
      <c r="AF319" s="9"/>
      <c r="AG319" s="10"/>
      <c r="AH319" s="10"/>
      <c r="AI319" s="10"/>
      <c r="AJ319" s="10"/>
      <c r="AK319" s="10"/>
      <c r="AL319" s="10"/>
      <c r="AM319" s="10"/>
      <c r="AN319" s="10"/>
      <c r="AO319" s="10"/>
      <c r="AP319" s="10"/>
    </row>
    <row r="320" spans="1:42" ht="15" x14ac:dyDescent="0.2">
      <c r="A320" s="144" t="s">
        <v>556</v>
      </c>
      <c r="B320" s="11" t="s">
        <v>232</v>
      </c>
      <c r="C320" s="4">
        <f>IF(ISBLANK(B320)=TRUE," ", IF(B320='2. Metadata'!B$1,'2. Metadata'!B$5, IF(B320='2. Metadata'!C$1,'2. Metadata'!C$5,IF(B320='2. Metadata'!D$1,'2. Metadata'!D$5, IF(B320='2. Metadata'!E$1,'2. Metadata'!E$5,IF( B320='2. Metadata'!F$1,'2. Metadata'!F$5,IF(B320='2. Metadata'!G$1,'2. Metadata'!G$5,IF(B320='2. Metadata'!H$1,'2. Metadata'!H$5, IF(B320='2. Metadata'!I$1,'2. Metadata'!I$5, IF(B320='2. Metadata'!J$1,'2. Metadata'!J$5, IF(B320='2. Metadata'!K$1,'2. Metadata'!K$5, IF(B320='2. Metadata'!L$1,'2. Metadata'!L$5, IF(B320='2. Metadata'!M$1,'2. Metadata'!M$5, IF(B320='2. Metadata'!N$1,'2. Metadata'!N$5))))))))))))))</f>
        <v>49.967694000000002</v>
      </c>
      <c r="D320" s="12">
        <f>IF(ISBLANK(B320)=TRUE," ", IF(B320='2. Metadata'!B$1,'2. Metadata'!B$6, IF(B320='2. Metadata'!C$1,'2. Metadata'!C$6,IF(B320='2. Metadata'!D$1,'2. Metadata'!D$6, IF(B320='2. Metadata'!E$1,'2. Metadata'!E$6,IF( B320='2. Metadata'!F$1,'2. Metadata'!F$6,IF(B320='2. Metadata'!G$1,'2. Metadata'!G$6,IF(B320='2. Metadata'!H$1,'2. Metadata'!H$6, IF(B320='2. Metadata'!I$1,'2. Metadata'!I$6, IF(B320='2. Metadata'!J$1,'2. Metadata'!J$6, IF(B320='2. Metadata'!K$1,'2. Metadata'!K$6, IF(B320='2. Metadata'!L$1,'2. Metadata'!L$6, IF(B320='2. Metadata'!M$1,'2. Metadata'!M$6, IF(B320='2. Metadata'!N$1,'2. Metadata'!N$6))))))))))))))</f>
        <v>-117.359572</v>
      </c>
      <c r="E320" s="25" t="s">
        <v>237</v>
      </c>
      <c r="F320" s="13" t="s">
        <v>1470</v>
      </c>
      <c r="G320" s="14" t="str">
        <f>IF(ISBLANK(F319)=TRUE," ",'2. Metadata'!B$14)</f>
        <v>observation</v>
      </c>
      <c r="H320" s="13">
        <v>24</v>
      </c>
      <c r="I320" s="23" t="str">
        <f>IF(ISBLANK(H319)=TRUE," ",'2. Metadata'!B$26)</f>
        <v>degrees Celsius</v>
      </c>
      <c r="J320" s="13">
        <v>9</v>
      </c>
      <c r="K320" s="23" t="str">
        <f>IF(ISBLANK(J318)=TRUE," ",'2. Metadata'!B$38)</f>
        <v>degrees Celsius</v>
      </c>
      <c r="L320" s="25" t="s">
        <v>237</v>
      </c>
      <c r="M320" s="18" t="str">
        <f>IF(ISBLANK(L319)=TRUE," ",'2. Metadata'!B$50)</f>
        <v>milligrams per litre</v>
      </c>
      <c r="N320" s="25" t="s">
        <v>237</v>
      </c>
      <c r="O320" s="18" t="str">
        <f>IF(ISBLANK(N319)=TRUE," ",'2. Metadata'!B$62)</f>
        <v>microSiemens per centimetre</v>
      </c>
      <c r="P320" s="25" t="s">
        <v>237</v>
      </c>
      <c r="Q320" s="18" t="str">
        <f>IF(ISBLANK(P319)=TRUE," ",'2. Metadata'!B$74)</f>
        <v>NTU</v>
      </c>
      <c r="R320" s="25" t="s">
        <v>237</v>
      </c>
      <c r="S320" s="18" t="str">
        <f>IF(ISBLANK(R319)=TRUE," ",'2. Metadata'!B$86)</f>
        <v>most probable number per 100 mL</v>
      </c>
      <c r="T320" s="25" t="s">
        <v>237</v>
      </c>
      <c r="U320" s="18" t="str">
        <f>IF(ISBLANK(T319)=TRUE," ",'2. Metadata'!B$98)</f>
        <v>most probable number per 100 mL</v>
      </c>
      <c r="V320" s="21">
        <v>0.21</v>
      </c>
      <c r="W320" s="18" t="str">
        <f>IF(ISBLANK(V319)=TRUE," ",'2. Metadata'!B$110)</f>
        <v>metres</v>
      </c>
      <c r="X320" s="25" t="s">
        <v>237</v>
      </c>
      <c r="Y320" s="18" t="str">
        <f>IF(ISBLANK(X319)=TRUE," ",'2. Metadata'!B$122)</f>
        <v>pH units</v>
      </c>
      <c r="Z320" s="20">
        <v>0.155</v>
      </c>
      <c r="AA320" s="18" t="str">
        <f>IF(ISBLANK(Z320)=TRUE," ",'2. Metadata'!B$134)</f>
        <v>metres3/second</v>
      </c>
      <c r="AB320" s="25" t="s">
        <v>237</v>
      </c>
      <c r="AC320" s="18" t="str">
        <f>IF(ISBLANK(AB320)=TRUE," ",'2. Metadata'!B$146)</f>
        <v>millimetres</v>
      </c>
      <c r="AD320" s="25" t="s">
        <v>1833</v>
      </c>
      <c r="AE320" s="26" t="s">
        <v>1820</v>
      </c>
      <c r="AF320" s="9"/>
      <c r="AG320" s="10"/>
      <c r="AH320" s="10"/>
      <c r="AI320" s="10"/>
      <c r="AJ320" s="10"/>
      <c r="AK320" s="10"/>
      <c r="AL320" s="10"/>
      <c r="AM320" s="10"/>
      <c r="AN320" s="10"/>
      <c r="AO320" s="10"/>
      <c r="AP320" s="10"/>
    </row>
    <row r="321" spans="1:42" ht="15" x14ac:dyDescent="0.2">
      <c r="A321" s="144" t="s">
        <v>557</v>
      </c>
      <c r="B321" s="11" t="s">
        <v>232</v>
      </c>
      <c r="C321" s="4">
        <f>IF(ISBLANK(B321)=TRUE," ", IF(B321='2. Metadata'!B$1,'2. Metadata'!B$5, IF(B321='2. Metadata'!C$1,'2. Metadata'!C$5,IF(B321='2. Metadata'!D$1,'2. Metadata'!D$5, IF(B321='2. Metadata'!E$1,'2. Metadata'!E$5,IF( B321='2. Metadata'!F$1,'2. Metadata'!F$5,IF(B321='2. Metadata'!G$1,'2. Metadata'!G$5,IF(B321='2. Metadata'!H$1,'2. Metadata'!H$5, IF(B321='2. Metadata'!I$1,'2. Metadata'!I$5, IF(B321='2. Metadata'!J$1,'2. Metadata'!J$5, IF(B321='2. Metadata'!K$1,'2. Metadata'!K$5, IF(B321='2. Metadata'!L$1,'2. Metadata'!L$5, IF(B321='2. Metadata'!M$1,'2. Metadata'!M$5, IF(B321='2. Metadata'!N$1,'2. Metadata'!N$5))))))))))))))</f>
        <v>49.967694000000002</v>
      </c>
      <c r="D321" s="12">
        <f>IF(ISBLANK(B321)=TRUE," ", IF(B321='2. Metadata'!B$1,'2. Metadata'!B$6, IF(B321='2. Metadata'!C$1,'2. Metadata'!C$6,IF(B321='2. Metadata'!D$1,'2. Metadata'!D$6, IF(B321='2. Metadata'!E$1,'2. Metadata'!E$6,IF( B321='2. Metadata'!F$1,'2. Metadata'!F$6,IF(B321='2. Metadata'!G$1,'2. Metadata'!G$6,IF(B321='2. Metadata'!H$1,'2. Metadata'!H$6, IF(B321='2. Metadata'!I$1,'2. Metadata'!I$6, IF(B321='2. Metadata'!J$1,'2. Metadata'!J$6, IF(B321='2. Metadata'!K$1,'2. Metadata'!K$6, IF(B321='2. Metadata'!L$1,'2. Metadata'!L$6, IF(B321='2. Metadata'!M$1,'2. Metadata'!M$6, IF(B321='2. Metadata'!N$1,'2. Metadata'!N$6))))))))))))))</f>
        <v>-117.359572</v>
      </c>
      <c r="E321" s="25" t="s">
        <v>237</v>
      </c>
      <c r="F321" s="13" t="s">
        <v>1461</v>
      </c>
      <c r="G321" s="14" t="str">
        <f>IF(ISBLANK(F320)=TRUE," ",'2. Metadata'!B$14)</f>
        <v>observation</v>
      </c>
      <c r="H321" s="13">
        <v>17</v>
      </c>
      <c r="I321" s="23" t="str">
        <f>IF(ISBLANK(H320)=TRUE," ",'2. Metadata'!B$26)</f>
        <v>degrees Celsius</v>
      </c>
      <c r="J321" s="13">
        <v>10</v>
      </c>
      <c r="K321" s="23" t="str">
        <f>IF(ISBLANK(J319)=TRUE," ",'2. Metadata'!B$38)</f>
        <v>degrees Celsius</v>
      </c>
      <c r="L321" s="21">
        <v>19.7</v>
      </c>
      <c r="M321" s="18" t="str">
        <f>IF(ISBLANK(L320)=TRUE," ",'2. Metadata'!B$50)</f>
        <v>milligrams per litre</v>
      </c>
      <c r="N321" s="21">
        <v>207</v>
      </c>
      <c r="O321" s="18" t="str">
        <f>IF(ISBLANK(N320)=TRUE," ",'2. Metadata'!B$62)</f>
        <v>microSiemens per centimetre</v>
      </c>
      <c r="P321" s="21">
        <v>3</v>
      </c>
      <c r="Q321" s="18" t="str">
        <f>IF(ISBLANK(P320)=TRUE," ",'2. Metadata'!B$74)</f>
        <v>NTU</v>
      </c>
      <c r="R321" s="25" t="s">
        <v>237</v>
      </c>
      <c r="S321" s="18" t="str">
        <f>IF(ISBLANK(R320)=TRUE," ",'2. Metadata'!B$86)</f>
        <v>most probable number per 100 mL</v>
      </c>
      <c r="T321" s="25" t="s">
        <v>237</v>
      </c>
      <c r="U321" s="18" t="str">
        <f>IF(ISBLANK(T320)=TRUE," ",'2. Metadata'!B$98)</f>
        <v>most probable number per 100 mL</v>
      </c>
      <c r="V321" s="21">
        <v>0.20499999999999999</v>
      </c>
      <c r="W321" s="18" t="str">
        <f>IF(ISBLANK(V320)=TRUE," ",'2. Metadata'!B$110)</f>
        <v>metres</v>
      </c>
      <c r="X321" s="25" t="s">
        <v>237</v>
      </c>
      <c r="Y321" s="18" t="str">
        <f>IF(ISBLANK(X320)=TRUE," ",'2. Metadata'!B$122)</f>
        <v>pH units</v>
      </c>
      <c r="Z321" s="20">
        <v>0.15</v>
      </c>
      <c r="AA321" s="18" t="str">
        <f>IF(ISBLANK(Z321)=TRUE," ",'2. Metadata'!B$134)</f>
        <v>metres3/second</v>
      </c>
      <c r="AB321" s="20">
        <v>2</v>
      </c>
      <c r="AC321" s="18" t="str">
        <f>IF(ISBLANK(AB321)=TRUE," ",'2. Metadata'!B$146)</f>
        <v>millimetres</v>
      </c>
      <c r="AD321" s="25" t="s">
        <v>1832</v>
      </c>
      <c r="AE321" s="19" t="s">
        <v>237</v>
      </c>
      <c r="AF321" s="9"/>
      <c r="AG321" s="10"/>
      <c r="AH321" s="10"/>
      <c r="AI321" s="10"/>
      <c r="AJ321" s="10"/>
      <c r="AK321" s="10"/>
      <c r="AL321" s="10"/>
      <c r="AM321" s="10"/>
      <c r="AN321" s="10"/>
      <c r="AO321" s="10"/>
      <c r="AP321" s="10"/>
    </row>
    <row r="322" spans="1:42" ht="15" x14ac:dyDescent="0.2">
      <c r="A322" s="144" t="s">
        <v>558</v>
      </c>
      <c r="B322" s="11" t="s">
        <v>232</v>
      </c>
      <c r="C322" s="4">
        <f>IF(ISBLANK(B322)=TRUE," ", IF(B322='2. Metadata'!B$1,'2. Metadata'!B$5, IF(B322='2. Metadata'!C$1,'2. Metadata'!C$5,IF(B322='2. Metadata'!D$1,'2. Metadata'!D$5, IF(B322='2. Metadata'!E$1,'2. Metadata'!E$5,IF( B322='2. Metadata'!F$1,'2. Metadata'!F$5,IF(B322='2. Metadata'!G$1,'2. Metadata'!G$5,IF(B322='2. Metadata'!H$1,'2. Metadata'!H$5, IF(B322='2. Metadata'!I$1,'2. Metadata'!I$5, IF(B322='2. Metadata'!J$1,'2. Metadata'!J$5, IF(B322='2. Metadata'!K$1,'2. Metadata'!K$5, IF(B322='2. Metadata'!L$1,'2. Metadata'!L$5, IF(B322='2. Metadata'!M$1,'2. Metadata'!M$5, IF(B322='2. Metadata'!N$1,'2. Metadata'!N$5))))))))))))))</f>
        <v>49.967694000000002</v>
      </c>
      <c r="D322" s="12">
        <f>IF(ISBLANK(B322)=TRUE," ", IF(B322='2. Metadata'!B$1,'2. Metadata'!B$6, IF(B322='2. Metadata'!C$1,'2. Metadata'!C$6,IF(B322='2. Metadata'!D$1,'2. Metadata'!D$6, IF(B322='2. Metadata'!E$1,'2. Metadata'!E$6,IF( B322='2. Metadata'!F$1,'2. Metadata'!F$6,IF(B322='2. Metadata'!G$1,'2. Metadata'!G$6,IF(B322='2. Metadata'!H$1,'2. Metadata'!H$6, IF(B322='2. Metadata'!I$1,'2. Metadata'!I$6, IF(B322='2. Metadata'!J$1,'2. Metadata'!J$6, IF(B322='2. Metadata'!K$1,'2. Metadata'!K$6, IF(B322='2. Metadata'!L$1,'2. Metadata'!L$6, IF(B322='2. Metadata'!M$1,'2. Metadata'!M$6, IF(B322='2. Metadata'!N$1,'2. Metadata'!N$6))))))))))))))</f>
        <v>-117.359572</v>
      </c>
      <c r="E322" s="25" t="s">
        <v>237</v>
      </c>
      <c r="F322" s="13" t="s">
        <v>1471</v>
      </c>
      <c r="G322" s="14" t="str">
        <f>IF(ISBLANK(F321)=TRUE," ",'2. Metadata'!B$14)</f>
        <v>observation</v>
      </c>
      <c r="H322" s="13">
        <v>19</v>
      </c>
      <c r="I322" s="23" t="str">
        <f>IF(ISBLANK(H321)=TRUE," ",'2. Metadata'!B$26)</f>
        <v>degrees Celsius</v>
      </c>
      <c r="J322" s="13">
        <v>8</v>
      </c>
      <c r="K322" s="23" t="str">
        <f>IF(ISBLANK(J320)=TRUE," ",'2. Metadata'!B$38)</f>
        <v>degrees Celsius</v>
      </c>
      <c r="L322" s="21">
        <v>13</v>
      </c>
      <c r="M322" s="18" t="str">
        <f>IF(ISBLANK(L321)=TRUE," ",'2. Metadata'!B$50)</f>
        <v>milligrams per litre</v>
      </c>
      <c r="N322" s="21">
        <v>207</v>
      </c>
      <c r="O322" s="18" t="str">
        <f>IF(ISBLANK(N321)=TRUE," ",'2. Metadata'!B$62)</f>
        <v>microSiemens per centimetre</v>
      </c>
      <c r="P322" s="21">
        <v>2.5</v>
      </c>
      <c r="Q322" s="18" t="str">
        <f>IF(ISBLANK(P321)=TRUE," ",'2. Metadata'!B$74)</f>
        <v>NTU</v>
      </c>
      <c r="R322" s="25" t="s">
        <v>237</v>
      </c>
      <c r="S322" s="18" t="str">
        <f>IF(ISBLANK(R321)=TRUE," ",'2. Metadata'!B$86)</f>
        <v>most probable number per 100 mL</v>
      </c>
      <c r="T322" s="25" t="s">
        <v>237</v>
      </c>
      <c r="U322" s="18" t="str">
        <f>IF(ISBLANK(T321)=TRUE," ",'2. Metadata'!B$98)</f>
        <v>most probable number per 100 mL</v>
      </c>
      <c r="V322" s="21">
        <v>0.19500000000000001</v>
      </c>
      <c r="W322" s="18" t="str">
        <f>IF(ISBLANK(V321)=TRUE," ",'2. Metadata'!B$110)</f>
        <v>metres</v>
      </c>
      <c r="X322" s="25" t="s">
        <v>237</v>
      </c>
      <c r="Y322" s="18" t="str">
        <f>IF(ISBLANK(X321)=TRUE," ",'2. Metadata'!B$122)</f>
        <v>pH units</v>
      </c>
      <c r="Z322" s="20">
        <v>0.13900000000000001</v>
      </c>
      <c r="AA322" s="18" t="str">
        <f>IF(ISBLANK(Z322)=TRUE," ",'2. Metadata'!B$134)</f>
        <v>metres3/second</v>
      </c>
      <c r="AB322" s="20">
        <v>0</v>
      </c>
      <c r="AC322" s="18" t="str">
        <f>IF(ISBLANK(AB322)=TRUE," ",'2. Metadata'!B$146)</f>
        <v>millimetres</v>
      </c>
      <c r="AD322" s="25" t="s">
        <v>1831</v>
      </c>
      <c r="AE322" s="26" t="s">
        <v>237</v>
      </c>
      <c r="AF322" s="9"/>
      <c r="AG322" s="10"/>
      <c r="AH322" s="10"/>
      <c r="AI322" s="10"/>
      <c r="AJ322" s="10"/>
      <c r="AK322" s="10"/>
      <c r="AL322" s="10"/>
      <c r="AM322" s="10"/>
      <c r="AN322" s="10"/>
      <c r="AO322" s="10"/>
      <c r="AP322" s="10"/>
    </row>
    <row r="323" spans="1:42" ht="15" x14ac:dyDescent="0.2">
      <c r="A323" s="144" t="s">
        <v>559</v>
      </c>
      <c r="B323" s="11" t="s">
        <v>232</v>
      </c>
      <c r="C323" s="4">
        <f>IF(ISBLANK(B323)=TRUE," ", IF(B323='2. Metadata'!B$1,'2. Metadata'!B$5, IF(B323='2. Metadata'!C$1,'2. Metadata'!C$5,IF(B323='2. Metadata'!D$1,'2. Metadata'!D$5, IF(B323='2. Metadata'!E$1,'2. Metadata'!E$5,IF( B323='2. Metadata'!F$1,'2. Metadata'!F$5,IF(B323='2. Metadata'!G$1,'2. Metadata'!G$5,IF(B323='2. Metadata'!H$1,'2. Metadata'!H$5, IF(B323='2. Metadata'!I$1,'2. Metadata'!I$5, IF(B323='2. Metadata'!J$1,'2. Metadata'!J$5, IF(B323='2. Metadata'!K$1,'2. Metadata'!K$5, IF(B323='2. Metadata'!L$1,'2. Metadata'!L$5, IF(B323='2. Metadata'!M$1,'2. Metadata'!M$5, IF(B323='2. Metadata'!N$1,'2. Metadata'!N$5))))))))))))))</f>
        <v>49.967694000000002</v>
      </c>
      <c r="D323" s="12">
        <f>IF(ISBLANK(B323)=TRUE," ", IF(B323='2. Metadata'!B$1,'2. Metadata'!B$6, IF(B323='2. Metadata'!C$1,'2. Metadata'!C$6,IF(B323='2. Metadata'!D$1,'2. Metadata'!D$6, IF(B323='2. Metadata'!E$1,'2. Metadata'!E$6,IF( B323='2. Metadata'!F$1,'2. Metadata'!F$6,IF(B323='2. Metadata'!G$1,'2. Metadata'!G$6,IF(B323='2. Metadata'!H$1,'2. Metadata'!H$6, IF(B323='2. Metadata'!I$1,'2. Metadata'!I$6, IF(B323='2. Metadata'!J$1,'2. Metadata'!J$6, IF(B323='2. Metadata'!K$1,'2. Metadata'!K$6, IF(B323='2. Metadata'!L$1,'2. Metadata'!L$6, IF(B323='2. Metadata'!M$1,'2. Metadata'!M$6, IF(B323='2. Metadata'!N$1,'2. Metadata'!N$6))))))))))))))</f>
        <v>-117.359572</v>
      </c>
      <c r="E323" s="25" t="s">
        <v>237</v>
      </c>
      <c r="F323" s="13" t="s">
        <v>1472</v>
      </c>
      <c r="G323" s="14" t="str">
        <f>IF(ISBLANK(F322)=TRUE," ",'2. Metadata'!B$14)</f>
        <v>observation</v>
      </c>
      <c r="H323" s="13">
        <v>19</v>
      </c>
      <c r="I323" s="23" t="str">
        <f>IF(ISBLANK(H322)=TRUE," ",'2. Metadata'!B$26)</f>
        <v>degrees Celsius</v>
      </c>
      <c r="J323" s="13">
        <v>9</v>
      </c>
      <c r="K323" s="23" t="str">
        <f>IF(ISBLANK(J321)=TRUE," ",'2. Metadata'!B$38)</f>
        <v>degrees Celsius</v>
      </c>
      <c r="L323" s="21">
        <v>18.8</v>
      </c>
      <c r="M323" s="18" t="str">
        <f>IF(ISBLANK(L322)=TRUE," ",'2. Metadata'!B$50)</f>
        <v>milligrams per litre</v>
      </c>
      <c r="N323" s="21">
        <v>210</v>
      </c>
      <c r="O323" s="18" t="str">
        <f>IF(ISBLANK(N322)=TRUE," ",'2. Metadata'!B$62)</f>
        <v>microSiemens per centimetre</v>
      </c>
      <c r="P323" s="21">
        <v>2.2000000000000002</v>
      </c>
      <c r="Q323" s="18" t="str">
        <f>IF(ISBLANK(P322)=TRUE," ",'2. Metadata'!B$74)</f>
        <v>NTU</v>
      </c>
      <c r="R323" s="25" t="s">
        <v>237</v>
      </c>
      <c r="S323" s="18" t="str">
        <f>IF(ISBLANK(R322)=TRUE," ",'2. Metadata'!B$86)</f>
        <v>most probable number per 100 mL</v>
      </c>
      <c r="T323" s="25" t="s">
        <v>237</v>
      </c>
      <c r="U323" s="18" t="str">
        <f>IF(ISBLANK(T322)=TRUE," ",'2. Metadata'!B$98)</f>
        <v>most probable number per 100 mL</v>
      </c>
      <c r="V323" s="21">
        <v>0.19</v>
      </c>
      <c r="W323" s="18" t="str">
        <f>IF(ISBLANK(V322)=TRUE," ",'2. Metadata'!B$110)</f>
        <v>metres</v>
      </c>
      <c r="X323" s="25" t="s">
        <v>237</v>
      </c>
      <c r="Y323" s="18" t="str">
        <f>IF(ISBLANK(X322)=TRUE," ",'2. Metadata'!B$122)</f>
        <v>pH units</v>
      </c>
      <c r="Z323" s="20">
        <v>0.13400000000000001</v>
      </c>
      <c r="AA323" s="18" t="str">
        <f>IF(ISBLANK(Z323)=TRUE," ",'2. Metadata'!B$134)</f>
        <v>metres3/second</v>
      </c>
      <c r="AB323" s="20">
        <v>0</v>
      </c>
      <c r="AC323" s="18" t="str">
        <f>IF(ISBLANK(AB323)=TRUE," ",'2. Metadata'!B$146)</f>
        <v>millimetres</v>
      </c>
      <c r="AD323" s="25" t="s">
        <v>1831</v>
      </c>
      <c r="AE323" s="26" t="s">
        <v>237</v>
      </c>
      <c r="AF323" s="9"/>
      <c r="AG323" s="10"/>
      <c r="AH323" s="10"/>
      <c r="AI323" s="10"/>
      <c r="AJ323" s="10"/>
      <c r="AK323" s="10"/>
      <c r="AL323" s="10"/>
      <c r="AM323" s="10"/>
      <c r="AN323" s="10"/>
      <c r="AO323" s="10"/>
      <c r="AP323" s="10"/>
    </row>
    <row r="324" spans="1:42" ht="15" x14ac:dyDescent="0.2">
      <c r="A324" s="144" t="s">
        <v>560</v>
      </c>
      <c r="B324" s="11" t="s">
        <v>232</v>
      </c>
      <c r="C324" s="4">
        <f>IF(ISBLANK(B324)=TRUE," ", IF(B324='2. Metadata'!B$1,'2. Metadata'!B$5, IF(B324='2. Metadata'!C$1,'2. Metadata'!C$5,IF(B324='2. Metadata'!D$1,'2. Metadata'!D$5, IF(B324='2. Metadata'!E$1,'2. Metadata'!E$5,IF( B324='2. Metadata'!F$1,'2. Metadata'!F$5,IF(B324='2. Metadata'!G$1,'2. Metadata'!G$5,IF(B324='2. Metadata'!H$1,'2. Metadata'!H$5, IF(B324='2. Metadata'!I$1,'2. Metadata'!I$5, IF(B324='2. Metadata'!J$1,'2. Metadata'!J$5, IF(B324='2. Metadata'!K$1,'2. Metadata'!K$5, IF(B324='2. Metadata'!L$1,'2. Metadata'!L$5, IF(B324='2. Metadata'!M$1,'2. Metadata'!M$5, IF(B324='2. Metadata'!N$1,'2. Metadata'!N$5))))))))))))))</f>
        <v>49.967694000000002</v>
      </c>
      <c r="D324" s="12">
        <f>IF(ISBLANK(B324)=TRUE," ", IF(B324='2. Metadata'!B$1,'2. Metadata'!B$6, IF(B324='2. Metadata'!C$1,'2. Metadata'!C$6,IF(B324='2. Metadata'!D$1,'2. Metadata'!D$6, IF(B324='2. Metadata'!E$1,'2. Metadata'!E$6,IF( B324='2. Metadata'!F$1,'2. Metadata'!F$6,IF(B324='2. Metadata'!G$1,'2. Metadata'!G$6,IF(B324='2. Metadata'!H$1,'2. Metadata'!H$6, IF(B324='2. Metadata'!I$1,'2. Metadata'!I$6, IF(B324='2. Metadata'!J$1,'2. Metadata'!J$6, IF(B324='2. Metadata'!K$1,'2. Metadata'!K$6, IF(B324='2. Metadata'!L$1,'2. Metadata'!L$6, IF(B324='2. Metadata'!M$1,'2. Metadata'!M$6, IF(B324='2. Metadata'!N$1,'2. Metadata'!N$6))))))))))))))</f>
        <v>-117.359572</v>
      </c>
      <c r="E324" s="25" t="s">
        <v>237</v>
      </c>
      <c r="F324" s="13" t="s">
        <v>1473</v>
      </c>
      <c r="G324" s="14" t="str">
        <f>IF(ISBLANK(F323)=TRUE," ",'2. Metadata'!B$14)</f>
        <v>observation</v>
      </c>
      <c r="H324" s="25" t="s">
        <v>237</v>
      </c>
      <c r="I324" s="23" t="str">
        <f>IF(ISBLANK(H323)=TRUE," ",'2. Metadata'!B$26)</f>
        <v>degrees Celsius</v>
      </c>
      <c r="J324" s="16" t="s">
        <v>237</v>
      </c>
      <c r="K324" s="23" t="str">
        <f>IF(ISBLANK(J322)=TRUE," ",'2. Metadata'!B$38)</f>
        <v>degrees Celsius</v>
      </c>
      <c r="L324" s="25" t="s">
        <v>237</v>
      </c>
      <c r="M324" s="18" t="str">
        <f>IF(ISBLANK(L323)=TRUE," ",'2. Metadata'!B$50)</f>
        <v>milligrams per litre</v>
      </c>
      <c r="N324" s="25" t="s">
        <v>237</v>
      </c>
      <c r="O324" s="18" t="str">
        <f>IF(ISBLANK(N323)=TRUE," ",'2. Metadata'!B$62)</f>
        <v>microSiemens per centimetre</v>
      </c>
      <c r="P324" s="25" t="s">
        <v>237</v>
      </c>
      <c r="Q324" s="18" t="str">
        <f>IF(ISBLANK(P323)=TRUE," ",'2. Metadata'!B$74)</f>
        <v>NTU</v>
      </c>
      <c r="R324" s="25" t="s">
        <v>237</v>
      </c>
      <c r="S324" s="18" t="str">
        <f>IF(ISBLANK(R323)=TRUE," ",'2. Metadata'!B$86)</f>
        <v>most probable number per 100 mL</v>
      </c>
      <c r="T324" s="25" t="s">
        <v>237</v>
      </c>
      <c r="U324" s="18" t="str">
        <f>IF(ISBLANK(T323)=TRUE," ",'2. Metadata'!B$98)</f>
        <v>most probable number per 100 mL</v>
      </c>
      <c r="V324" s="25" t="s">
        <v>237</v>
      </c>
      <c r="W324" s="18" t="str">
        <f>IF(ISBLANK(V323)=TRUE," ",'2. Metadata'!B$110)</f>
        <v>metres</v>
      </c>
      <c r="X324" s="25" t="s">
        <v>237</v>
      </c>
      <c r="Y324" s="18" t="str">
        <f>IF(ISBLANK(X323)=TRUE," ",'2. Metadata'!B$122)</f>
        <v>pH units</v>
      </c>
      <c r="Z324" s="25" t="s">
        <v>237</v>
      </c>
      <c r="AA324" s="18" t="str">
        <f>IF(ISBLANK(Z324)=TRUE," ",'2. Metadata'!B$134)</f>
        <v>metres3/second</v>
      </c>
      <c r="AB324" s="20">
        <v>0</v>
      </c>
      <c r="AC324" s="18" t="str">
        <f>IF(ISBLANK(AB324)=TRUE," ",'2. Metadata'!B$146)</f>
        <v>millimetres</v>
      </c>
      <c r="AD324" s="25" t="s">
        <v>1831</v>
      </c>
      <c r="AE324" s="26" t="s">
        <v>237</v>
      </c>
      <c r="AF324" s="9"/>
      <c r="AG324" s="10"/>
      <c r="AH324" s="10"/>
      <c r="AI324" s="10"/>
      <c r="AJ324" s="10"/>
      <c r="AK324" s="10"/>
      <c r="AL324" s="10"/>
      <c r="AM324" s="10"/>
      <c r="AN324" s="10"/>
      <c r="AO324" s="10"/>
      <c r="AP324" s="10"/>
    </row>
    <row r="325" spans="1:42" ht="15" x14ac:dyDescent="0.2">
      <c r="A325" s="144" t="s">
        <v>561</v>
      </c>
      <c r="B325" s="11" t="s">
        <v>232</v>
      </c>
      <c r="C325" s="4">
        <f>IF(ISBLANK(B325)=TRUE," ", IF(B325='2. Metadata'!B$1,'2. Metadata'!B$5, IF(B325='2. Metadata'!C$1,'2. Metadata'!C$5,IF(B325='2. Metadata'!D$1,'2. Metadata'!D$5, IF(B325='2. Metadata'!E$1,'2. Metadata'!E$5,IF( B325='2. Metadata'!F$1,'2. Metadata'!F$5,IF(B325='2. Metadata'!G$1,'2. Metadata'!G$5,IF(B325='2. Metadata'!H$1,'2. Metadata'!H$5, IF(B325='2. Metadata'!I$1,'2. Metadata'!I$5, IF(B325='2. Metadata'!J$1,'2. Metadata'!J$5, IF(B325='2. Metadata'!K$1,'2. Metadata'!K$5, IF(B325='2. Metadata'!L$1,'2. Metadata'!L$5, IF(B325='2. Metadata'!M$1,'2. Metadata'!M$5, IF(B325='2. Metadata'!N$1,'2. Metadata'!N$5))))))))))))))</f>
        <v>49.967694000000002</v>
      </c>
      <c r="D325" s="12">
        <f>IF(ISBLANK(B325)=TRUE," ", IF(B325='2. Metadata'!B$1,'2. Metadata'!B$6, IF(B325='2. Metadata'!C$1,'2. Metadata'!C$6,IF(B325='2. Metadata'!D$1,'2. Metadata'!D$6, IF(B325='2. Metadata'!E$1,'2. Metadata'!E$6,IF( B325='2. Metadata'!F$1,'2. Metadata'!F$6,IF(B325='2. Metadata'!G$1,'2. Metadata'!G$6,IF(B325='2. Metadata'!H$1,'2. Metadata'!H$6, IF(B325='2. Metadata'!I$1,'2. Metadata'!I$6, IF(B325='2. Metadata'!J$1,'2. Metadata'!J$6, IF(B325='2. Metadata'!K$1,'2. Metadata'!K$6, IF(B325='2. Metadata'!L$1,'2. Metadata'!L$6, IF(B325='2. Metadata'!M$1,'2. Metadata'!M$6, IF(B325='2. Metadata'!N$1,'2. Metadata'!N$6))))))))))))))</f>
        <v>-117.359572</v>
      </c>
      <c r="E325" s="25" t="s">
        <v>237</v>
      </c>
      <c r="F325" s="13" t="s">
        <v>1474</v>
      </c>
      <c r="G325" s="14" t="str">
        <f>IF(ISBLANK(F324)=TRUE," ",'2. Metadata'!B$14)</f>
        <v>observation</v>
      </c>
      <c r="H325" s="13">
        <v>10</v>
      </c>
      <c r="I325" s="23" t="str">
        <f>IF(ISBLANK(H324)=TRUE," ",'2. Metadata'!B$26)</f>
        <v>degrees Celsius</v>
      </c>
      <c r="J325" s="13">
        <v>7</v>
      </c>
      <c r="K325" s="23" t="str">
        <f>IF(ISBLANK(J323)=TRUE," ",'2. Metadata'!B$38)</f>
        <v>degrees Celsius</v>
      </c>
      <c r="L325" s="25" t="s">
        <v>237</v>
      </c>
      <c r="M325" s="18" t="str">
        <f>IF(ISBLANK(L324)=TRUE," ",'2. Metadata'!B$50)</f>
        <v>milligrams per litre</v>
      </c>
      <c r="N325" s="25" t="s">
        <v>237</v>
      </c>
      <c r="O325" s="18" t="str">
        <f>IF(ISBLANK(N324)=TRUE," ",'2. Metadata'!B$62)</f>
        <v>microSiemens per centimetre</v>
      </c>
      <c r="P325" s="25" t="s">
        <v>237</v>
      </c>
      <c r="Q325" s="18" t="str">
        <f>IF(ISBLANK(P324)=TRUE," ",'2. Metadata'!B$74)</f>
        <v>NTU</v>
      </c>
      <c r="R325" s="25" t="s">
        <v>237</v>
      </c>
      <c r="S325" s="18" t="str">
        <f>IF(ISBLANK(R324)=TRUE," ",'2. Metadata'!B$86)</f>
        <v>most probable number per 100 mL</v>
      </c>
      <c r="T325" s="25" t="s">
        <v>237</v>
      </c>
      <c r="U325" s="18" t="str">
        <f>IF(ISBLANK(T324)=TRUE," ",'2. Metadata'!B$98)</f>
        <v>most probable number per 100 mL</v>
      </c>
      <c r="V325" s="21">
        <v>0.17499999999999999</v>
      </c>
      <c r="W325" s="18" t="str">
        <f>IF(ISBLANK(V324)=TRUE," ",'2. Metadata'!B$110)</f>
        <v>metres</v>
      </c>
      <c r="X325" s="25" t="s">
        <v>237</v>
      </c>
      <c r="Y325" s="18" t="str">
        <f>IF(ISBLANK(X324)=TRUE," ",'2. Metadata'!B$122)</f>
        <v>pH units</v>
      </c>
      <c r="Z325" s="20">
        <v>0.11899999999999999</v>
      </c>
      <c r="AA325" s="18" t="str">
        <f>IF(ISBLANK(Z325)=TRUE," ",'2. Metadata'!B$134)</f>
        <v>metres3/second</v>
      </c>
      <c r="AB325" s="20">
        <v>0</v>
      </c>
      <c r="AC325" s="18" t="str">
        <f>IF(ISBLANK(AB325)=TRUE," ",'2. Metadata'!B$146)</f>
        <v>millimetres</v>
      </c>
      <c r="AD325" s="25" t="s">
        <v>1831</v>
      </c>
      <c r="AE325" s="26" t="s">
        <v>237</v>
      </c>
      <c r="AF325" s="9"/>
      <c r="AG325" s="10"/>
      <c r="AH325" s="10"/>
      <c r="AI325" s="10"/>
      <c r="AJ325" s="10"/>
      <c r="AK325" s="10"/>
      <c r="AL325" s="10"/>
      <c r="AM325" s="10"/>
      <c r="AN325" s="10"/>
      <c r="AO325" s="10"/>
      <c r="AP325" s="10"/>
    </row>
    <row r="326" spans="1:42" ht="15" x14ac:dyDescent="0.2">
      <c r="A326" s="144" t="s">
        <v>562</v>
      </c>
      <c r="B326" s="11" t="s">
        <v>232</v>
      </c>
      <c r="C326" s="4">
        <f>IF(ISBLANK(B326)=TRUE," ", IF(B326='2. Metadata'!B$1,'2. Metadata'!B$5, IF(B326='2. Metadata'!C$1,'2. Metadata'!C$5,IF(B326='2. Metadata'!D$1,'2. Metadata'!D$5, IF(B326='2. Metadata'!E$1,'2. Metadata'!E$5,IF( B326='2. Metadata'!F$1,'2. Metadata'!F$5,IF(B326='2. Metadata'!G$1,'2. Metadata'!G$5,IF(B326='2. Metadata'!H$1,'2. Metadata'!H$5, IF(B326='2. Metadata'!I$1,'2. Metadata'!I$5, IF(B326='2. Metadata'!J$1,'2. Metadata'!J$5, IF(B326='2. Metadata'!K$1,'2. Metadata'!K$5, IF(B326='2. Metadata'!L$1,'2. Metadata'!L$5, IF(B326='2. Metadata'!M$1,'2. Metadata'!M$5, IF(B326='2. Metadata'!N$1,'2. Metadata'!N$5))))))))))))))</f>
        <v>49.967694000000002</v>
      </c>
      <c r="D326" s="12">
        <f>IF(ISBLANK(B326)=TRUE," ", IF(B326='2. Metadata'!B$1,'2. Metadata'!B$6, IF(B326='2. Metadata'!C$1,'2. Metadata'!C$6,IF(B326='2. Metadata'!D$1,'2. Metadata'!D$6, IF(B326='2. Metadata'!E$1,'2. Metadata'!E$6,IF( B326='2. Metadata'!F$1,'2. Metadata'!F$6,IF(B326='2. Metadata'!G$1,'2. Metadata'!G$6,IF(B326='2. Metadata'!H$1,'2. Metadata'!H$6, IF(B326='2. Metadata'!I$1,'2. Metadata'!I$6, IF(B326='2. Metadata'!J$1,'2. Metadata'!J$6, IF(B326='2. Metadata'!K$1,'2. Metadata'!K$6, IF(B326='2. Metadata'!L$1,'2. Metadata'!L$6, IF(B326='2. Metadata'!M$1,'2. Metadata'!M$6, IF(B326='2. Metadata'!N$1,'2. Metadata'!N$6))))))))))))))</f>
        <v>-117.359572</v>
      </c>
      <c r="E326" s="25" t="s">
        <v>237</v>
      </c>
      <c r="F326" s="13" t="s">
        <v>1475</v>
      </c>
      <c r="G326" s="14" t="str">
        <f>IF(ISBLANK(F325)=TRUE," ",'2. Metadata'!B$14)</f>
        <v>observation</v>
      </c>
      <c r="H326" s="25" t="s">
        <v>237</v>
      </c>
      <c r="I326" s="23" t="str">
        <f>IF(ISBLANK(H325)=TRUE," ",'2. Metadata'!B$26)</f>
        <v>degrees Celsius</v>
      </c>
      <c r="J326" s="16" t="s">
        <v>237</v>
      </c>
      <c r="K326" s="23" t="str">
        <f>IF(ISBLANK(J324)=TRUE," ",'2. Metadata'!B$38)</f>
        <v>degrees Celsius</v>
      </c>
      <c r="L326" s="25" t="s">
        <v>237</v>
      </c>
      <c r="M326" s="18" t="str">
        <f>IF(ISBLANK(L325)=TRUE," ",'2. Metadata'!B$50)</f>
        <v>milligrams per litre</v>
      </c>
      <c r="N326" s="25" t="s">
        <v>237</v>
      </c>
      <c r="O326" s="18" t="str">
        <f>IF(ISBLANK(N325)=TRUE," ",'2. Metadata'!B$62)</f>
        <v>microSiemens per centimetre</v>
      </c>
      <c r="P326" s="25" t="s">
        <v>237</v>
      </c>
      <c r="Q326" s="18" t="str">
        <f>IF(ISBLANK(P325)=TRUE," ",'2. Metadata'!B$74)</f>
        <v>NTU</v>
      </c>
      <c r="R326" s="25" t="s">
        <v>237</v>
      </c>
      <c r="S326" s="18" t="str">
        <f>IF(ISBLANK(R325)=TRUE," ",'2. Metadata'!B$86)</f>
        <v>most probable number per 100 mL</v>
      </c>
      <c r="T326" s="25" t="s">
        <v>237</v>
      </c>
      <c r="U326" s="18" t="str">
        <f>IF(ISBLANK(T325)=TRUE," ",'2. Metadata'!B$98)</f>
        <v>most probable number per 100 mL</v>
      </c>
      <c r="V326" s="25" t="s">
        <v>237</v>
      </c>
      <c r="W326" s="18" t="str">
        <f>IF(ISBLANK(V325)=TRUE," ",'2. Metadata'!B$110)</f>
        <v>metres</v>
      </c>
      <c r="X326" s="25" t="s">
        <v>237</v>
      </c>
      <c r="Y326" s="18" t="str">
        <f>IF(ISBLANK(X325)=TRUE," ",'2. Metadata'!B$122)</f>
        <v>pH units</v>
      </c>
      <c r="Z326" s="25" t="s">
        <v>237</v>
      </c>
      <c r="AA326" s="18" t="str">
        <f>IF(ISBLANK(Z326)=TRUE," ",'2. Metadata'!B$134)</f>
        <v>metres3/second</v>
      </c>
      <c r="AB326" s="20">
        <v>2</v>
      </c>
      <c r="AC326" s="18" t="str">
        <f>IF(ISBLANK(AB326)=TRUE," ",'2. Metadata'!B$146)</f>
        <v>millimetres</v>
      </c>
      <c r="AD326" s="25" t="s">
        <v>1831</v>
      </c>
      <c r="AE326" s="26" t="s">
        <v>237</v>
      </c>
      <c r="AF326" s="9"/>
      <c r="AG326" s="10"/>
      <c r="AH326" s="10"/>
      <c r="AI326" s="10"/>
      <c r="AJ326" s="10"/>
      <c r="AK326" s="10"/>
      <c r="AL326" s="10"/>
      <c r="AM326" s="10"/>
      <c r="AN326" s="10"/>
      <c r="AO326" s="10"/>
      <c r="AP326" s="10"/>
    </row>
    <row r="327" spans="1:42" ht="15" x14ac:dyDescent="0.2">
      <c r="A327" s="144" t="s">
        <v>563</v>
      </c>
      <c r="B327" s="11" t="s">
        <v>232</v>
      </c>
      <c r="C327" s="4">
        <f>IF(ISBLANK(B327)=TRUE," ", IF(B327='2. Metadata'!B$1,'2. Metadata'!B$5, IF(B327='2. Metadata'!C$1,'2. Metadata'!C$5,IF(B327='2. Metadata'!D$1,'2. Metadata'!D$5, IF(B327='2. Metadata'!E$1,'2. Metadata'!E$5,IF( B327='2. Metadata'!F$1,'2. Metadata'!F$5,IF(B327='2. Metadata'!G$1,'2. Metadata'!G$5,IF(B327='2. Metadata'!H$1,'2. Metadata'!H$5, IF(B327='2. Metadata'!I$1,'2. Metadata'!I$5, IF(B327='2. Metadata'!J$1,'2. Metadata'!J$5, IF(B327='2. Metadata'!K$1,'2. Metadata'!K$5, IF(B327='2. Metadata'!L$1,'2. Metadata'!L$5, IF(B327='2. Metadata'!M$1,'2. Metadata'!M$5, IF(B327='2. Metadata'!N$1,'2. Metadata'!N$5))))))))))))))</f>
        <v>49.967694000000002</v>
      </c>
      <c r="D327" s="12">
        <f>IF(ISBLANK(B327)=TRUE," ", IF(B327='2. Metadata'!B$1,'2. Metadata'!B$6, IF(B327='2. Metadata'!C$1,'2. Metadata'!C$6,IF(B327='2. Metadata'!D$1,'2. Metadata'!D$6, IF(B327='2. Metadata'!E$1,'2. Metadata'!E$6,IF( B327='2. Metadata'!F$1,'2. Metadata'!F$6,IF(B327='2. Metadata'!G$1,'2. Metadata'!G$6,IF(B327='2. Metadata'!H$1,'2. Metadata'!H$6, IF(B327='2. Metadata'!I$1,'2. Metadata'!I$6, IF(B327='2. Metadata'!J$1,'2. Metadata'!J$6, IF(B327='2. Metadata'!K$1,'2. Metadata'!K$6, IF(B327='2. Metadata'!L$1,'2. Metadata'!L$6, IF(B327='2. Metadata'!M$1,'2. Metadata'!M$6, IF(B327='2. Metadata'!N$1,'2. Metadata'!N$6))))))))))))))</f>
        <v>-117.359572</v>
      </c>
      <c r="E327" s="25" t="s">
        <v>237</v>
      </c>
      <c r="F327" s="13" t="s">
        <v>1476</v>
      </c>
      <c r="G327" s="14" t="str">
        <f>IF(ISBLANK(F326)=TRUE," ",'2. Metadata'!B$14)</f>
        <v>observation</v>
      </c>
      <c r="H327" s="13">
        <v>11</v>
      </c>
      <c r="I327" s="23" t="str">
        <f>IF(ISBLANK(H326)=TRUE," ",'2. Metadata'!B$26)</f>
        <v>degrees Celsius</v>
      </c>
      <c r="J327" s="13">
        <v>8</v>
      </c>
      <c r="K327" s="23" t="str">
        <f>IF(ISBLANK(J325)=TRUE," ",'2. Metadata'!B$38)</f>
        <v>degrees Celsius</v>
      </c>
      <c r="L327" s="21">
        <v>5</v>
      </c>
      <c r="M327" s="18" t="str">
        <f>IF(ISBLANK(L326)=TRUE," ",'2. Metadata'!B$50)</f>
        <v>milligrams per litre</v>
      </c>
      <c r="N327" s="21">
        <v>218</v>
      </c>
      <c r="O327" s="18" t="str">
        <f>IF(ISBLANK(N326)=TRUE," ",'2. Metadata'!B$62)</f>
        <v>microSiemens per centimetre</v>
      </c>
      <c r="P327" s="21">
        <v>0.9</v>
      </c>
      <c r="Q327" s="18" t="str">
        <f>IF(ISBLANK(P326)=TRUE," ",'2. Metadata'!B$74)</f>
        <v>NTU</v>
      </c>
      <c r="R327" s="25" t="s">
        <v>237</v>
      </c>
      <c r="S327" s="18" t="str">
        <f>IF(ISBLANK(R326)=TRUE," ",'2. Metadata'!B$86)</f>
        <v>most probable number per 100 mL</v>
      </c>
      <c r="T327" s="25" t="s">
        <v>237</v>
      </c>
      <c r="U327" s="18" t="str">
        <f>IF(ISBLANK(T326)=TRUE," ",'2. Metadata'!B$98)</f>
        <v>most probable number per 100 mL</v>
      </c>
      <c r="V327" s="21">
        <v>0.13500000000000001</v>
      </c>
      <c r="W327" s="18" t="str">
        <f>IF(ISBLANK(V326)=TRUE," ",'2. Metadata'!B$110)</f>
        <v>metres</v>
      </c>
      <c r="X327" s="25" t="s">
        <v>237</v>
      </c>
      <c r="Y327" s="18" t="str">
        <f>IF(ISBLANK(X326)=TRUE," ",'2. Metadata'!B$122)</f>
        <v>pH units</v>
      </c>
      <c r="Z327" s="20">
        <v>8.1000000000000003E-2</v>
      </c>
      <c r="AA327" s="18" t="str">
        <f>IF(ISBLANK(Z327)=TRUE," ",'2. Metadata'!B$134)</f>
        <v>metres3/second</v>
      </c>
      <c r="AB327" s="20">
        <v>15.2</v>
      </c>
      <c r="AC327" s="18" t="str">
        <f>IF(ISBLANK(AB327)=TRUE," ",'2. Metadata'!B$146)</f>
        <v>millimetres</v>
      </c>
      <c r="AD327" s="25" t="s">
        <v>1831</v>
      </c>
      <c r="AE327" s="26" t="s">
        <v>237</v>
      </c>
      <c r="AF327" s="9"/>
      <c r="AG327" s="10"/>
      <c r="AH327" s="10"/>
      <c r="AI327" s="10"/>
      <c r="AJ327" s="10"/>
      <c r="AK327" s="10"/>
      <c r="AL327" s="10"/>
      <c r="AM327" s="10"/>
      <c r="AN327" s="10"/>
      <c r="AO327" s="10"/>
      <c r="AP327" s="10"/>
    </row>
    <row r="328" spans="1:42" ht="15" x14ac:dyDescent="0.2">
      <c r="A328" s="144" t="s">
        <v>564</v>
      </c>
      <c r="B328" s="11" t="s">
        <v>232</v>
      </c>
      <c r="C328" s="4">
        <f>IF(ISBLANK(B328)=TRUE," ", IF(B328='2. Metadata'!B$1,'2. Metadata'!B$5, IF(B328='2. Metadata'!C$1,'2. Metadata'!C$5,IF(B328='2. Metadata'!D$1,'2. Metadata'!D$5, IF(B328='2. Metadata'!E$1,'2. Metadata'!E$5,IF( B328='2. Metadata'!F$1,'2. Metadata'!F$5,IF(B328='2. Metadata'!G$1,'2. Metadata'!G$5,IF(B328='2. Metadata'!H$1,'2. Metadata'!H$5, IF(B328='2. Metadata'!I$1,'2. Metadata'!I$5, IF(B328='2. Metadata'!J$1,'2. Metadata'!J$5, IF(B328='2. Metadata'!K$1,'2. Metadata'!K$5, IF(B328='2. Metadata'!L$1,'2. Metadata'!L$5, IF(B328='2. Metadata'!M$1,'2. Metadata'!M$5, IF(B328='2. Metadata'!N$1,'2. Metadata'!N$5))))))))))))))</f>
        <v>49.967694000000002</v>
      </c>
      <c r="D328" s="12">
        <f>IF(ISBLANK(B328)=TRUE," ", IF(B328='2. Metadata'!B$1,'2. Metadata'!B$6, IF(B328='2. Metadata'!C$1,'2. Metadata'!C$6,IF(B328='2. Metadata'!D$1,'2. Metadata'!D$6, IF(B328='2. Metadata'!E$1,'2. Metadata'!E$6,IF( B328='2. Metadata'!F$1,'2. Metadata'!F$6,IF(B328='2. Metadata'!G$1,'2. Metadata'!G$6,IF(B328='2. Metadata'!H$1,'2. Metadata'!H$6, IF(B328='2. Metadata'!I$1,'2. Metadata'!I$6, IF(B328='2. Metadata'!J$1,'2. Metadata'!J$6, IF(B328='2. Metadata'!K$1,'2. Metadata'!K$6, IF(B328='2. Metadata'!L$1,'2. Metadata'!L$6, IF(B328='2. Metadata'!M$1,'2. Metadata'!M$6, IF(B328='2. Metadata'!N$1,'2. Metadata'!N$6))))))))))))))</f>
        <v>-117.359572</v>
      </c>
      <c r="E328" s="25" t="s">
        <v>237</v>
      </c>
      <c r="F328" s="13" t="s">
        <v>1477</v>
      </c>
      <c r="G328" s="14" t="str">
        <f>IF(ISBLANK(F327)=TRUE," ",'2. Metadata'!B$14)</f>
        <v>observation</v>
      </c>
      <c r="H328" s="13">
        <v>10</v>
      </c>
      <c r="I328" s="23" t="str">
        <f>IF(ISBLANK(H327)=TRUE," ",'2. Metadata'!B$26)</f>
        <v>degrees Celsius</v>
      </c>
      <c r="J328" s="13">
        <v>6</v>
      </c>
      <c r="K328" s="23" t="str">
        <f>IF(ISBLANK(J326)=TRUE," ",'2. Metadata'!B$38)</f>
        <v>degrees Celsius</v>
      </c>
      <c r="L328" s="21">
        <v>4.9000000000000004</v>
      </c>
      <c r="M328" s="18" t="str">
        <f>IF(ISBLANK(L327)=TRUE," ",'2. Metadata'!B$50)</f>
        <v>milligrams per litre</v>
      </c>
      <c r="N328" s="21">
        <v>218</v>
      </c>
      <c r="O328" s="18" t="str">
        <f>IF(ISBLANK(N327)=TRUE," ",'2. Metadata'!B$62)</f>
        <v>microSiemens per centimetre</v>
      </c>
      <c r="P328" s="21">
        <v>0.7</v>
      </c>
      <c r="Q328" s="18" t="str">
        <f>IF(ISBLANK(P327)=TRUE," ",'2. Metadata'!B$74)</f>
        <v>NTU</v>
      </c>
      <c r="R328" s="25" t="s">
        <v>237</v>
      </c>
      <c r="S328" s="18" t="str">
        <f>IF(ISBLANK(R327)=TRUE," ",'2. Metadata'!B$86)</f>
        <v>most probable number per 100 mL</v>
      </c>
      <c r="T328" s="25" t="s">
        <v>237</v>
      </c>
      <c r="U328" s="18" t="str">
        <f>IF(ISBLANK(T327)=TRUE," ",'2. Metadata'!B$98)</f>
        <v>most probable number per 100 mL</v>
      </c>
      <c r="V328" s="21">
        <v>0.13</v>
      </c>
      <c r="W328" s="18" t="str">
        <f>IF(ISBLANK(V327)=TRUE," ",'2. Metadata'!B$110)</f>
        <v>metres</v>
      </c>
      <c r="X328" s="25" t="s">
        <v>237</v>
      </c>
      <c r="Y328" s="18" t="str">
        <f>IF(ISBLANK(X327)=TRUE," ",'2. Metadata'!B$122)</f>
        <v>pH units</v>
      </c>
      <c r="Z328" s="20">
        <v>7.6999999999999999E-2</v>
      </c>
      <c r="AA328" s="18" t="str">
        <f>IF(ISBLANK(Z328)=TRUE," ",'2. Metadata'!B$134)</f>
        <v>metres3/second</v>
      </c>
      <c r="AB328" s="20">
        <v>1</v>
      </c>
      <c r="AC328" s="18" t="str">
        <f>IF(ISBLANK(AB328)=TRUE," ",'2. Metadata'!B$146)</f>
        <v>millimetres</v>
      </c>
      <c r="AD328" s="25" t="s">
        <v>237</v>
      </c>
      <c r="AE328" s="26" t="s">
        <v>237</v>
      </c>
      <c r="AF328" s="9"/>
      <c r="AG328" s="10"/>
      <c r="AH328" s="10"/>
      <c r="AI328" s="10"/>
      <c r="AJ328" s="10"/>
      <c r="AK328" s="10"/>
      <c r="AL328" s="10"/>
      <c r="AM328" s="10"/>
      <c r="AN328" s="10"/>
      <c r="AO328" s="10"/>
      <c r="AP328" s="10"/>
    </row>
    <row r="329" spans="1:42" ht="15" x14ac:dyDescent="0.2">
      <c r="A329" s="144" t="s">
        <v>565</v>
      </c>
      <c r="B329" s="11" t="s">
        <v>232</v>
      </c>
      <c r="C329" s="4">
        <f>IF(ISBLANK(B329)=TRUE," ", IF(B329='2. Metadata'!B$1,'2. Metadata'!B$5, IF(B329='2. Metadata'!C$1,'2. Metadata'!C$5,IF(B329='2. Metadata'!D$1,'2. Metadata'!D$5, IF(B329='2. Metadata'!E$1,'2. Metadata'!E$5,IF( B329='2. Metadata'!F$1,'2. Metadata'!F$5,IF(B329='2. Metadata'!G$1,'2. Metadata'!G$5,IF(B329='2. Metadata'!H$1,'2. Metadata'!H$5, IF(B329='2. Metadata'!I$1,'2. Metadata'!I$5, IF(B329='2. Metadata'!J$1,'2. Metadata'!J$5, IF(B329='2. Metadata'!K$1,'2. Metadata'!K$5, IF(B329='2. Metadata'!L$1,'2. Metadata'!L$5, IF(B329='2. Metadata'!M$1,'2. Metadata'!M$5, IF(B329='2. Metadata'!N$1,'2. Metadata'!N$5))))))))))))))</f>
        <v>49.967694000000002</v>
      </c>
      <c r="D329" s="12">
        <f>IF(ISBLANK(B329)=TRUE," ", IF(B329='2. Metadata'!B$1,'2. Metadata'!B$6, IF(B329='2. Metadata'!C$1,'2. Metadata'!C$6,IF(B329='2. Metadata'!D$1,'2. Metadata'!D$6, IF(B329='2. Metadata'!E$1,'2. Metadata'!E$6,IF( B329='2. Metadata'!F$1,'2. Metadata'!F$6,IF(B329='2. Metadata'!G$1,'2. Metadata'!G$6,IF(B329='2. Metadata'!H$1,'2. Metadata'!H$6, IF(B329='2. Metadata'!I$1,'2. Metadata'!I$6, IF(B329='2. Metadata'!J$1,'2. Metadata'!J$6, IF(B329='2. Metadata'!K$1,'2. Metadata'!K$6, IF(B329='2. Metadata'!L$1,'2. Metadata'!L$6, IF(B329='2. Metadata'!M$1,'2. Metadata'!M$6, IF(B329='2. Metadata'!N$1,'2. Metadata'!N$6))))))))))))))</f>
        <v>-117.359572</v>
      </c>
      <c r="E329" s="25" t="s">
        <v>237</v>
      </c>
      <c r="F329" s="13" t="s">
        <v>1478</v>
      </c>
      <c r="G329" s="14" t="str">
        <f>IF(ISBLANK(F328)=TRUE," ",'2. Metadata'!B$14)</f>
        <v>observation</v>
      </c>
      <c r="H329" s="25" t="s">
        <v>237</v>
      </c>
      <c r="I329" s="23" t="str">
        <f>IF(ISBLANK(H328)=TRUE," ",'2. Metadata'!B$26)</f>
        <v>degrees Celsius</v>
      </c>
      <c r="J329" s="16" t="s">
        <v>237</v>
      </c>
      <c r="K329" s="23" t="str">
        <f>IF(ISBLANK(J327)=TRUE," ",'2. Metadata'!B$38)</f>
        <v>degrees Celsius</v>
      </c>
      <c r="L329" s="25" t="s">
        <v>237</v>
      </c>
      <c r="M329" s="18" t="str">
        <f>IF(ISBLANK(L328)=TRUE," ",'2. Metadata'!B$50)</f>
        <v>milligrams per litre</v>
      </c>
      <c r="N329" s="25" t="s">
        <v>237</v>
      </c>
      <c r="O329" s="18" t="str">
        <f>IF(ISBLANK(N328)=TRUE," ",'2. Metadata'!B$62)</f>
        <v>microSiemens per centimetre</v>
      </c>
      <c r="P329" s="25" t="s">
        <v>237</v>
      </c>
      <c r="Q329" s="18" t="str">
        <f>IF(ISBLANK(P328)=TRUE," ",'2. Metadata'!B$74)</f>
        <v>NTU</v>
      </c>
      <c r="R329" s="25" t="s">
        <v>237</v>
      </c>
      <c r="S329" s="18" t="str">
        <f>IF(ISBLANK(R328)=TRUE," ",'2. Metadata'!B$86)</f>
        <v>most probable number per 100 mL</v>
      </c>
      <c r="T329" s="25" t="s">
        <v>237</v>
      </c>
      <c r="U329" s="18" t="str">
        <f>IF(ISBLANK(T328)=TRUE," ",'2. Metadata'!B$98)</f>
        <v>most probable number per 100 mL</v>
      </c>
      <c r="V329" s="25" t="s">
        <v>237</v>
      </c>
      <c r="W329" s="18" t="str">
        <f>IF(ISBLANK(V328)=TRUE," ",'2. Metadata'!B$110)</f>
        <v>metres</v>
      </c>
      <c r="X329" s="25" t="s">
        <v>237</v>
      </c>
      <c r="Y329" s="18" t="str">
        <f>IF(ISBLANK(X328)=TRUE," ",'2. Metadata'!B$122)</f>
        <v>pH units</v>
      </c>
      <c r="Z329" s="25" t="s">
        <v>237</v>
      </c>
      <c r="AA329" s="18" t="str">
        <f>IF(ISBLANK(Z329)=TRUE," ",'2. Metadata'!B$134)</f>
        <v>metres3/second</v>
      </c>
      <c r="AB329" s="20">
        <v>0</v>
      </c>
      <c r="AC329" s="18" t="str">
        <f>IF(ISBLANK(AB329)=TRUE," ",'2. Metadata'!B$146)</f>
        <v>millimetres</v>
      </c>
      <c r="AD329" s="25" t="s">
        <v>1831</v>
      </c>
      <c r="AE329" s="26" t="s">
        <v>237</v>
      </c>
      <c r="AF329" s="9"/>
      <c r="AG329" s="10"/>
      <c r="AH329" s="10"/>
      <c r="AI329" s="10"/>
      <c r="AJ329" s="10"/>
      <c r="AK329" s="10"/>
      <c r="AL329" s="10"/>
      <c r="AM329" s="10"/>
      <c r="AN329" s="10"/>
      <c r="AO329" s="10"/>
      <c r="AP329" s="10"/>
    </row>
    <row r="330" spans="1:42" ht="15" x14ac:dyDescent="0.2">
      <c r="A330" s="144" t="s">
        <v>566</v>
      </c>
      <c r="B330" s="11" t="s">
        <v>232</v>
      </c>
      <c r="C330" s="4">
        <f>IF(ISBLANK(B330)=TRUE," ", IF(B330='2. Metadata'!B$1,'2. Metadata'!B$5, IF(B330='2. Metadata'!C$1,'2. Metadata'!C$5,IF(B330='2. Metadata'!D$1,'2. Metadata'!D$5, IF(B330='2. Metadata'!E$1,'2. Metadata'!E$5,IF( B330='2. Metadata'!F$1,'2. Metadata'!F$5,IF(B330='2. Metadata'!G$1,'2. Metadata'!G$5,IF(B330='2. Metadata'!H$1,'2. Metadata'!H$5, IF(B330='2. Metadata'!I$1,'2. Metadata'!I$5, IF(B330='2. Metadata'!J$1,'2. Metadata'!J$5, IF(B330='2. Metadata'!K$1,'2. Metadata'!K$5, IF(B330='2. Metadata'!L$1,'2. Metadata'!L$5, IF(B330='2. Metadata'!M$1,'2. Metadata'!M$5, IF(B330='2. Metadata'!N$1,'2. Metadata'!N$5))))))))))))))</f>
        <v>49.967694000000002</v>
      </c>
      <c r="D330" s="12">
        <f>IF(ISBLANK(B330)=TRUE," ", IF(B330='2. Metadata'!B$1,'2. Metadata'!B$6, IF(B330='2. Metadata'!C$1,'2. Metadata'!C$6,IF(B330='2. Metadata'!D$1,'2. Metadata'!D$6, IF(B330='2. Metadata'!E$1,'2. Metadata'!E$6,IF( B330='2. Metadata'!F$1,'2. Metadata'!F$6,IF(B330='2. Metadata'!G$1,'2. Metadata'!G$6,IF(B330='2. Metadata'!H$1,'2. Metadata'!H$6, IF(B330='2. Metadata'!I$1,'2. Metadata'!I$6, IF(B330='2. Metadata'!J$1,'2. Metadata'!J$6, IF(B330='2. Metadata'!K$1,'2. Metadata'!K$6, IF(B330='2. Metadata'!L$1,'2. Metadata'!L$6, IF(B330='2. Metadata'!M$1,'2. Metadata'!M$6, IF(B330='2. Metadata'!N$1,'2. Metadata'!N$6))))))))))))))</f>
        <v>-117.359572</v>
      </c>
      <c r="E330" s="25" t="s">
        <v>237</v>
      </c>
      <c r="F330" s="13" t="s">
        <v>1479</v>
      </c>
      <c r="G330" s="14" t="str">
        <f>IF(ISBLANK(F329)=TRUE," ",'2. Metadata'!B$14)</f>
        <v>observation</v>
      </c>
      <c r="H330" s="25" t="s">
        <v>237</v>
      </c>
      <c r="I330" s="23" t="str">
        <f>IF(ISBLANK(H329)=TRUE," ",'2. Metadata'!B$26)</f>
        <v>degrees Celsius</v>
      </c>
      <c r="J330" s="16" t="s">
        <v>237</v>
      </c>
      <c r="K330" s="23" t="str">
        <f>IF(ISBLANK(J328)=TRUE," ",'2. Metadata'!B$38)</f>
        <v>degrees Celsius</v>
      </c>
      <c r="L330" s="25" t="s">
        <v>237</v>
      </c>
      <c r="M330" s="18" t="str">
        <f>IF(ISBLANK(L329)=TRUE," ",'2. Metadata'!B$50)</f>
        <v>milligrams per litre</v>
      </c>
      <c r="N330" s="25" t="s">
        <v>237</v>
      </c>
      <c r="O330" s="18" t="str">
        <f>IF(ISBLANK(N329)=TRUE," ",'2. Metadata'!B$62)</f>
        <v>microSiemens per centimetre</v>
      </c>
      <c r="P330" s="25" t="s">
        <v>237</v>
      </c>
      <c r="Q330" s="18" t="str">
        <f>IF(ISBLANK(P329)=TRUE," ",'2. Metadata'!B$74)</f>
        <v>NTU</v>
      </c>
      <c r="R330" s="25" t="s">
        <v>237</v>
      </c>
      <c r="S330" s="18" t="str">
        <f>IF(ISBLANK(R329)=TRUE," ",'2. Metadata'!B$86)</f>
        <v>most probable number per 100 mL</v>
      </c>
      <c r="T330" s="25" t="s">
        <v>237</v>
      </c>
      <c r="U330" s="18" t="str">
        <f>IF(ISBLANK(T329)=TRUE," ",'2. Metadata'!B$98)</f>
        <v>most probable number per 100 mL</v>
      </c>
      <c r="V330" s="25" t="s">
        <v>237</v>
      </c>
      <c r="W330" s="18" t="str">
        <f>IF(ISBLANK(V329)=TRUE," ",'2. Metadata'!B$110)</f>
        <v>metres</v>
      </c>
      <c r="X330" s="25" t="s">
        <v>237</v>
      </c>
      <c r="Y330" s="18" t="str">
        <f>IF(ISBLANK(X329)=TRUE," ",'2. Metadata'!B$122)</f>
        <v>pH units</v>
      </c>
      <c r="Z330" s="25" t="s">
        <v>237</v>
      </c>
      <c r="AA330" s="18" t="str">
        <f>IF(ISBLANK(Z330)=TRUE," ",'2. Metadata'!B$134)</f>
        <v>metres3/second</v>
      </c>
      <c r="AB330" s="20">
        <v>10.199999999999999</v>
      </c>
      <c r="AC330" s="18" t="str">
        <f>IF(ISBLANK(AB330)=TRUE," ",'2. Metadata'!B$146)</f>
        <v>millimetres</v>
      </c>
      <c r="AD330" s="25" t="s">
        <v>1831</v>
      </c>
      <c r="AE330" s="26" t="s">
        <v>237</v>
      </c>
      <c r="AF330" s="9"/>
      <c r="AG330" s="10"/>
      <c r="AH330" s="10"/>
      <c r="AI330" s="10"/>
      <c r="AJ330" s="10"/>
      <c r="AK330" s="10"/>
      <c r="AL330" s="10"/>
      <c r="AM330" s="10"/>
      <c r="AN330" s="10"/>
      <c r="AO330" s="10"/>
      <c r="AP330" s="10"/>
    </row>
    <row r="331" spans="1:42" ht="15" x14ac:dyDescent="0.2">
      <c r="A331" s="144" t="s">
        <v>567</v>
      </c>
      <c r="B331" s="11" t="s">
        <v>232</v>
      </c>
      <c r="C331" s="4">
        <f>IF(ISBLANK(B331)=TRUE," ", IF(B331='2. Metadata'!B$1,'2. Metadata'!B$5, IF(B331='2. Metadata'!C$1,'2. Metadata'!C$5,IF(B331='2. Metadata'!D$1,'2. Metadata'!D$5, IF(B331='2. Metadata'!E$1,'2. Metadata'!E$5,IF( B331='2. Metadata'!F$1,'2. Metadata'!F$5,IF(B331='2. Metadata'!G$1,'2. Metadata'!G$5,IF(B331='2. Metadata'!H$1,'2. Metadata'!H$5, IF(B331='2. Metadata'!I$1,'2. Metadata'!I$5, IF(B331='2. Metadata'!J$1,'2. Metadata'!J$5, IF(B331='2. Metadata'!K$1,'2. Metadata'!K$5, IF(B331='2. Metadata'!L$1,'2. Metadata'!L$5, IF(B331='2. Metadata'!M$1,'2. Metadata'!M$5, IF(B331='2. Metadata'!N$1,'2. Metadata'!N$5))))))))))))))</f>
        <v>49.967694000000002</v>
      </c>
      <c r="D331" s="12">
        <f>IF(ISBLANK(B331)=TRUE," ", IF(B331='2. Metadata'!B$1,'2. Metadata'!B$6, IF(B331='2. Metadata'!C$1,'2. Metadata'!C$6,IF(B331='2. Metadata'!D$1,'2. Metadata'!D$6, IF(B331='2. Metadata'!E$1,'2. Metadata'!E$6,IF( B331='2. Metadata'!F$1,'2. Metadata'!F$6,IF(B331='2. Metadata'!G$1,'2. Metadata'!G$6,IF(B331='2. Metadata'!H$1,'2. Metadata'!H$6, IF(B331='2. Metadata'!I$1,'2. Metadata'!I$6, IF(B331='2. Metadata'!J$1,'2. Metadata'!J$6, IF(B331='2. Metadata'!K$1,'2. Metadata'!K$6, IF(B331='2. Metadata'!L$1,'2. Metadata'!L$6, IF(B331='2. Metadata'!M$1,'2. Metadata'!M$6, IF(B331='2. Metadata'!N$1,'2. Metadata'!N$6))))))))))))))</f>
        <v>-117.359572</v>
      </c>
      <c r="E331" s="25" t="s">
        <v>237</v>
      </c>
      <c r="F331" s="13" t="s">
        <v>1480</v>
      </c>
      <c r="G331" s="14" t="str">
        <f>IF(ISBLANK(F330)=TRUE," ",'2. Metadata'!B$14)</f>
        <v>observation</v>
      </c>
      <c r="H331" s="13">
        <v>10</v>
      </c>
      <c r="I331" s="23" t="str">
        <f>IF(ISBLANK(H330)=TRUE," ",'2. Metadata'!B$26)</f>
        <v>degrees Celsius</v>
      </c>
      <c r="J331" s="13">
        <v>7</v>
      </c>
      <c r="K331" s="23" t="str">
        <f>IF(ISBLANK(J329)=TRUE," ",'2. Metadata'!B$38)</f>
        <v>degrees Celsius</v>
      </c>
      <c r="L331" s="25" t="s">
        <v>237</v>
      </c>
      <c r="M331" s="18" t="str">
        <f>IF(ISBLANK(L330)=TRUE," ",'2. Metadata'!B$50)</f>
        <v>milligrams per litre</v>
      </c>
      <c r="N331" s="25" t="s">
        <v>237</v>
      </c>
      <c r="O331" s="18" t="str">
        <f>IF(ISBLANK(N330)=TRUE," ",'2. Metadata'!B$62)</f>
        <v>microSiemens per centimetre</v>
      </c>
      <c r="P331" s="25" t="s">
        <v>237</v>
      </c>
      <c r="Q331" s="18" t="str">
        <f>IF(ISBLANK(P330)=TRUE," ",'2. Metadata'!B$74)</f>
        <v>NTU</v>
      </c>
      <c r="R331" s="25" t="s">
        <v>237</v>
      </c>
      <c r="S331" s="18" t="str">
        <f>IF(ISBLANK(R330)=TRUE," ",'2. Metadata'!B$86)</f>
        <v>most probable number per 100 mL</v>
      </c>
      <c r="T331" s="25" t="s">
        <v>237</v>
      </c>
      <c r="U331" s="18" t="str">
        <f>IF(ISBLANK(T330)=TRUE," ",'2. Metadata'!B$98)</f>
        <v>most probable number per 100 mL</v>
      </c>
      <c r="V331" s="21">
        <v>0.11</v>
      </c>
      <c r="W331" s="18" t="str">
        <f>IF(ISBLANK(V330)=TRUE," ",'2. Metadata'!B$110)</f>
        <v>metres</v>
      </c>
      <c r="X331" s="25" t="s">
        <v>237</v>
      </c>
      <c r="Y331" s="18" t="str">
        <f>IF(ISBLANK(X330)=TRUE," ",'2. Metadata'!B$122)</f>
        <v>pH units</v>
      </c>
      <c r="Z331" s="20">
        <v>0.06</v>
      </c>
      <c r="AA331" s="18" t="str">
        <f>IF(ISBLANK(Z331)=TRUE," ",'2. Metadata'!B$134)</f>
        <v>metres3/second</v>
      </c>
      <c r="AB331" s="20">
        <v>1</v>
      </c>
      <c r="AC331" s="18" t="str">
        <f>IF(ISBLANK(AB331)=TRUE," ",'2. Metadata'!B$146)</f>
        <v>millimetres</v>
      </c>
      <c r="AD331" s="25" t="s">
        <v>237</v>
      </c>
      <c r="AE331" s="26" t="s">
        <v>237</v>
      </c>
      <c r="AF331" s="9"/>
      <c r="AG331" s="10"/>
      <c r="AH331" s="10"/>
      <c r="AI331" s="10"/>
      <c r="AJ331" s="10"/>
      <c r="AK331" s="10"/>
      <c r="AL331" s="10"/>
      <c r="AM331" s="10"/>
      <c r="AN331" s="10"/>
      <c r="AO331" s="10"/>
      <c r="AP331" s="10"/>
    </row>
    <row r="332" spans="1:42" ht="15" x14ac:dyDescent="0.2">
      <c r="A332" s="144" t="s">
        <v>568</v>
      </c>
      <c r="B332" s="11" t="s">
        <v>232</v>
      </c>
      <c r="C332" s="4">
        <f>IF(ISBLANK(B332)=TRUE," ", IF(B332='2. Metadata'!B$1,'2. Metadata'!B$5, IF(B332='2. Metadata'!C$1,'2. Metadata'!C$5,IF(B332='2. Metadata'!D$1,'2. Metadata'!D$5, IF(B332='2. Metadata'!E$1,'2. Metadata'!E$5,IF( B332='2. Metadata'!F$1,'2. Metadata'!F$5,IF(B332='2. Metadata'!G$1,'2. Metadata'!G$5,IF(B332='2. Metadata'!H$1,'2. Metadata'!H$5, IF(B332='2. Metadata'!I$1,'2. Metadata'!I$5, IF(B332='2. Metadata'!J$1,'2. Metadata'!J$5, IF(B332='2. Metadata'!K$1,'2. Metadata'!K$5, IF(B332='2. Metadata'!L$1,'2. Metadata'!L$5, IF(B332='2. Metadata'!M$1,'2. Metadata'!M$5, IF(B332='2. Metadata'!N$1,'2. Metadata'!N$5))))))))))))))</f>
        <v>49.967694000000002</v>
      </c>
      <c r="D332" s="12">
        <f>IF(ISBLANK(B332)=TRUE," ", IF(B332='2. Metadata'!B$1,'2. Metadata'!B$6, IF(B332='2. Metadata'!C$1,'2. Metadata'!C$6,IF(B332='2. Metadata'!D$1,'2. Metadata'!D$6, IF(B332='2. Metadata'!E$1,'2. Metadata'!E$6,IF( B332='2. Metadata'!F$1,'2. Metadata'!F$6,IF(B332='2. Metadata'!G$1,'2. Metadata'!G$6,IF(B332='2. Metadata'!H$1,'2. Metadata'!H$6, IF(B332='2. Metadata'!I$1,'2. Metadata'!I$6, IF(B332='2. Metadata'!J$1,'2. Metadata'!J$6, IF(B332='2. Metadata'!K$1,'2. Metadata'!K$6, IF(B332='2. Metadata'!L$1,'2. Metadata'!L$6, IF(B332='2. Metadata'!M$1,'2. Metadata'!M$6, IF(B332='2. Metadata'!N$1,'2. Metadata'!N$6))))))))))))))</f>
        <v>-117.359572</v>
      </c>
      <c r="E332" s="25" t="s">
        <v>237</v>
      </c>
      <c r="F332" s="13" t="s">
        <v>1481</v>
      </c>
      <c r="G332" s="14" t="str">
        <f>IF(ISBLANK(F331)=TRUE," ",'2. Metadata'!B$14)</f>
        <v>observation</v>
      </c>
      <c r="H332" s="25" t="s">
        <v>237</v>
      </c>
      <c r="I332" s="23" t="str">
        <f>IF(ISBLANK(H331)=TRUE," ",'2. Metadata'!B$26)</f>
        <v>degrees Celsius</v>
      </c>
      <c r="J332" s="16" t="s">
        <v>237</v>
      </c>
      <c r="K332" s="23" t="str">
        <f>IF(ISBLANK(J330)=TRUE," ",'2. Metadata'!B$38)</f>
        <v>degrees Celsius</v>
      </c>
      <c r="L332" s="25" t="s">
        <v>237</v>
      </c>
      <c r="M332" s="18" t="str">
        <f>IF(ISBLANK(L331)=TRUE," ",'2. Metadata'!B$50)</f>
        <v>milligrams per litre</v>
      </c>
      <c r="N332" s="25" t="s">
        <v>237</v>
      </c>
      <c r="O332" s="18" t="str">
        <f>IF(ISBLANK(N331)=TRUE," ",'2. Metadata'!B$62)</f>
        <v>microSiemens per centimetre</v>
      </c>
      <c r="P332" s="25" t="s">
        <v>237</v>
      </c>
      <c r="Q332" s="18" t="str">
        <f>IF(ISBLANK(P331)=TRUE," ",'2. Metadata'!B$74)</f>
        <v>NTU</v>
      </c>
      <c r="R332" s="25" t="s">
        <v>237</v>
      </c>
      <c r="S332" s="18" t="str">
        <f>IF(ISBLANK(R331)=TRUE," ",'2. Metadata'!B$86)</f>
        <v>most probable number per 100 mL</v>
      </c>
      <c r="T332" s="25" t="s">
        <v>237</v>
      </c>
      <c r="U332" s="18" t="str">
        <f>IF(ISBLANK(T331)=TRUE," ",'2. Metadata'!B$98)</f>
        <v>most probable number per 100 mL</v>
      </c>
      <c r="V332" s="25" t="s">
        <v>237</v>
      </c>
      <c r="W332" s="18" t="str">
        <f>IF(ISBLANK(V331)=TRUE," ",'2. Metadata'!B$110)</f>
        <v>metres</v>
      </c>
      <c r="X332" s="25" t="s">
        <v>237</v>
      </c>
      <c r="Y332" s="18" t="str">
        <f>IF(ISBLANK(X331)=TRUE," ",'2. Metadata'!B$122)</f>
        <v>pH units</v>
      </c>
      <c r="Z332" s="25" t="s">
        <v>237</v>
      </c>
      <c r="AA332" s="18" t="str">
        <f>IF(ISBLANK(Z332)=TRUE," ",'2. Metadata'!B$134)</f>
        <v>metres3/second</v>
      </c>
      <c r="AB332" s="20">
        <v>0</v>
      </c>
      <c r="AC332" s="18" t="str">
        <f>IF(ISBLANK(AB332)=TRUE," ",'2. Metadata'!B$146)</f>
        <v>millimetres</v>
      </c>
      <c r="AD332" s="25" t="s">
        <v>237</v>
      </c>
      <c r="AE332" s="26" t="s">
        <v>237</v>
      </c>
      <c r="AF332" s="9"/>
      <c r="AG332" s="10"/>
      <c r="AH332" s="10"/>
      <c r="AI332" s="10"/>
      <c r="AJ332" s="10"/>
      <c r="AK332" s="10"/>
      <c r="AL332" s="10"/>
      <c r="AM332" s="10"/>
      <c r="AN332" s="10"/>
      <c r="AO332" s="10"/>
      <c r="AP332" s="10"/>
    </row>
    <row r="333" spans="1:42" ht="15" x14ac:dyDescent="0.2">
      <c r="A333" s="144" t="s">
        <v>569</v>
      </c>
      <c r="B333" s="11" t="s">
        <v>232</v>
      </c>
      <c r="C333" s="4">
        <f>IF(ISBLANK(B333)=TRUE," ", IF(B333='2. Metadata'!B$1,'2. Metadata'!B$5, IF(B333='2. Metadata'!C$1,'2. Metadata'!C$5,IF(B333='2. Metadata'!D$1,'2. Metadata'!D$5, IF(B333='2. Metadata'!E$1,'2. Metadata'!E$5,IF( B333='2. Metadata'!F$1,'2. Metadata'!F$5,IF(B333='2. Metadata'!G$1,'2. Metadata'!G$5,IF(B333='2. Metadata'!H$1,'2. Metadata'!H$5, IF(B333='2. Metadata'!I$1,'2. Metadata'!I$5, IF(B333='2. Metadata'!J$1,'2. Metadata'!J$5, IF(B333='2. Metadata'!K$1,'2. Metadata'!K$5, IF(B333='2. Metadata'!L$1,'2. Metadata'!L$5, IF(B333='2. Metadata'!M$1,'2. Metadata'!M$5, IF(B333='2. Metadata'!N$1,'2. Metadata'!N$5))))))))))))))</f>
        <v>49.967694000000002</v>
      </c>
      <c r="D333" s="12">
        <f>IF(ISBLANK(B333)=TRUE," ", IF(B333='2. Metadata'!B$1,'2. Metadata'!B$6, IF(B333='2. Metadata'!C$1,'2. Metadata'!C$6,IF(B333='2. Metadata'!D$1,'2. Metadata'!D$6, IF(B333='2. Metadata'!E$1,'2. Metadata'!E$6,IF( B333='2. Metadata'!F$1,'2. Metadata'!F$6,IF(B333='2. Metadata'!G$1,'2. Metadata'!G$6,IF(B333='2. Metadata'!H$1,'2. Metadata'!H$6, IF(B333='2. Metadata'!I$1,'2. Metadata'!I$6, IF(B333='2. Metadata'!J$1,'2. Metadata'!J$6, IF(B333='2. Metadata'!K$1,'2. Metadata'!K$6, IF(B333='2. Metadata'!L$1,'2. Metadata'!L$6, IF(B333='2. Metadata'!M$1,'2. Metadata'!M$6, IF(B333='2. Metadata'!N$1,'2. Metadata'!N$6))))))))))))))</f>
        <v>-117.359572</v>
      </c>
      <c r="E333" s="25" t="s">
        <v>237</v>
      </c>
      <c r="F333" s="13" t="s">
        <v>1482</v>
      </c>
      <c r="G333" s="14" t="str">
        <f>IF(ISBLANK(F332)=TRUE," ",'2. Metadata'!B$14)</f>
        <v>observation</v>
      </c>
      <c r="H333" s="13">
        <v>19</v>
      </c>
      <c r="I333" s="23" t="str">
        <f>IF(ISBLANK(H332)=TRUE," ",'2. Metadata'!B$26)</f>
        <v>degrees Celsius</v>
      </c>
      <c r="J333" s="13">
        <v>9</v>
      </c>
      <c r="K333" s="23" t="str">
        <f>IF(ISBLANK(J331)=TRUE," ",'2. Metadata'!B$38)</f>
        <v>degrees Celsius</v>
      </c>
      <c r="L333" s="25" t="s">
        <v>237</v>
      </c>
      <c r="M333" s="18" t="str">
        <f>IF(ISBLANK(L332)=TRUE," ",'2. Metadata'!B$50)</f>
        <v>milligrams per litre</v>
      </c>
      <c r="N333" s="25" t="s">
        <v>237</v>
      </c>
      <c r="O333" s="18" t="str">
        <f>IF(ISBLANK(N332)=TRUE," ",'2. Metadata'!B$62)</f>
        <v>microSiemens per centimetre</v>
      </c>
      <c r="P333" s="25" t="s">
        <v>237</v>
      </c>
      <c r="Q333" s="18" t="str">
        <f>IF(ISBLANK(P332)=TRUE," ",'2. Metadata'!B$74)</f>
        <v>NTU</v>
      </c>
      <c r="R333" s="25" t="s">
        <v>237</v>
      </c>
      <c r="S333" s="18" t="str">
        <f>IF(ISBLANK(R332)=TRUE," ",'2. Metadata'!B$86)</f>
        <v>most probable number per 100 mL</v>
      </c>
      <c r="T333" s="25" t="s">
        <v>237</v>
      </c>
      <c r="U333" s="18" t="str">
        <f>IF(ISBLANK(T332)=TRUE," ",'2. Metadata'!B$98)</f>
        <v>most probable number per 100 mL</v>
      </c>
      <c r="V333" s="21">
        <v>0.08</v>
      </c>
      <c r="W333" s="18" t="str">
        <f>IF(ISBLANK(V332)=TRUE," ",'2. Metadata'!B$110)</f>
        <v>metres</v>
      </c>
      <c r="X333" s="25" t="s">
        <v>237</v>
      </c>
      <c r="Y333" s="18" t="str">
        <f>IF(ISBLANK(X332)=TRUE," ",'2. Metadata'!B$122)</f>
        <v>pH units</v>
      </c>
      <c r="Z333" s="20">
        <v>3.7999999999999999E-2</v>
      </c>
      <c r="AA333" s="18" t="str">
        <f>IF(ISBLANK(Z333)=TRUE," ",'2. Metadata'!B$134)</f>
        <v>metres3/second</v>
      </c>
      <c r="AB333" s="20">
        <v>5.6</v>
      </c>
      <c r="AC333" s="18" t="str">
        <f>IF(ISBLANK(AB333)=TRUE," ",'2. Metadata'!B$146)</f>
        <v>millimetres</v>
      </c>
      <c r="AD333" s="25" t="s">
        <v>1831</v>
      </c>
      <c r="AE333" s="26" t="s">
        <v>237</v>
      </c>
      <c r="AF333" s="9"/>
      <c r="AG333" s="10"/>
      <c r="AH333" s="10"/>
      <c r="AI333" s="10"/>
      <c r="AJ333" s="10"/>
      <c r="AK333" s="10"/>
      <c r="AL333" s="10"/>
      <c r="AM333" s="10"/>
      <c r="AN333" s="10"/>
      <c r="AO333" s="10"/>
      <c r="AP333" s="10"/>
    </row>
    <row r="334" spans="1:42" ht="15" x14ac:dyDescent="0.2">
      <c r="A334" s="144" t="s">
        <v>570</v>
      </c>
      <c r="B334" s="11" t="s">
        <v>232</v>
      </c>
      <c r="C334" s="4">
        <f>IF(ISBLANK(B334)=TRUE," ", IF(B334='2. Metadata'!B$1,'2. Metadata'!B$5, IF(B334='2. Metadata'!C$1,'2. Metadata'!C$5,IF(B334='2. Metadata'!D$1,'2. Metadata'!D$5, IF(B334='2. Metadata'!E$1,'2. Metadata'!E$5,IF( B334='2. Metadata'!F$1,'2. Metadata'!F$5,IF(B334='2. Metadata'!G$1,'2. Metadata'!G$5,IF(B334='2. Metadata'!H$1,'2. Metadata'!H$5, IF(B334='2. Metadata'!I$1,'2. Metadata'!I$5, IF(B334='2. Metadata'!J$1,'2. Metadata'!J$5, IF(B334='2. Metadata'!K$1,'2. Metadata'!K$5, IF(B334='2. Metadata'!L$1,'2. Metadata'!L$5, IF(B334='2. Metadata'!M$1,'2. Metadata'!M$5, IF(B334='2. Metadata'!N$1,'2. Metadata'!N$5))))))))))))))</f>
        <v>49.967694000000002</v>
      </c>
      <c r="D334" s="12">
        <f>IF(ISBLANK(B334)=TRUE," ", IF(B334='2. Metadata'!B$1,'2. Metadata'!B$6, IF(B334='2. Metadata'!C$1,'2. Metadata'!C$6,IF(B334='2. Metadata'!D$1,'2. Metadata'!D$6, IF(B334='2. Metadata'!E$1,'2. Metadata'!E$6,IF( B334='2. Metadata'!F$1,'2. Metadata'!F$6,IF(B334='2. Metadata'!G$1,'2. Metadata'!G$6,IF(B334='2. Metadata'!H$1,'2. Metadata'!H$6, IF(B334='2. Metadata'!I$1,'2. Metadata'!I$6, IF(B334='2. Metadata'!J$1,'2. Metadata'!J$6, IF(B334='2. Metadata'!K$1,'2. Metadata'!K$6, IF(B334='2. Metadata'!L$1,'2. Metadata'!L$6, IF(B334='2. Metadata'!M$1,'2. Metadata'!M$6, IF(B334='2. Metadata'!N$1,'2. Metadata'!N$6))))))))))))))</f>
        <v>-117.359572</v>
      </c>
      <c r="E334" s="25" t="s">
        <v>237</v>
      </c>
      <c r="F334" s="13" t="s">
        <v>1483</v>
      </c>
      <c r="G334" s="14" t="str">
        <f>IF(ISBLANK(F333)=TRUE," ",'2. Metadata'!B$14)</f>
        <v>observation</v>
      </c>
      <c r="H334" s="25" t="s">
        <v>237</v>
      </c>
      <c r="I334" s="23" t="str">
        <f>IF(ISBLANK(H333)=TRUE," ",'2. Metadata'!B$26)</f>
        <v>degrees Celsius</v>
      </c>
      <c r="J334" s="13">
        <v>9</v>
      </c>
      <c r="K334" s="23" t="str">
        <f>IF(ISBLANK(J332)=TRUE," ",'2. Metadata'!B$38)</f>
        <v>degrees Celsius</v>
      </c>
      <c r="L334" s="25" t="s">
        <v>237</v>
      </c>
      <c r="M334" s="18" t="str">
        <f>IF(ISBLANK(L333)=TRUE," ",'2. Metadata'!B$50)</f>
        <v>milligrams per litre</v>
      </c>
      <c r="N334" s="25" t="s">
        <v>237</v>
      </c>
      <c r="O334" s="18" t="str">
        <f>IF(ISBLANK(N333)=TRUE," ",'2. Metadata'!B$62)</f>
        <v>microSiemens per centimetre</v>
      </c>
      <c r="P334" s="25" t="s">
        <v>237</v>
      </c>
      <c r="Q334" s="18" t="str">
        <f>IF(ISBLANK(P333)=TRUE," ",'2. Metadata'!B$74)</f>
        <v>NTU</v>
      </c>
      <c r="R334" s="25" t="s">
        <v>237</v>
      </c>
      <c r="S334" s="18" t="str">
        <f>IF(ISBLANK(R333)=TRUE," ",'2. Metadata'!B$86)</f>
        <v>most probable number per 100 mL</v>
      </c>
      <c r="T334" s="25" t="s">
        <v>237</v>
      </c>
      <c r="U334" s="18" t="str">
        <f>IF(ISBLANK(T333)=TRUE," ",'2. Metadata'!B$98)</f>
        <v>most probable number per 100 mL</v>
      </c>
      <c r="V334" s="21">
        <v>0.08</v>
      </c>
      <c r="W334" s="18" t="str">
        <f>IF(ISBLANK(V333)=TRUE," ",'2. Metadata'!B$110)</f>
        <v>metres</v>
      </c>
      <c r="X334" s="25" t="s">
        <v>237</v>
      </c>
      <c r="Y334" s="18" t="str">
        <f>IF(ISBLANK(X333)=TRUE," ",'2. Metadata'!B$122)</f>
        <v>pH units</v>
      </c>
      <c r="Z334" s="20">
        <v>3.7999999999999999E-2</v>
      </c>
      <c r="AA334" s="18" t="str">
        <f>IF(ISBLANK(Z334)=TRUE," ",'2. Metadata'!B$134)</f>
        <v>metres3/second</v>
      </c>
      <c r="AB334" s="25" t="s">
        <v>237</v>
      </c>
      <c r="AC334" s="18" t="str">
        <f>IF(ISBLANK(AB334)=TRUE," ",'2. Metadata'!B$146)</f>
        <v>millimetres</v>
      </c>
      <c r="AD334" s="25" t="s">
        <v>237</v>
      </c>
      <c r="AE334" s="26" t="s">
        <v>237</v>
      </c>
      <c r="AF334" s="9"/>
      <c r="AG334" s="10"/>
      <c r="AH334" s="10"/>
      <c r="AI334" s="10"/>
      <c r="AJ334" s="10"/>
      <c r="AK334" s="10"/>
      <c r="AL334" s="10"/>
      <c r="AM334" s="10"/>
      <c r="AN334" s="10"/>
      <c r="AO334" s="10"/>
      <c r="AP334" s="10"/>
    </row>
    <row r="335" spans="1:42" ht="15" x14ac:dyDescent="0.2">
      <c r="A335" s="144" t="s">
        <v>571</v>
      </c>
      <c r="B335" s="11" t="s">
        <v>232</v>
      </c>
      <c r="C335" s="4">
        <f>IF(ISBLANK(B335)=TRUE," ", IF(B335='2. Metadata'!B$1,'2. Metadata'!B$5, IF(B335='2. Metadata'!C$1,'2. Metadata'!C$5,IF(B335='2. Metadata'!D$1,'2. Metadata'!D$5, IF(B335='2. Metadata'!E$1,'2. Metadata'!E$5,IF( B335='2. Metadata'!F$1,'2. Metadata'!F$5,IF(B335='2. Metadata'!G$1,'2. Metadata'!G$5,IF(B335='2. Metadata'!H$1,'2. Metadata'!H$5, IF(B335='2. Metadata'!I$1,'2. Metadata'!I$5, IF(B335='2. Metadata'!J$1,'2. Metadata'!J$5, IF(B335='2. Metadata'!K$1,'2. Metadata'!K$5, IF(B335='2. Metadata'!L$1,'2. Metadata'!L$5, IF(B335='2. Metadata'!M$1,'2. Metadata'!M$5, IF(B335='2. Metadata'!N$1,'2. Metadata'!N$5))))))))))))))</f>
        <v>49.967694000000002</v>
      </c>
      <c r="D335" s="12">
        <f>IF(ISBLANK(B335)=TRUE," ", IF(B335='2. Metadata'!B$1,'2. Metadata'!B$6, IF(B335='2. Metadata'!C$1,'2. Metadata'!C$6,IF(B335='2. Metadata'!D$1,'2. Metadata'!D$6, IF(B335='2. Metadata'!E$1,'2. Metadata'!E$6,IF( B335='2. Metadata'!F$1,'2. Metadata'!F$6,IF(B335='2. Metadata'!G$1,'2. Metadata'!G$6,IF(B335='2. Metadata'!H$1,'2. Metadata'!H$6, IF(B335='2. Metadata'!I$1,'2. Metadata'!I$6, IF(B335='2. Metadata'!J$1,'2. Metadata'!J$6, IF(B335='2. Metadata'!K$1,'2. Metadata'!K$6, IF(B335='2. Metadata'!L$1,'2. Metadata'!L$6, IF(B335='2. Metadata'!M$1,'2. Metadata'!M$6, IF(B335='2. Metadata'!N$1,'2. Metadata'!N$6))))))))))))))</f>
        <v>-117.359572</v>
      </c>
      <c r="E335" s="25" t="s">
        <v>237</v>
      </c>
      <c r="F335" s="13" t="s">
        <v>1484</v>
      </c>
      <c r="G335" s="14" t="str">
        <f>IF(ISBLANK(F334)=TRUE," ",'2. Metadata'!B$14)</f>
        <v>observation</v>
      </c>
      <c r="H335" s="25" t="s">
        <v>237</v>
      </c>
      <c r="I335" s="23" t="str">
        <f>IF(ISBLANK(H334)=TRUE," ",'2. Metadata'!B$26)</f>
        <v>degrees Celsius</v>
      </c>
      <c r="J335" s="16" t="s">
        <v>237</v>
      </c>
      <c r="K335" s="23" t="str">
        <f>IF(ISBLANK(J333)=TRUE," ",'2. Metadata'!B$38)</f>
        <v>degrees Celsius</v>
      </c>
      <c r="L335" s="25" t="s">
        <v>237</v>
      </c>
      <c r="M335" s="18" t="str">
        <f>IF(ISBLANK(L334)=TRUE," ",'2. Metadata'!B$50)</f>
        <v>milligrams per litre</v>
      </c>
      <c r="N335" s="25" t="s">
        <v>237</v>
      </c>
      <c r="O335" s="18" t="str">
        <f>IF(ISBLANK(N334)=TRUE," ",'2. Metadata'!B$62)</f>
        <v>microSiemens per centimetre</v>
      </c>
      <c r="P335" s="25" t="s">
        <v>237</v>
      </c>
      <c r="Q335" s="18" t="str">
        <f>IF(ISBLANK(P334)=TRUE," ",'2. Metadata'!B$74)</f>
        <v>NTU</v>
      </c>
      <c r="R335" s="25" t="s">
        <v>237</v>
      </c>
      <c r="S335" s="18" t="str">
        <f>IF(ISBLANK(R334)=TRUE," ",'2. Metadata'!B$86)</f>
        <v>most probable number per 100 mL</v>
      </c>
      <c r="T335" s="25" t="s">
        <v>237</v>
      </c>
      <c r="U335" s="18" t="str">
        <f>IF(ISBLANK(T334)=TRUE," ",'2. Metadata'!B$98)</f>
        <v>most probable number per 100 mL</v>
      </c>
      <c r="V335" s="25" t="s">
        <v>237</v>
      </c>
      <c r="W335" s="18" t="str">
        <f>IF(ISBLANK(V334)=TRUE," ",'2. Metadata'!B$110)</f>
        <v>metres</v>
      </c>
      <c r="X335" s="25" t="s">
        <v>237</v>
      </c>
      <c r="Y335" s="18" t="str">
        <f>IF(ISBLANK(X334)=TRUE," ",'2. Metadata'!B$122)</f>
        <v>pH units</v>
      </c>
      <c r="Z335" s="25" t="s">
        <v>237</v>
      </c>
      <c r="AA335" s="18" t="str">
        <f>IF(ISBLANK(Z335)=TRUE," ",'2. Metadata'!B$134)</f>
        <v>metres3/second</v>
      </c>
      <c r="AB335" s="20">
        <v>0</v>
      </c>
      <c r="AC335" s="18" t="str">
        <f>IF(ISBLANK(AB335)=TRUE," ",'2. Metadata'!B$146)</f>
        <v>millimetres</v>
      </c>
      <c r="AD335" s="25" t="s">
        <v>1831</v>
      </c>
      <c r="AE335" s="26" t="s">
        <v>1820</v>
      </c>
      <c r="AF335" s="9"/>
      <c r="AG335" s="10"/>
      <c r="AH335" s="10"/>
      <c r="AI335" s="10"/>
      <c r="AJ335" s="10"/>
      <c r="AK335" s="10"/>
      <c r="AL335" s="10"/>
      <c r="AM335" s="10"/>
      <c r="AN335" s="10"/>
      <c r="AO335" s="10"/>
      <c r="AP335" s="10"/>
    </row>
    <row r="336" spans="1:42" ht="15" x14ac:dyDescent="0.2">
      <c r="A336" s="144" t="s">
        <v>572</v>
      </c>
      <c r="B336" s="11" t="s">
        <v>232</v>
      </c>
      <c r="C336" s="4">
        <f>IF(ISBLANK(B336)=TRUE," ", IF(B336='2. Metadata'!B$1,'2. Metadata'!B$5, IF(B336='2. Metadata'!C$1,'2. Metadata'!C$5,IF(B336='2. Metadata'!D$1,'2. Metadata'!D$5, IF(B336='2. Metadata'!E$1,'2. Metadata'!E$5,IF( B336='2. Metadata'!F$1,'2. Metadata'!F$5,IF(B336='2. Metadata'!G$1,'2. Metadata'!G$5,IF(B336='2. Metadata'!H$1,'2. Metadata'!H$5, IF(B336='2. Metadata'!I$1,'2. Metadata'!I$5, IF(B336='2. Metadata'!J$1,'2. Metadata'!J$5, IF(B336='2. Metadata'!K$1,'2. Metadata'!K$5, IF(B336='2. Metadata'!L$1,'2. Metadata'!L$5, IF(B336='2. Metadata'!M$1,'2. Metadata'!M$5, IF(B336='2. Metadata'!N$1,'2. Metadata'!N$5))))))))))))))</f>
        <v>49.967694000000002</v>
      </c>
      <c r="D336" s="12">
        <f>IF(ISBLANK(B336)=TRUE," ", IF(B336='2. Metadata'!B$1,'2. Metadata'!B$6, IF(B336='2. Metadata'!C$1,'2. Metadata'!C$6,IF(B336='2. Metadata'!D$1,'2. Metadata'!D$6, IF(B336='2. Metadata'!E$1,'2. Metadata'!E$6,IF( B336='2. Metadata'!F$1,'2. Metadata'!F$6,IF(B336='2. Metadata'!G$1,'2. Metadata'!G$6,IF(B336='2. Metadata'!H$1,'2. Metadata'!H$6, IF(B336='2. Metadata'!I$1,'2. Metadata'!I$6, IF(B336='2. Metadata'!J$1,'2. Metadata'!J$6, IF(B336='2. Metadata'!K$1,'2. Metadata'!K$6, IF(B336='2. Metadata'!L$1,'2. Metadata'!L$6, IF(B336='2. Metadata'!M$1,'2. Metadata'!M$6, IF(B336='2. Metadata'!N$1,'2. Metadata'!N$6))))))))))))))</f>
        <v>-117.359572</v>
      </c>
      <c r="E336" s="25" t="s">
        <v>237</v>
      </c>
      <c r="F336" s="13" t="s">
        <v>1485</v>
      </c>
      <c r="G336" s="14" t="str">
        <f>IF(ISBLANK(F335)=TRUE," ",'2. Metadata'!B$14)</f>
        <v>observation</v>
      </c>
      <c r="H336" s="13">
        <v>14</v>
      </c>
      <c r="I336" s="23" t="str">
        <f>IF(ISBLANK(H335)=TRUE," ",'2. Metadata'!B$26)</f>
        <v>degrees Celsius</v>
      </c>
      <c r="J336" s="13">
        <v>8</v>
      </c>
      <c r="K336" s="23" t="str">
        <f>IF(ISBLANK(J334)=TRUE," ",'2. Metadata'!B$38)</f>
        <v>degrees Celsius</v>
      </c>
      <c r="L336" s="21">
        <v>2.8</v>
      </c>
      <c r="M336" s="18" t="str">
        <f>IF(ISBLANK(L335)=TRUE," ",'2. Metadata'!B$50)</f>
        <v>milligrams per litre</v>
      </c>
      <c r="N336" s="21">
        <v>235</v>
      </c>
      <c r="O336" s="18" t="str">
        <f>IF(ISBLANK(N335)=TRUE," ",'2. Metadata'!B$62)</f>
        <v>microSiemens per centimetre</v>
      </c>
      <c r="P336" s="21">
        <v>0.6</v>
      </c>
      <c r="Q336" s="18" t="str">
        <f>IF(ISBLANK(P335)=TRUE," ",'2. Metadata'!B$74)</f>
        <v>NTU</v>
      </c>
      <c r="R336" s="25" t="s">
        <v>237</v>
      </c>
      <c r="S336" s="18" t="str">
        <f>IF(ISBLANK(R335)=TRUE," ",'2. Metadata'!B$86)</f>
        <v>most probable number per 100 mL</v>
      </c>
      <c r="T336" s="25" t="s">
        <v>237</v>
      </c>
      <c r="U336" s="18" t="str">
        <f>IF(ISBLANK(T335)=TRUE," ",'2. Metadata'!B$98)</f>
        <v>most probable number per 100 mL</v>
      </c>
      <c r="V336" s="21">
        <v>0.115</v>
      </c>
      <c r="W336" s="18" t="str">
        <f>IF(ISBLANK(V335)=TRUE," ",'2. Metadata'!B$110)</f>
        <v>metres</v>
      </c>
      <c r="X336" s="25" t="s">
        <v>237</v>
      </c>
      <c r="Y336" s="18" t="str">
        <f>IF(ISBLANK(X335)=TRUE," ",'2. Metadata'!B$122)</f>
        <v>pH units</v>
      </c>
      <c r="Z336" s="20">
        <v>6.4000000000000001E-2</v>
      </c>
      <c r="AA336" s="18" t="str">
        <f>IF(ISBLANK(Z336)=TRUE," ",'2. Metadata'!B$134)</f>
        <v>metres3/second</v>
      </c>
      <c r="AB336" s="20">
        <v>4.2</v>
      </c>
      <c r="AC336" s="18" t="str">
        <f>IF(ISBLANK(AB336)=TRUE," ",'2. Metadata'!B$146)</f>
        <v>millimetres</v>
      </c>
      <c r="AD336" s="25" t="s">
        <v>1832</v>
      </c>
      <c r="AE336" s="19" t="s">
        <v>237</v>
      </c>
      <c r="AF336" s="9"/>
      <c r="AG336" s="10"/>
      <c r="AH336" s="10"/>
      <c r="AI336" s="10"/>
      <c r="AJ336" s="10"/>
      <c r="AK336" s="10"/>
      <c r="AL336" s="10"/>
      <c r="AM336" s="10"/>
      <c r="AN336" s="10"/>
      <c r="AO336" s="10"/>
      <c r="AP336" s="10"/>
    </row>
    <row r="337" spans="1:42" ht="15" x14ac:dyDescent="0.2">
      <c r="A337" s="144" t="s">
        <v>573</v>
      </c>
      <c r="B337" s="11" t="s">
        <v>232</v>
      </c>
      <c r="C337" s="4">
        <f>IF(ISBLANK(B337)=TRUE," ", IF(B337='2. Metadata'!B$1,'2. Metadata'!B$5, IF(B337='2. Metadata'!C$1,'2. Metadata'!C$5,IF(B337='2. Metadata'!D$1,'2. Metadata'!D$5, IF(B337='2. Metadata'!E$1,'2. Metadata'!E$5,IF( B337='2. Metadata'!F$1,'2. Metadata'!F$5,IF(B337='2. Metadata'!G$1,'2. Metadata'!G$5,IF(B337='2. Metadata'!H$1,'2. Metadata'!H$5, IF(B337='2. Metadata'!I$1,'2. Metadata'!I$5, IF(B337='2. Metadata'!J$1,'2. Metadata'!J$5, IF(B337='2. Metadata'!K$1,'2. Metadata'!K$5, IF(B337='2. Metadata'!L$1,'2. Metadata'!L$5, IF(B337='2. Metadata'!M$1,'2. Metadata'!M$5, IF(B337='2. Metadata'!N$1,'2. Metadata'!N$5))))))))))))))</f>
        <v>49.967694000000002</v>
      </c>
      <c r="D337" s="12">
        <f>IF(ISBLANK(B337)=TRUE," ", IF(B337='2. Metadata'!B$1,'2. Metadata'!B$6, IF(B337='2. Metadata'!C$1,'2. Metadata'!C$6,IF(B337='2. Metadata'!D$1,'2. Metadata'!D$6, IF(B337='2. Metadata'!E$1,'2. Metadata'!E$6,IF( B337='2. Metadata'!F$1,'2. Metadata'!F$6,IF(B337='2. Metadata'!G$1,'2. Metadata'!G$6,IF(B337='2. Metadata'!H$1,'2. Metadata'!H$6, IF(B337='2. Metadata'!I$1,'2. Metadata'!I$6, IF(B337='2. Metadata'!J$1,'2. Metadata'!J$6, IF(B337='2. Metadata'!K$1,'2. Metadata'!K$6, IF(B337='2. Metadata'!L$1,'2. Metadata'!L$6, IF(B337='2. Metadata'!M$1,'2. Metadata'!M$6, IF(B337='2. Metadata'!N$1,'2. Metadata'!N$6))))))))))))))</f>
        <v>-117.359572</v>
      </c>
      <c r="E337" s="25" t="s">
        <v>237</v>
      </c>
      <c r="F337" s="13" t="s">
        <v>1486</v>
      </c>
      <c r="G337" s="14" t="str">
        <f>IF(ISBLANK(F336)=TRUE," ",'2. Metadata'!B$14)</f>
        <v>observation</v>
      </c>
      <c r="H337" s="25" t="s">
        <v>237</v>
      </c>
      <c r="I337" s="23" t="str">
        <f>IF(ISBLANK(H336)=TRUE," ",'2. Metadata'!B$26)</f>
        <v>degrees Celsius</v>
      </c>
      <c r="J337" s="16" t="s">
        <v>237</v>
      </c>
      <c r="K337" s="23" t="str">
        <f>IF(ISBLANK(J335)=TRUE," ",'2. Metadata'!B$38)</f>
        <v>degrees Celsius</v>
      </c>
      <c r="L337" s="25" t="s">
        <v>237</v>
      </c>
      <c r="M337" s="18" t="str">
        <f>IF(ISBLANK(L336)=TRUE," ",'2. Metadata'!B$50)</f>
        <v>milligrams per litre</v>
      </c>
      <c r="N337" s="25" t="s">
        <v>237</v>
      </c>
      <c r="O337" s="18" t="str">
        <f>IF(ISBLANK(N336)=TRUE," ",'2. Metadata'!B$62)</f>
        <v>microSiemens per centimetre</v>
      </c>
      <c r="P337" s="25" t="s">
        <v>237</v>
      </c>
      <c r="Q337" s="18" t="str">
        <f>IF(ISBLANK(P336)=TRUE," ",'2. Metadata'!B$74)</f>
        <v>NTU</v>
      </c>
      <c r="R337" s="25" t="s">
        <v>237</v>
      </c>
      <c r="S337" s="18" t="str">
        <f>IF(ISBLANK(R336)=TRUE," ",'2. Metadata'!B$86)</f>
        <v>most probable number per 100 mL</v>
      </c>
      <c r="T337" s="25" t="s">
        <v>237</v>
      </c>
      <c r="U337" s="18" t="str">
        <f>IF(ISBLANK(T336)=TRUE," ",'2. Metadata'!B$98)</f>
        <v>most probable number per 100 mL</v>
      </c>
      <c r="V337" s="25" t="s">
        <v>237</v>
      </c>
      <c r="W337" s="18" t="str">
        <f>IF(ISBLANK(V336)=TRUE," ",'2. Metadata'!B$110)</f>
        <v>metres</v>
      </c>
      <c r="X337" s="25" t="s">
        <v>237</v>
      </c>
      <c r="Y337" s="18" t="str">
        <f>IF(ISBLANK(X336)=TRUE," ",'2. Metadata'!B$122)</f>
        <v>pH units</v>
      </c>
      <c r="Z337" s="25" t="s">
        <v>237</v>
      </c>
      <c r="AA337" s="18" t="str">
        <f>IF(ISBLANK(Z337)=TRUE," ",'2. Metadata'!B$134)</f>
        <v>metres3/second</v>
      </c>
      <c r="AB337" s="20">
        <v>0</v>
      </c>
      <c r="AC337" s="18" t="str">
        <f>IF(ISBLANK(AB337)=TRUE," ",'2. Metadata'!B$146)</f>
        <v>millimetres</v>
      </c>
      <c r="AD337" s="25" t="s">
        <v>237</v>
      </c>
      <c r="AE337" s="26" t="s">
        <v>237</v>
      </c>
      <c r="AF337" s="9"/>
      <c r="AG337" s="10"/>
      <c r="AH337" s="10"/>
      <c r="AI337" s="10"/>
      <c r="AJ337" s="10"/>
      <c r="AK337" s="10"/>
      <c r="AL337" s="10"/>
      <c r="AM337" s="10"/>
      <c r="AN337" s="10"/>
      <c r="AO337" s="10"/>
      <c r="AP337" s="10"/>
    </row>
    <row r="338" spans="1:42" ht="15" x14ac:dyDescent="0.2">
      <c r="A338" s="144" t="s">
        <v>574</v>
      </c>
      <c r="B338" s="11" t="s">
        <v>232</v>
      </c>
      <c r="C338" s="4">
        <f>IF(ISBLANK(B338)=TRUE," ", IF(B338='2. Metadata'!B$1,'2. Metadata'!B$5, IF(B338='2. Metadata'!C$1,'2. Metadata'!C$5,IF(B338='2. Metadata'!D$1,'2. Metadata'!D$5, IF(B338='2. Metadata'!E$1,'2. Metadata'!E$5,IF( B338='2. Metadata'!F$1,'2. Metadata'!F$5,IF(B338='2. Metadata'!G$1,'2. Metadata'!G$5,IF(B338='2. Metadata'!H$1,'2. Metadata'!H$5, IF(B338='2. Metadata'!I$1,'2. Metadata'!I$5, IF(B338='2. Metadata'!J$1,'2. Metadata'!J$5, IF(B338='2. Metadata'!K$1,'2. Metadata'!K$5, IF(B338='2. Metadata'!L$1,'2. Metadata'!L$5, IF(B338='2. Metadata'!M$1,'2. Metadata'!M$5, IF(B338='2. Metadata'!N$1,'2. Metadata'!N$5))))))))))))))</f>
        <v>49.967694000000002</v>
      </c>
      <c r="D338" s="12">
        <f>IF(ISBLANK(B338)=TRUE," ", IF(B338='2. Metadata'!B$1,'2. Metadata'!B$6, IF(B338='2. Metadata'!C$1,'2. Metadata'!C$6,IF(B338='2. Metadata'!D$1,'2. Metadata'!D$6, IF(B338='2. Metadata'!E$1,'2. Metadata'!E$6,IF( B338='2. Metadata'!F$1,'2. Metadata'!F$6,IF(B338='2. Metadata'!G$1,'2. Metadata'!G$6,IF(B338='2. Metadata'!H$1,'2. Metadata'!H$6, IF(B338='2. Metadata'!I$1,'2. Metadata'!I$6, IF(B338='2. Metadata'!J$1,'2. Metadata'!J$6, IF(B338='2. Metadata'!K$1,'2. Metadata'!K$6, IF(B338='2. Metadata'!L$1,'2. Metadata'!L$6, IF(B338='2. Metadata'!M$1,'2. Metadata'!M$6, IF(B338='2. Metadata'!N$1,'2. Metadata'!N$6))))))))))))))</f>
        <v>-117.359572</v>
      </c>
      <c r="E338" s="25" t="s">
        <v>237</v>
      </c>
      <c r="F338" s="13" t="s">
        <v>1487</v>
      </c>
      <c r="G338" s="14" t="str">
        <f>IF(ISBLANK(F337)=TRUE," ",'2. Metadata'!B$14)</f>
        <v>observation</v>
      </c>
      <c r="H338" s="25" t="s">
        <v>237</v>
      </c>
      <c r="I338" s="23" t="str">
        <f>IF(ISBLANK(H337)=TRUE," ",'2. Metadata'!B$26)</f>
        <v>degrees Celsius</v>
      </c>
      <c r="J338" s="16" t="s">
        <v>237</v>
      </c>
      <c r="K338" s="23" t="str">
        <f>IF(ISBLANK(J336)=TRUE," ",'2. Metadata'!B$38)</f>
        <v>degrees Celsius</v>
      </c>
      <c r="L338" s="25" t="s">
        <v>237</v>
      </c>
      <c r="M338" s="18" t="str">
        <f>IF(ISBLANK(L337)=TRUE," ",'2. Metadata'!B$50)</f>
        <v>milligrams per litre</v>
      </c>
      <c r="N338" s="25" t="s">
        <v>237</v>
      </c>
      <c r="O338" s="18" t="str">
        <f>IF(ISBLANK(N337)=TRUE," ",'2. Metadata'!B$62)</f>
        <v>microSiemens per centimetre</v>
      </c>
      <c r="P338" s="25" t="s">
        <v>237</v>
      </c>
      <c r="Q338" s="18" t="str">
        <f>IF(ISBLANK(P337)=TRUE," ",'2. Metadata'!B$74)</f>
        <v>NTU</v>
      </c>
      <c r="R338" s="25" t="s">
        <v>237</v>
      </c>
      <c r="S338" s="18" t="str">
        <f>IF(ISBLANK(R337)=TRUE," ",'2. Metadata'!B$86)</f>
        <v>most probable number per 100 mL</v>
      </c>
      <c r="T338" s="25" t="s">
        <v>237</v>
      </c>
      <c r="U338" s="18" t="str">
        <f>IF(ISBLANK(T337)=TRUE," ",'2. Metadata'!B$98)</f>
        <v>most probable number per 100 mL</v>
      </c>
      <c r="V338" s="25" t="s">
        <v>237</v>
      </c>
      <c r="W338" s="18" t="str">
        <f>IF(ISBLANK(V337)=TRUE," ",'2. Metadata'!B$110)</f>
        <v>metres</v>
      </c>
      <c r="X338" s="25" t="s">
        <v>237</v>
      </c>
      <c r="Y338" s="18" t="str">
        <f>IF(ISBLANK(X337)=TRUE," ",'2. Metadata'!B$122)</f>
        <v>pH units</v>
      </c>
      <c r="Z338" s="25" t="s">
        <v>237</v>
      </c>
      <c r="AA338" s="18" t="str">
        <f>IF(ISBLANK(Z338)=TRUE," ",'2. Metadata'!B$134)</f>
        <v>metres3/second</v>
      </c>
      <c r="AB338" s="20">
        <v>1</v>
      </c>
      <c r="AC338" s="18" t="str">
        <f>IF(ISBLANK(AB338)=TRUE," ",'2. Metadata'!B$146)</f>
        <v>millimetres</v>
      </c>
      <c r="AD338" s="25" t="s">
        <v>1831</v>
      </c>
      <c r="AE338" s="26" t="s">
        <v>237</v>
      </c>
      <c r="AF338" s="9"/>
      <c r="AG338" s="10"/>
      <c r="AH338" s="10"/>
      <c r="AI338" s="10"/>
      <c r="AJ338" s="10"/>
      <c r="AK338" s="10"/>
      <c r="AL338" s="10"/>
      <c r="AM338" s="10"/>
      <c r="AN338" s="10"/>
      <c r="AO338" s="10"/>
      <c r="AP338" s="10"/>
    </row>
    <row r="339" spans="1:42" ht="15" x14ac:dyDescent="0.2">
      <c r="A339" s="144" t="s">
        <v>575</v>
      </c>
      <c r="B339" s="11" t="s">
        <v>232</v>
      </c>
      <c r="C339" s="4">
        <f>IF(ISBLANK(B339)=TRUE," ", IF(B339='2. Metadata'!B$1,'2. Metadata'!B$5, IF(B339='2. Metadata'!C$1,'2. Metadata'!C$5,IF(B339='2. Metadata'!D$1,'2. Metadata'!D$5, IF(B339='2. Metadata'!E$1,'2. Metadata'!E$5,IF( B339='2. Metadata'!F$1,'2. Metadata'!F$5,IF(B339='2. Metadata'!G$1,'2. Metadata'!G$5,IF(B339='2. Metadata'!H$1,'2. Metadata'!H$5, IF(B339='2. Metadata'!I$1,'2. Metadata'!I$5, IF(B339='2. Metadata'!J$1,'2. Metadata'!J$5, IF(B339='2. Metadata'!K$1,'2. Metadata'!K$5, IF(B339='2. Metadata'!L$1,'2. Metadata'!L$5, IF(B339='2. Metadata'!M$1,'2. Metadata'!M$5, IF(B339='2. Metadata'!N$1,'2. Metadata'!N$5))))))))))))))</f>
        <v>49.967694000000002</v>
      </c>
      <c r="D339" s="12">
        <f>IF(ISBLANK(B339)=TRUE," ", IF(B339='2. Metadata'!B$1,'2. Metadata'!B$6, IF(B339='2. Metadata'!C$1,'2. Metadata'!C$6,IF(B339='2. Metadata'!D$1,'2. Metadata'!D$6, IF(B339='2. Metadata'!E$1,'2. Metadata'!E$6,IF( B339='2. Metadata'!F$1,'2. Metadata'!F$6,IF(B339='2. Metadata'!G$1,'2. Metadata'!G$6,IF(B339='2. Metadata'!H$1,'2. Metadata'!H$6, IF(B339='2. Metadata'!I$1,'2. Metadata'!I$6, IF(B339='2. Metadata'!J$1,'2. Metadata'!J$6, IF(B339='2. Metadata'!K$1,'2. Metadata'!K$6, IF(B339='2. Metadata'!L$1,'2. Metadata'!L$6, IF(B339='2. Metadata'!M$1,'2. Metadata'!M$6, IF(B339='2. Metadata'!N$1,'2. Metadata'!N$6))))))))))))))</f>
        <v>-117.359572</v>
      </c>
      <c r="E339" s="25" t="s">
        <v>237</v>
      </c>
      <c r="F339" s="13" t="s">
        <v>1488</v>
      </c>
      <c r="G339" s="14" t="str">
        <f>IF(ISBLANK(F338)=TRUE," ",'2. Metadata'!B$14)</f>
        <v>observation</v>
      </c>
      <c r="H339" s="13">
        <v>10</v>
      </c>
      <c r="I339" s="23" t="str">
        <f>IF(ISBLANK(H338)=TRUE," ",'2. Metadata'!B$26)</f>
        <v>degrees Celsius</v>
      </c>
      <c r="J339" s="13">
        <v>8</v>
      </c>
      <c r="K339" s="23" t="str">
        <f>IF(ISBLANK(J337)=TRUE," ",'2. Metadata'!B$38)</f>
        <v>degrees Celsius</v>
      </c>
      <c r="L339" s="21">
        <v>3.4</v>
      </c>
      <c r="M339" s="18" t="str">
        <f>IF(ISBLANK(L338)=TRUE," ",'2. Metadata'!B$50)</f>
        <v>milligrams per litre</v>
      </c>
      <c r="N339" s="21">
        <v>226</v>
      </c>
      <c r="O339" s="18" t="str">
        <f>IF(ISBLANK(N338)=TRUE," ",'2. Metadata'!B$62)</f>
        <v>microSiemens per centimetre</v>
      </c>
      <c r="P339" s="21">
        <v>0.65</v>
      </c>
      <c r="Q339" s="18" t="str">
        <f>IF(ISBLANK(P338)=TRUE," ",'2. Metadata'!B$74)</f>
        <v>NTU</v>
      </c>
      <c r="R339" s="25" t="s">
        <v>237</v>
      </c>
      <c r="S339" s="18" t="str">
        <f>IF(ISBLANK(R338)=TRUE," ",'2. Metadata'!B$86)</f>
        <v>most probable number per 100 mL</v>
      </c>
      <c r="T339" s="25" t="s">
        <v>237</v>
      </c>
      <c r="U339" s="18" t="str">
        <f>IF(ISBLANK(T338)=TRUE," ",'2. Metadata'!B$98)</f>
        <v>most probable number per 100 mL</v>
      </c>
      <c r="V339" s="21">
        <v>0.13</v>
      </c>
      <c r="W339" s="18" t="str">
        <f>IF(ISBLANK(V338)=TRUE," ",'2. Metadata'!B$110)</f>
        <v>metres</v>
      </c>
      <c r="X339" s="25" t="s">
        <v>237</v>
      </c>
      <c r="Y339" s="18" t="str">
        <f>IF(ISBLANK(X338)=TRUE," ",'2. Metadata'!B$122)</f>
        <v>pH units</v>
      </c>
      <c r="Z339" s="20">
        <v>7.6999999999999999E-2</v>
      </c>
      <c r="AA339" s="18" t="str">
        <f>IF(ISBLANK(Z339)=TRUE," ",'2. Metadata'!B$134)</f>
        <v>metres3/second</v>
      </c>
      <c r="AB339" s="20">
        <v>8.4</v>
      </c>
      <c r="AC339" s="18" t="str">
        <f>IF(ISBLANK(AB339)=TRUE," ",'2. Metadata'!B$146)</f>
        <v>millimetres</v>
      </c>
      <c r="AD339" s="25" t="s">
        <v>237</v>
      </c>
      <c r="AE339" s="26" t="s">
        <v>237</v>
      </c>
      <c r="AF339" s="9"/>
      <c r="AG339" s="10"/>
      <c r="AH339" s="10"/>
      <c r="AI339" s="10"/>
      <c r="AJ339" s="10"/>
      <c r="AK339" s="10"/>
      <c r="AL339" s="10"/>
      <c r="AM339" s="10"/>
      <c r="AN339" s="10"/>
      <c r="AO339" s="10"/>
      <c r="AP339" s="10"/>
    </row>
    <row r="340" spans="1:42" ht="15" x14ac:dyDescent="0.2">
      <c r="A340" s="144" t="s">
        <v>576</v>
      </c>
      <c r="B340" s="11" t="s">
        <v>232</v>
      </c>
      <c r="C340" s="4">
        <f>IF(ISBLANK(B340)=TRUE," ", IF(B340='2. Metadata'!B$1,'2. Metadata'!B$5, IF(B340='2. Metadata'!C$1,'2. Metadata'!C$5,IF(B340='2. Metadata'!D$1,'2. Metadata'!D$5, IF(B340='2. Metadata'!E$1,'2. Metadata'!E$5,IF( B340='2. Metadata'!F$1,'2. Metadata'!F$5,IF(B340='2. Metadata'!G$1,'2. Metadata'!G$5,IF(B340='2. Metadata'!H$1,'2. Metadata'!H$5, IF(B340='2. Metadata'!I$1,'2. Metadata'!I$5, IF(B340='2. Metadata'!J$1,'2. Metadata'!J$5, IF(B340='2. Metadata'!K$1,'2. Metadata'!K$5, IF(B340='2. Metadata'!L$1,'2. Metadata'!L$5, IF(B340='2. Metadata'!M$1,'2. Metadata'!M$5, IF(B340='2. Metadata'!N$1,'2. Metadata'!N$5))))))))))))))</f>
        <v>49.967694000000002</v>
      </c>
      <c r="D340" s="12">
        <f>IF(ISBLANK(B340)=TRUE," ", IF(B340='2. Metadata'!B$1,'2. Metadata'!B$6, IF(B340='2. Metadata'!C$1,'2. Metadata'!C$6,IF(B340='2. Metadata'!D$1,'2. Metadata'!D$6, IF(B340='2. Metadata'!E$1,'2. Metadata'!E$6,IF( B340='2. Metadata'!F$1,'2. Metadata'!F$6,IF(B340='2. Metadata'!G$1,'2. Metadata'!G$6,IF(B340='2. Metadata'!H$1,'2. Metadata'!H$6, IF(B340='2. Metadata'!I$1,'2. Metadata'!I$6, IF(B340='2. Metadata'!J$1,'2. Metadata'!J$6, IF(B340='2. Metadata'!K$1,'2. Metadata'!K$6, IF(B340='2. Metadata'!L$1,'2. Metadata'!L$6, IF(B340='2. Metadata'!M$1,'2. Metadata'!M$6, IF(B340='2. Metadata'!N$1,'2. Metadata'!N$6))))))))))))))</f>
        <v>-117.359572</v>
      </c>
      <c r="E340" s="25" t="s">
        <v>237</v>
      </c>
      <c r="F340" s="13" t="s">
        <v>1489</v>
      </c>
      <c r="G340" s="14" t="str">
        <f>IF(ISBLANK(F339)=TRUE," ",'2. Metadata'!B$14)</f>
        <v>observation</v>
      </c>
      <c r="H340" s="13">
        <v>11</v>
      </c>
      <c r="I340" s="23" t="str">
        <f>IF(ISBLANK(H339)=TRUE," ",'2. Metadata'!B$26)</f>
        <v>degrees Celsius</v>
      </c>
      <c r="J340" s="13">
        <v>7</v>
      </c>
      <c r="K340" s="23" t="str">
        <f>IF(ISBLANK(J338)=TRUE," ",'2. Metadata'!B$38)</f>
        <v>degrees Celsius</v>
      </c>
      <c r="L340" s="21">
        <v>2.8</v>
      </c>
      <c r="M340" s="18" t="str">
        <f>IF(ISBLANK(L339)=TRUE," ",'2. Metadata'!B$50)</f>
        <v>milligrams per litre</v>
      </c>
      <c r="N340" s="21">
        <v>226</v>
      </c>
      <c r="O340" s="18" t="str">
        <f>IF(ISBLANK(N339)=TRUE," ",'2. Metadata'!B$62)</f>
        <v>microSiemens per centimetre</v>
      </c>
      <c r="P340" s="21">
        <v>0.6</v>
      </c>
      <c r="Q340" s="18" t="str">
        <f>IF(ISBLANK(P339)=TRUE," ",'2. Metadata'!B$74)</f>
        <v>NTU</v>
      </c>
      <c r="R340" s="21">
        <v>46</v>
      </c>
      <c r="S340" s="18" t="str">
        <f>IF(ISBLANK(R339)=TRUE," ",'2. Metadata'!B$86)</f>
        <v>most probable number per 100 mL</v>
      </c>
      <c r="T340" s="25" t="s">
        <v>237</v>
      </c>
      <c r="U340" s="18" t="str">
        <f>IF(ISBLANK(T339)=TRUE," ",'2. Metadata'!B$98)</f>
        <v>most probable number per 100 mL</v>
      </c>
      <c r="V340" s="21">
        <v>0.13300000000000001</v>
      </c>
      <c r="W340" s="18" t="str">
        <f>IF(ISBLANK(V339)=TRUE," ",'2. Metadata'!B$110)</f>
        <v>metres</v>
      </c>
      <c r="X340" s="25" t="s">
        <v>237</v>
      </c>
      <c r="Y340" s="18" t="str">
        <f>IF(ISBLANK(X339)=TRUE," ",'2. Metadata'!B$122)</f>
        <v>pH units</v>
      </c>
      <c r="Z340" s="20">
        <v>7.9000000000000001E-2</v>
      </c>
      <c r="AA340" s="18" t="str">
        <f>IF(ISBLANK(Z340)=TRUE," ",'2. Metadata'!B$134)</f>
        <v>metres3/second</v>
      </c>
      <c r="AB340" s="25" t="s">
        <v>237</v>
      </c>
      <c r="AC340" s="18" t="str">
        <f>IF(ISBLANK(AB340)=TRUE," ",'2. Metadata'!B$146)</f>
        <v>millimetres</v>
      </c>
      <c r="AD340" s="25" t="s">
        <v>237</v>
      </c>
      <c r="AE340" s="26" t="s">
        <v>1822</v>
      </c>
      <c r="AF340" s="9"/>
      <c r="AG340" s="10"/>
      <c r="AH340" s="10"/>
      <c r="AI340" s="10"/>
      <c r="AJ340" s="10"/>
      <c r="AK340" s="10"/>
      <c r="AL340" s="10"/>
      <c r="AM340" s="10"/>
      <c r="AN340" s="10"/>
      <c r="AO340" s="10"/>
      <c r="AP340" s="10"/>
    </row>
    <row r="341" spans="1:42" ht="15" x14ac:dyDescent="0.2">
      <c r="A341" s="144" t="s">
        <v>577</v>
      </c>
      <c r="B341" s="11" t="s">
        <v>232</v>
      </c>
      <c r="C341" s="4">
        <f>IF(ISBLANK(B341)=TRUE," ", IF(B341='2. Metadata'!B$1,'2. Metadata'!B$5, IF(B341='2. Metadata'!C$1,'2. Metadata'!C$5,IF(B341='2. Metadata'!D$1,'2. Metadata'!D$5, IF(B341='2. Metadata'!E$1,'2. Metadata'!E$5,IF( B341='2. Metadata'!F$1,'2. Metadata'!F$5,IF(B341='2. Metadata'!G$1,'2. Metadata'!G$5,IF(B341='2. Metadata'!H$1,'2. Metadata'!H$5, IF(B341='2. Metadata'!I$1,'2. Metadata'!I$5, IF(B341='2. Metadata'!J$1,'2. Metadata'!J$5, IF(B341='2. Metadata'!K$1,'2. Metadata'!K$5, IF(B341='2. Metadata'!L$1,'2. Metadata'!L$5, IF(B341='2. Metadata'!M$1,'2. Metadata'!M$5, IF(B341='2. Metadata'!N$1,'2. Metadata'!N$5))))))))))))))</f>
        <v>49.967694000000002</v>
      </c>
      <c r="D341" s="12">
        <f>IF(ISBLANK(B341)=TRUE," ", IF(B341='2. Metadata'!B$1,'2. Metadata'!B$6, IF(B341='2. Metadata'!C$1,'2. Metadata'!C$6,IF(B341='2. Metadata'!D$1,'2. Metadata'!D$6, IF(B341='2. Metadata'!E$1,'2. Metadata'!E$6,IF( B341='2. Metadata'!F$1,'2. Metadata'!F$6,IF(B341='2. Metadata'!G$1,'2. Metadata'!G$6,IF(B341='2. Metadata'!H$1,'2. Metadata'!H$6, IF(B341='2. Metadata'!I$1,'2. Metadata'!I$6, IF(B341='2. Metadata'!J$1,'2. Metadata'!J$6, IF(B341='2. Metadata'!K$1,'2. Metadata'!K$6, IF(B341='2. Metadata'!L$1,'2. Metadata'!L$6, IF(B341='2. Metadata'!M$1,'2. Metadata'!M$6, IF(B341='2. Metadata'!N$1,'2. Metadata'!N$6))))))))))))))</f>
        <v>-117.359572</v>
      </c>
      <c r="E341" s="25" t="s">
        <v>237</v>
      </c>
      <c r="F341" s="13" t="s">
        <v>1490</v>
      </c>
      <c r="G341" s="14" t="str">
        <f>IF(ISBLANK(F340)=TRUE," ",'2. Metadata'!B$14)</f>
        <v>observation</v>
      </c>
      <c r="H341" s="25" t="s">
        <v>237</v>
      </c>
      <c r="I341" s="23" t="str">
        <f>IF(ISBLANK(H340)=TRUE," ",'2. Metadata'!B$26)</f>
        <v>degrees Celsius</v>
      </c>
      <c r="J341" s="16" t="s">
        <v>237</v>
      </c>
      <c r="K341" s="23" t="str">
        <f>IF(ISBLANK(J339)=TRUE," ",'2. Metadata'!B$38)</f>
        <v>degrees Celsius</v>
      </c>
      <c r="L341" s="21">
        <v>2.6</v>
      </c>
      <c r="M341" s="18" t="str">
        <f>IF(ISBLANK(L340)=TRUE," ",'2. Metadata'!B$50)</f>
        <v>milligrams per litre</v>
      </c>
      <c r="N341" s="21">
        <v>226</v>
      </c>
      <c r="O341" s="18" t="str">
        <f>IF(ISBLANK(N340)=TRUE," ",'2. Metadata'!B$62)</f>
        <v>microSiemens per centimetre</v>
      </c>
      <c r="P341" s="21">
        <v>0.65</v>
      </c>
      <c r="Q341" s="18" t="str">
        <f>IF(ISBLANK(P340)=TRUE," ",'2. Metadata'!B$74)</f>
        <v>NTU</v>
      </c>
      <c r="R341" s="21">
        <v>83</v>
      </c>
      <c r="S341" s="18" t="str">
        <f>IF(ISBLANK(R340)=TRUE," ",'2. Metadata'!B$86)</f>
        <v>most probable number per 100 mL</v>
      </c>
      <c r="T341" s="25" t="s">
        <v>237</v>
      </c>
      <c r="U341" s="18" t="str">
        <f>IF(ISBLANK(T340)=TRUE," ",'2. Metadata'!B$98)</f>
        <v>most probable number per 100 mL</v>
      </c>
      <c r="V341" s="21">
        <v>0.13300000000000001</v>
      </c>
      <c r="W341" s="18" t="str">
        <f>IF(ISBLANK(V340)=TRUE," ",'2. Metadata'!B$110)</f>
        <v>metres</v>
      </c>
      <c r="X341" s="25" t="s">
        <v>237</v>
      </c>
      <c r="Y341" s="18" t="str">
        <f>IF(ISBLANK(X340)=TRUE," ",'2. Metadata'!B$122)</f>
        <v>pH units</v>
      </c>
      <c r="Z341" s="20">
        <v>7.9000000000000001E-2</v>
      </c>
      <c r="AA341" s="18" t="str">
        <f>IF(ISBLANK(Z341)=TRUE," ",'2. Metadata'!B$134)</f>
        <v>metres3/second</v>
      </c>
      <c r="AB341" s="25" t="s">
        <v>237</v>
      </c>
      <c r="AC341" s="18" t="str">
        <f>IF(ISBLANK(AB341)=TRUE," ",'2. Metadata'!B$146)</f>
        <v>millimetres</v>
      </c>
      <c r="AD341" s="25" t="s">
        <v>1831</v>
      </c>
      <c r="AE341" s="26" t="s">
        <v>1822</v>
      </c>
      <c r="AF341" s="9"/>
      <c r="AG341" s="10"/>
      <c r="AH341" s="10"/>
      <c r="AI341" s="10"/>
      <c r="AJ341" s="10"/>
      <c r="AK341" s="10"/>
      <c r="AL341" s="10"/>
      <c r="AM341" s="10"/>
      <c r="AN341" s="10"/>
      <c r="AO341" s="10"/>
      <c r="AP341" s="10"/>
    </row>
    <row r="342" spans="1:42" ht="15" x14ac:dyDescent="0.2">
      <c r="A342" s="144" t="s">
        <v>578</v>
      </c>
      <c r="B342" s="11" t="s">
        <v>232</v>
      </c>
      <c r="C342" s="4">
        <f>IF(ISBLANK(B342)=TRUE," ", IF(B342='2. Metadata'!B$1,'2. Metadata'!B$5, IF(B342='2. Metadata'!C$1,'2. Metadata'!C$5,IF(B342='2. Metadata'!D$1,'2. Metadata'!D$5, IF(B342='2. Metadata'!E$1,'2. Metadata'!E$5,IF( B342='2. Metadata'!F$1,'2. Metadata'!F$5,IF(B342='2. Metadata'!G$1,'2. Metadata'!G$5,IF(B342='2. Metadata'!H$1,'2. Metadata'!H$5, IF(B342='2. Metadata'!I$1,'2. Metadata'!I$5, IF(B342='2. Metadata'!J$1,'2. Metadata'!J$5, IF(B342='2. Metadata'!K$1,'2. Metadata'!K$5, IF(B342='2. Metadata'!L$1,'2. Metadata'!L$5, IF(B342='2. Metadata'!M$1,'2. Metadata'!M$5, IF(B342='2. Metadata'!N$1,'2. Metadata'!N$5))))))))))))))</f>
        <v>49.967694000000002</v>
      </c>
      <c r="D342" s="12">
        <f>IF(ISBLANK(B342)=TRUE," ", IF(B342='2. Metadata'!B$1,'2. Metadata'!B$6, IF(B342='2. Metadata'!C$1,'2. Metadata'!C$6,IF(B342='2. Metadata'!D$1,'2. Metadata'!D$6, IF(B342='2. Metadata'!E$1,'2. Metadata'!E$6,IF( B342='2. Metadata'!F$1,'2. Metadata'!F$6,IF(B342='2. Metadata'!G$1,'2. Metadata'!G$6,IF(B342='2. Metadata'!H$1,'2. Metadata'!H$6, IF(B342='2. Metadata'!I$1,'2. Metadata'!I$6, IF(B342='2. Metadata'!J$1,'2. Metadata'!J$6, IF(B342='2. Metadata'!K$1,'2. Metadata'!K$6, IF(B342='2. Metadata'!L$1,'2. Metadata'!L$6, IF(B342='2. Metadata'!M$1,'2. Metadata'!M$6, IF(B342='2. Metadata'!N$1,'2. Metadata'!N$6))))))))))))))</f>
        <v>-117.359572</v>
      </c>
      <c r="E342" s="25" t="s">
        <v>237</v>
      </c>
      <c r="F342" s="13" t="s">
        <v>1491</v>
      </c>
      <c r="G342" s="14" t="str">
        <f>IF(ISBLANK(F341)=TRUE," ",'2. Metadata'!B$14)</f>
        <v>observation</v>
      </c>
      <c r="H342" s="13">
        <v>9</v>
      </c>
      <c r="I342" s="23" t="str">
        <f>IF(ISBLANK(H341)=TRUE," ",'2. Metadata'!B$26)</f>
        <v>degrees Celsius</v>
      </c>
      <c r="J342" s="13">
        <v>9.5</v>
      </c>
      <c r="K342" s="23" t="str">
        <f>IF(ISBLANK(J340)=TRUE," ",'2. Metadata'!B$38)</f>
        <v>degrees Celsius</v>
      </c>
      <c r="L342" s="21">
        <v>2.2999999999999998</v>
      </c>
      <c r="M342" s="18" t="str">
        <f>IF(ISBLANK(L341)=TRUE," ",'2. Metadata'!B$50)</f>
        <v>milligrams per litre</v>
      </c>
      <c r="N342" s="21">
        <v>226</v>
      </c>
      <c r="O342" s="18" t="str">
        <f>IF(ISBLANK(N341)=TRUE," ",'2. Metadata'!B$62)</f>
        <v>microSiemens per centimetre</v>
      </c>
      <c r="P342" s="21">
        <v>0.4</v>
      </c>
      <c r="Q342" s="18" t="str">
        <f>IF(ISBLANK(P341)=TRUE," ",'2. Metadata'!B$74)</f>
        <v>NTU</v>
      </c>
      <c r="R342" s="25" t="s">
        <v>237</v>
      </c>
      <c r="S342" s="18" t="str">
        <f>IF(ISBLANK(R341)=TRUE," ",'2. Metadata'!B$86)</f>
        <v>most probable number per 100 mL</v>
      </c>
      <c r="T342" s="25" t="s">
        <v>237</v>
      </c>
      <c r="U342" s="18" t="str">
        <f>IF(ISBLANK(T341)=TRUE," ",'2. Metadata'!B$98)</f>
        <v>most probable number per 100 mL</v>
      </c>
      <c r="V342" s="21">
        <v>0.13</v>
      </c>
      <c r="W342" s="18" t="str">
        <f>IF(ISBLANK(V341)=TRUE," ",'2. Metadata'!B$110)</f>
        <v>metres</v>
      </c>
      <c r="X342" s="25" t="s">
        <v>237</v>
      </c>
      <c r="Y342" s="18" t="str">
        <f>IF(ISBLANK(X341)=TRUE," ",'2. Metadata'!B$122)</f>
        <v>pH units</v>
      </c>
      <c r="Z342" s="20">
        <v>7.6999999999999999E-2</v>
      </c>
      <c r="AA342" s="18" t="str">
        <f>IF(ISBLANK(Z342)=TRUE," ",'2. Metadata'!B$134)</f>
        <v>metres3/second</v>
      </c>
      <c r="AB342" s="20">
        <v>2</v>
      </c>
      <c r="AC342" s="18" t="str">
        <f>IF(ISBLANK(AB342)=TRUE," ",'2. Metadata'!B$146)</f>
        <v>millimetres</v>
      </c>
      <c r="AD342" s="25" t="s">
        <v>1836</v>
      </c>
      <c r="AE342" s="19" t="s">
        <v>237</v>
      </c>
      <c r="AF342" s="9"/>
      <c r="AG342" s="10"/>
      <c r="AH342" s="10"/>
      <c r="AI342" s="10"/>
      <c r="AJ342" s="10"/>
      <c r="AK342" s="10"/>
      <c r="AL342" s="10"/>
      <c r="AM342" s="10"/>
      <c r="AN342" s="10"/>
      <c r="AO342" s="10"/>
      <c r="AP342" s="10"/>
    </row>
    <row r="343" spans="1:42" ht="15" x14ac:dyDescent="0.2">
      <c r="A343" s="144" t="s">
        <v>579</v>
      </c>
      <c r="B343" s="11" t="s">
        <v>232</v>
      </c>
      <c r="C343" s="4">
        <f>IF(ISBLANK(B343)=TRUE," ", IF(B343='2. Metadata'!B$1,'2. Metadata'!B$5, IF(B343='2. Metadata'!C$1,'2. Metadata'!C$5,IF(B343='2. Metadata'!D$1,'2. Metadata'!D$5, IF(B343='2. Metadata'!E$1,'2. Metadata'!E$5,IF( B343='2. Metadata'!F$1,'2. Metadata'!F$5,IF(B343='2. Metadata'!G$1,'2. Metadata'!G$5,IF(B343='2. Metadata'!H$1,'2. Metadata'!H$5, IF(B343='2. Metadata'!I$1,'2. Metadata'!I$5, IF(B343='2. Metadata'!J$1,'2. Metadata'!J$5, IF(B343='2. Metadata'!K$1,'2. Metadata'!K$5, IF(B343='2. Metadata'!L$1,'2. Metadata'!L$5, IF(B343='2. Metadata'!M$1,'2. Metadata'!M$5, IF(B343='2. Metadata'!N$1,'2. Metadata'!N$5))))))))))))))</f>
        <v>49.967694000000002</v>
      </c>
      <c r="D343" s="12">
        <f>IF(ISBLANK(B343)=TRUE," ", IF(B343='2. Metadata'!B$1,'2. Metadata'!B$6, IF(B343='2. Metadata'!C$1,'2. Metadata'!C$6,IF(B343='2. Metadata'!D$1,'2. Metadata'!D$6, IF(B343='2. Metadata'!E$1,'2. Metadata'!E$6,IF( B343='2. Metadata'!F$1,'2. Metadata'!F$6,IF(B343='2. Metadata'!G$1,'2. Metadata'!G$6,IF(B343='2. Metadata'!H$1,'2. Metadata'!H$6, IF(B343='2. Metadata'!I$1,'2. Metadata'!I$6, IF(B343='2. Metadata'!J$1,'2. Metadata'!J$6, IF(B343='2. Metadata'!K$1,'2. Metadata'!K$6, IF(B343='2. Metadata'!L$1,'2. Metadata'!L$6, IF(B343='2. Metadata'!M$1,'2. Metadata'!M$6, IF(B343='2. Metadata'!N$1,'2. Metadata'!N$6))))))))))))))</f>
        <v>-117.359572</v>
      </c>
      <c r="E343" s="25" t="s">
        <v>237</v>
      </c>
      <c r="F343" s="13" t="s">
        <v>1492</v>
      </c>
      <c r="G343" s="14" t="str">
        <f>IF(ISBLANK(F342)=TRUE," ",'2. Metadata'!B$14)</f>
        <v>observation</v>
      </c>
      <c r="H343" s="25" t="s">
        <v>237</v>
      </c>
      <c r="I343" s="23" t="str">
        <f>IF(ISBLANK(H342)=TRUE," ",'2. Metadata'!B$26)</f>
        <v>degrees Celsius</v>
      </c>
      <c r="J343" s="16" t="s">
        <v>237</v>
      </c>
      <c r="K343" s="23" t="str">
        <f>IF(ISBLANK(J341)=TRUE," ",'2. Metadata'!B$38)</f>
        <v>degrees Celsius</v>
      </c>
      <c r="L343" s="25" t="s">
        <v>237</v>
      </c>
      <c r="M343" s="18" t="str">
        <f>IF(ISBLANK(L342)=TRUE," ",'2. Metadata'!B$50)</f>
        <v>milligrams per litre</v>
      </c>
      <c r="N343" s="25" t="s">
        <v>237</v>
      </c>
      <c r="O343" s="18" t="str">
        <f>IF(ISBLANK(N342)=TRUE," ",'2. Metadata'!B$62)</f>
        <v>microSiemens per centimetre</v>
      </c>
      <c r="P343" s="25" t="s">
        <v>237</v>
      </c>
      <c r="Q343" s="18" t="str">
        <f>IF(ISBLANK(P342)=TRUE," ",'2. Metadata'!B$74)</f>
        <v>NTU</v>
      </c>
      <c r="R343" s="25" t="s">
        <v>237</v>
      </c>
      <c r="S343" s="18" t="str">
        <f>IF(ISBLANK(R342)=TRUE," ",'2. Metadata'!B$86)</f>
        <v>most probable number per 100 mL</v>
      </c>
      <c r="T343" s="25" t="s">
        <v>237</v>
      </c>
      <c r="U343" s="18" t="str">
        <f>IF(ISBLANK(T342)=TRUE," ",'2. Metadata'!B$98)</f>
        <v>most probable number per 100 mL</v>
      </c>
      <c r="V343" s="25" t="s">
        <v>237</v>
      </c>
      <c r="W343" s="18" t="str">
        <f>IF(ISBLANK(V342)=TRUE," ",'2. Metadata'!B$110)</f>
        <v>metres</v>
      </c>
      <c r="X343" s="25" t="s">
        <v>237</v>
      </c>
      <c r="Y343" s="18" t="str">
        <f>IF(ISBLANK(X342)=TRUE," ",'2. Metadata'!B$122)</f>
        <v>pH units</v>
      </c>
      <c r="Z343" s="25" t="s">
        <v>237</v>
      </c>
      <c r="AA343" s="18" t="str">
        <f>IF(ISBLANK(Z343)=TRUE," ",'2. Metadata'!B$134)</f>
        <v>metres3/second</v>
      </c>
      <c r="AB343" s="20">
        <v>11.2</v>
      </c>
      <c r="AC343" s="18" t="str">
        <f>IF(ISBLANK(AB343)=TRUE," ",'2. Metadata'!B$146)</f>
        <v>millimetres</v>
      </c>
      <c r="AD343" s="25" t="s">
        <v>1838</v>
      </c>
      <c r="AE343" s="26" t="s">
        <v>237</v>
      </c>
      <c r="AF343" s="9"/>
      <c r="AG343" s="10"/>
      <c r="AH343" s="10"/>
      <c r="AI343" s="10"/>
      <c r="AJ343" s="10"/>
      <c r="AK343" s="10"/>
      <c r="AL343" s="10"/>
      <c r="AM343" s="10"/>
      <c r="AN343" s="10"/>
      <c r="AO343" s="10"/>
      <c r="AP343" s="10"/>
    </row>
    <row r="344" spans="1:42" ht="15" x14ac:dyDescent="0.2">
      <c r="A344" s="144" t="s">
        <v>580</v>
      </c>
      <c r="B344" s="11" t="s">
        <v>232</v>
      </c>
      <c r="C344" s="4">
        <f>IF(ISBLANK(B344)=TRUE," ", IF(B344='2. Metadata'!B$1,'2. Metadata'!B$5, IF(B344='2. Metadata'!C$1,'2. Metadata'!C$5,IF(B344='2. Metadata'!D$1,'2. Metadata'!D$5, IF(B344='2. Metadata'!E$1,'2. Metadata'!E$5,IF( B344='2. Metadata'!F$1,'2. Metadata'!F$5,IF(B344='2. Metadata'!G$1,'2. Metadata'!G$5,IF(B344='2. Metadata'!H$1,'2. Metadata'!H$5, IF(B344='2. Metadata'!I$1,'2. Metadata'!I$5, IF(B344='2. Metadata'!J$1,'2. Metadata'!J$5, IF(B344='2. Metadata'!K$1,'2. Metadata'!K$5, IF(B344='2. Metadata'!L$1,'2. Metadata'!L$5, IF(B344='2. Metadata'!M$1,'2. Metadata'!M$5, IF(B344='2. Metadata'!N$1,'2. Metadata'!N$5))))))))))))))</f>
        <v>49.967694000000002</v>
      </c>
      <c r="D344" s="12">
        <f>IF(ISBLANK(B344)=TRUE," ", IF(B344='2. Metadata'!B$1,'2. Metadata'!B$6, IF(B344='2. Metadata'!C$1,'2. Metadata'!C$6,IF(B344='2. Metadata'!D$1,'2. Metadata'!D$6, IF(B344='2. Metadata'!E$1,'2. Metadata'!E$6,IF( B344='2. Metadata'!F$1,'2. Metadata'!F$6,IF(B344='2. Metadata'!G$1,'2. Metadata'!G$6,IF(B344='2. Metadata'!H$1,'2. Metadata'!H$6, IF(B344='2. Metadata'!I$1,'2. Metadata'!I$6, IF(B344='2. Metadata'!J$1,'2. Metadata'!J$6, IF(B344='2. Metadata'!K$1,'2. Metadata'!K$6, IF(B344='2. Metadata'!L$1,'2. Metadata'!L$6, IF(B344='2. Metadata'!M$1,'2. Metadata'!M$6, IF(B344='2. Metadata'!N$1,'2. Metadata'!N$6))))))))))))))</f>
        <v>-117.359572</v>
      </c>
      <c r="E344" s="25" t="s">
        <v>237</v>
      </c>
      <c r="F344" s="13" t="s">
        <v>1493</v>
      </c>
      <c r="G344" s="14" t="str">
        <f>IF(ISBLANK(F343)=TRUE," ",'2. Metadata'!B$14)</f>
        <v>observation</v>
      </c>
      <c r="H344" s="13">
        <v>12</v>
      </c>
      <c r="I344" s="23" t="str">
        <f>IF(ISBLANK(H343)=TRUE," ",'2. Metadata'!B$26)</f>
        <v>degrees Celsius</v>
      </c>
      <c r="J344" s="13">
        <v>7</v>
      </c>
      <c r="K344" s="23" t="str">
        <f>IF(ISBLANK(J342)=TRUE," ",'2. Metadata'!B$38)</f>
        <v>degrees Celsius</v>
      </c>
      <c r="L344" s="21">
        <v>2.7</v>
      </c>
      <c r="M344" s="18" t="str">
        <f>IF(ISBLANK(L343)=TRUE," ",'2. Metadata'!B$50)</f>
        <v>milligrams per litre</v>
      </c>
      <c r="N344" s="21">
        <v>224</v>
      </c>
      <c r="O344" s="18" t="str">
        <f>IF(ISBLANK(N343)=TRUE," ",'2. Metadata'!B$62)</f>
        <v>microSiemens per centimetre</v>
      </c>
      <c r="P344" s="21">
        <v>0.5</v>
      </c>
      <c r="Q344" s="18" t="str">
        <f>IF(ISBLANK(P343)=TRUE," ",'2. Metadata'!B$74)</f>
        <v>NTU</v>
      </c>
      <c r="R344" s="25" t="s">
        <v>237</v>
      </c>
      <c r="S344" s="18" t="str">
        <f>IF(ISBLANK(R343)=TRUE," ",'2. Metadata'!B$86)</f>
        <v>most probable number per 100 mL</v>
      </c>
      <c r="T344" s="25" t="s">
        <v>237</v>
      </c>
      <c r="U344" s="18" t="str">
        <f>IF(ISBLANK(T343)=TRUE," ",'2. Metadata'!B$98)</f>
        <v>most probable number per 100 mL</v>
      </c>
      <c r="V344" s="21">
        <v>0.123</v>
      </c>
      <c r="W344" s="18" t="str">
        <f>IF(ISBLANK(V343)=TRUE," ",'2. Metadata'!B$110)</f>
        <v>metres</v>
      </c>
      <c r="X344" s="25" t="s">
        <v>237</v>
      </c>
      <c r="Y344" s="18" t="str">
        <f>IF(ISBLANK(X343)=TRUE," ",'2. Metadata'!B$122)</f>
        <v>pH units</v>
      </c>
      <c r="Z344" s="20">
        <v>7.0999999999999994E-2</v>
      </c>
      <c r="AA344" s="18" t="str">
        <f>IF(ISBLANK(Z344)=TRUE," ",'2. Metadata'!B$134)</f>
        <v>metres3/second</v>
      </c>
      <c r="AB344" s="20">
        <v>0</v>
      </c>
      <c r="AC344" s="18" t="str">
        <f>IF(ISBLANK(AB344)=TRUE," ",'2. Metadata'!B$146)</f>
        <v>millimetres</v>
      </c>
      <c r="AD344" s="25" t="s">
        <v>1831</v>
      </c>
      <c r="AE344" s="26" t="s">
        <v>237</v>
      </c>
      <c r="AF344" s="9"/>
      <c r="AG344" s="10"/>
      <c r="AH344" s="10"/>
      <c r="AI344" s="10"/>
      <c r="AJ344" s="10"/>
      <c r="AK344" s="10"/>
      <c r="AL344" s="10"/>
      <c r="AM344" s="10"/>
      <c r="AN344" s="10"/>
      <c r="AO344" s="10"/>
      <c r="AP344" s="10"/>
    </row>
    <row r="345" spans="1:42" ht="15" x14ac:dyDescent="0.2">
      <c r="A345" s="144" t="s">
        <v>581</v>
      </c>
      <c r="B345" s="11" t="s">
        <v>232</v>
      </c>
      <c r="C345" s="4">
        <f>IF(ISBLANK(B345)=TRUE," ", IF(B345='2. Metadata'!B$1,'2. Metadata'!B$5, IF(B345='2. Metadata'!C$1,'2. Metadata'!C$5,IF(B345='2. Metadata'!D$1,'2. Metadata'!D$5, IF(B345='2. Metadata'!E$1,'2. Metadata'!E$5,IF( B345='2. Metadata'!F$1,'2. Metadata'!F$5,IF(B345='2. Metadata'!G$1,'2. Metadata'!G$5,IF(B345='2. Metadata'!H$1,'2. Metadata'!H$5, IF(B345='2. Metadata'!I$1,'2. Metadata'!I$5, IF(B345='2. Metadata'!J$1,'2. Metadata'!J$5, IF(B345='2. Metadata'!K$1,'2. Metadata'!K$5, IF(B345='2. Metadata'!L$1,'2. Metadata'!L$5, IF(B345='2. Metadata'!M$1,'2. Metadata'!M$5, IF(B345='2. Metadata'!N$1,'2. Metadata'!N$5))))))))))))))</f>
        <v>49.967694000000002</v>
      </c>
      <c r="D345" s="12">
        <f>IF(ISBLANK(B345)=TRUE," ", IF(B345='2. Metadata'!B$1,'2. Metadata'!B$6, IF(B345='2. Metadata'!C$1,'2. Metadata'!C$6,IF(B345='2. Metadata'!D$1,'2. Metadata'!D$6, IF(B345='2. Metadata'!E$1,'2. Metadata'!E$6,IF( B345='2. Metadata'!F$1,'2. Metadata'!F$6,IF(B345='2. Metadata'!G$1,'2. Metadata'!G$6,IF(B345='2. Metadata'!H$1,'2. Metadata'!H$6, IF(B345='2. Metadata'!I$1,'2. Metadata'!I$6, IF(B345='2. Metadata'!J$1,'2. Metadata'!J$6, IF(B345='2. Metadata'!K$1,'2. Metadata'!K$6, IF(B345='2. Metadata'!L$1,'2. Metadata'!L$6, IF(B345='2. Metadata'!M$1,'2. Metadata'!M$6, IF(B345='2. Metadata'!N$1,'2. Metadata'!N$6))))))))))))))</f>
        <v>-117.359572</v>
      </c>
      <c r="E345" s="25" t="s">
        <v>237</v>
      </c>
      <c r="F345" s="13" t="s">
        <v>1494</v>
      </c>
      <c r="G345" s="14" t="str">
        <f>IF(ISBLANK(F344)=TRUE," ",'2. Metadata'!B$14)</f>
        <v>observation</v>
      </c>
      <c r="H345" s="25" t="s">
        <v>237</v>
      </c>
      <c r="I345" s="23" t="str">
        <f>IF(ISBLANK(H344)=TRUE," ",'2. Metadata'!B$26)</f>
        <v>degrees Celsius</v>
      </c>
      <c r="J345" s="16" t="s">
        <v>237</v>
      </c>
      <c r="K345" s="23" t="str">
        <f>IF(ISBLANK(J343)=TRUE," ",'2. Metadata'!B$38)</f>
        <v>degrees Celsius</v>
      </c>
      <c r="L345" s="25" t="s">
        <v>237</v>
      </c>
      <c r="M345" s="18" t="str">
        <f>IF(ISBLANK(L344)=TRUE," ",'2. Metadata'!B$50)</f>
        <v>milligrams per litre</v>
      </c>
      <c r="N345" s="25" t="s">
        <v>237</v>
      </c>
      <c r="O345" s="18" t="str">
        <f>IF(ISBLANK(N344)=TRUE," ",'2. Metadata'!B$62)</f>
        <v>microSiemens per centimetre</v>
      </c>
      <c r="P345" s="25" t="s">
        <v>237</v>
      </c>
      <c r="Q345" s="18" t="str">
        <f>IF(ISBLANK(P344)=TRUE," ",'2. Metadata'!B$74)</f>
        <v>NTU</v>
      </c>
      <c r="R345" s="25" t="s">
        <v>237</v>
      </c>
      <c r="S345" s="18" t="str">
        <f>IF(ISBLANK(R344)=TRUE," ",'2. Metadata'!B$86)</f>
        <v>most probable number per 100 mL</v>
      </c>
      <c r="T345" s="25" t="s">
        <v>237</v>
      </c>
      <c r="U345" s="18" t="str">
        <f>IF(ISBLANK(T344)=TRUE," ",'2. Metadata'!B$98)</f>
        <v>most probable number per 100 mL</v>
      </c>
      <c r="V345" s="25" t="s">
        <v>237</v>
      </c>
      <c r="W345" s="18" t="str">
        <f>IF(ISBLANK(V344)=TRUE," ",'2. Metadata'!B$110)</f>
        <v>metres</v>
      </c>
      <c r="X345" s="25" t="s">
        <v>237</v>
      </c>
      <c r="Y345" s="18" t="str">
        <f>IF(ISBLANK(X344)=TRUE," ",'2. Metadata'!B$122)</f>
        <v>pH units</v>
      </c>
      <c r="Z345" s="25" t="s">
        <v>237</v>
      </c>
      <c r="AA345" s="18" t="str">
        <f>IF(ISBLANK(Z345)=TRUE," ",'2. Metadata'!B$134)</f>
        <v>metres3/second</v>
      </c>
      <c r="AB345" s="20">
        <v>0</v>
      </c>
      <c r="AC345" s="18" t="str">
        <f>IF(ISBLANK(AB345)=TRUE," ",'2. Metadata'!B$146)</f>
        <v>millimetres</v>
      </c>
      <c r="AD345" s="25" t="s">
        <v>237</v>
      </c>
      <c r="AE345" s="26" t="s">
        <v>237</v>
      </c>
      <c r="AF345" s="9"/>
      <c r="AG345" s="10"/>
      <c r="AH345" s="10"/>
      <c r="AI345" s="10"/>
      <c r="AJ345" s="10"/>
      <c r="AK345" s="10"/>
      <c r="AL345" s="10"/>
      <c r="AM345" s="10"/>
      <c r="AN345" s="10"/>
      <c r="AO345" s="10"/>
      <c r="AP345" s="10"/>
    </row>
    <row r="346" spans="1:42" ht="15" x14ac:dyDescent="0.2">
      <c r="A346" s="144" t="s">
        <v>582</v>
      </c>
      <c r="B346" s="11" t="s">
        <v>232</v>
      </c>
      <c r="C346" s="4">
        <f>IF(ISBLANK(B346)=TRUE," ", IF(B346='2. Metadata'!B$1,'2. Metadata'!B$5, IF(B346='2. Metadata'!C$1,'2. Metadata'!C$5,IF(B346='2. Metadata'!D$1,'2. Metadata'!D$5, IF(B346='2. Metadata'!E$1,'2. Metadata'!E$5,IF( B346='2. Metadata'!F$1,'2. Metadata'!F$5,IF(B346='2. Metadata'!G$1,'2. Metadata'!G$5,IF(B346='2. Metadata'!H$1,'2. Metadata'!H$5, IF(B346='2. Metadata'!I$1,'2. Metadata'!I$5, IF(B346='2. Metadata'!J$1,'2. Metadata'!J$5, IF(B346='2. Metadata'!K$1,'2. Metadata'!K$5, IF(B346='2. Metadata'!L$1,'2. Metadata'!L$5, IF(B346='2. Metadata'!M$1,'2. Metadata'!M$5, IF(B346='2. Metadata'!N$1,'2. Metadata'!N$5))))))))))))))</f>
        <v>49.967694000000002</v>
      </c>
      <c r="D346" s="12">
        <f>IF(ISBLANK(B346)=TRUE," ", IF(B346='2. Metadata'!B$1,'2. Metadata'!B$6, IF(B346='2. Metadata'!C$1,'2. Metadata'!C$6,IF(B346='2. Metadata'!D$1,'2. Metadata'!D$6, IF(B346='2. Metadata'!E$1,'2. Metadata'!E$6,IF( B346='2. Metadata'!F$1,'2. Metadata'!F$6,IF(B346='2. Metadata'!G$1,'2. Metadata'!G$6,IF(B346='2. Metadata'!H$1,'2. Metadata'!H$6, IF(B346='2. Metadata'!I$1,'2. Metadata'!I$6, IF(B346='2. Metadata'!J$1,'2. Metadata'!J$6, IF(B346='2. Metadata'!K$1,'2. Metadata'!K$6, IF(B346='2. Metadata'!L$1,'2. Metadata'!L$6, IF(B346='2. Metadata'!M$1,'2. Metadata'!M$6, IF(B346='2. Metadata'!N$1,'2. Metadata'!N$6))))))))))))))</f>
        <v>-117.359572</v>
      </c>
      <c r="E346" s="25" t="s">
        <v>237</v>
      </c>
      <c r="F346" s="13" t="s">
        <v>1495</v>
      </c>
      <c r="G346" s="14" t="str">
        <f>IF(ISBLANK(F345)=TRUE," ",'2. Metadata'!B$14)</f>
        <v>observation</v>
      </c>
      <c r="H346" s="25" t="s">
        <v>237</v>
      </c>
      <c r="I346" s="23" t="str">
        <f>IF(ISBLANK(H345)=TRUE," ",'2. Metadata'!B$26)</f>
        <v>degrees Celsius</v>
      </c>
      <c r="J346" s="16" t="s">
        <v>237</v>
      </c>
      <c r="K346" s="23" t="str">
        <f>IF(ISBLANK(J344)=TRUE," ",'2. Metadata'!B$38)</f>
        <v>degrees Celsius</v>
      </c>
      <c r="L346" s="25" t="s">
        <v>237</v>
      </c>
      <c r="M346" s="18" t="str">
        <f>IF(ISBLANK(L345)=TRUE," ",'2. Metadata'!B$50)</f>
        <v>milligrams per litre</v>
      </c>
      <c r="N346" s="25" t="s">
        <v>237</v>
      </c>
      <c r="O346" s="18" t="str">
        <f>IF(ISBLANK(N345)=TRUE," ",'2. Metadata'!B$62)</f>
        <v>microSiemens per centimetre</v>
      </c>
      <c r="P346" s="25" t="s">
        <v>237</v>
      </c>
      <c r="Q346" s="18" t="str">
        <f>IF(ISBLANK(P345)=TRUE," ",'2. Metadata'!B$74)</f>
        <v>NTU</v>
      </c>
      <c r="R346" s="25" t="s">
        <v>237</v>
      </c>
      <c r="S346" s="18" t="str">
        <f>IF(ISBLANK(R345)=TRUE," ",'2. Metadata'!B$86)</f>
        <v>most probable number per 100 mL</v>
      </c>
      <c r="T346" s="25" t="s">
        <v>237</v>
      </c>
      <c r="U346" s="18" t="str">
        <f>IF(ISBLANK(T345)=TRUE," ",'2. Metadata'!B$98)</f>
        <v>most probable number per 100 mL</v>
      </c>
      <c r="V346" s="25" t="s">
        <v>237</v>
      </c>
      <c r="W346" s="18" t="str">
        <f>IF(ISBLANK(V345)=TRUE," ",'2. Metadata'!B$110)</f>
        <v>metres</v>
      </c>
      <c r="X346" s="25" t="s">
        <v>237</v>
      </c>
      <c r="Y346" s="18" t="str">
        <f>IF(ISBLANK(X345)=TRUE," ",'2. Metadata'!B$122)</f>
        <v>pH units</v>
      </c>
      <c r="Z346" s="25" t="s">
        <v>237</v>
      </c>
      <c r="AA346" s="18" t="str">
        <f>IF(ISBLANK(Z346)=TRUE," ",'2. Metadata'!B$134)</f>
        <v>metres3/second</v>
      </c>
      <c r="AB346" s="20">
        <v>0.8</v>
      </c>
      <c r="AC346" s="18" t="str">
        <f>IF(ISBLANK(AB346)=TRUE," ",'2. Metadata'!B$146)</f>
        <v>millimetres</v>
      </c>
      <c r="AD346" s="25" t="s">
        <v>1831</v>
      </c>
      <c r="AE346" s="26" t="s">
        <v>237</v>
      </c>
      <c r="AF346" s="9"/>
      <c r="AG346" s="10"/>
      <c r="AH346" s="10"/>
      <c r="AI346" s="10"/>
      <c r="AJ346" s="10"/>
      <c r="AK346" s="10"/>
      <c r="AL346" s="10"/>
      <c r="AM346" s="10"/>
      <c r="AN346" s="10"/>
      <c r="AO346" s="10"/>
      <c r="AP346" s="10"/>
    </row>
    <row r="347" spans="1:42" ht="15" x14ac:dyDescent="0.2">
      <c r="A347" s="144" t="s">
        <v>583</v>
      </c>
      <c r="B347" s="11" t="s">
        <v>232</v>
      </c>
      <c r="C347" s="4">
        <f>IF(ISBLANK(B347)=TRUE," ", IF(B347='2. Metadata'!B$1,'2. Metadata'!B$5, IF(B347='2. Metadata'!C$1,'2. Metadata'!C$5,IF(B347='2. Metadata'!D$1,'2. Metadata'!D$5, IF(B347='2. Metadata'!E$1,'2. Metadata'!E$5,IF( B347='2. Metadata'!F$1,'2. Metadata'!F$5,IF(B347='2. Metadata'!G$1,'2. Metadata'!G$5,IF(B347='2. Metadata'!H$1,'2. Metadata'!H$5, IF(B347='2. Metadata'!I$1,'2. Metadata'!I$5, IF(B347='2. Metadata'!J$1,'2. Metadata'!J$5, IF(B347='2. Metadata'!K$1,'2. Metadata'!K$5, IF(B347='2. Metadata'!L$1,'2. Metadata'!L$5, IF(B347='2. Metadata'!M$1,'2. Metadata'!M$5, IF(B347='2. Metadata'!N$1,'2. Metadata'!N$5))))))))))))))</f>
        <v>49.967694000000002</v>
      </c>
      <c r="D347" s="12">
        <f>IF(ISBLANK(B347)=TRUE," ", IF(B347='2. Metadata'!B$1,'2. Metadata'!B$6, IF(B347='2. Metadata'!C$1,'2. Metadata'!C$6,IF(B347='2. Metadata'!D$1,'2. Metadata'!D$6, IF(B347='2. Metadata'!E$1,'2. Metadata'!E$6,IF( B347='2. Metadata'!F$1,'2. Metadata'!F$6,IF(B347='2. Metadata'!G$1,'2. Metadata'!G$6,IF(B347='2. Metadata'!H$1,'2. Metadata'!H$6, IF(B347='2. Metadata'!I$1,'2. Metadata'!I$6, IF(B347='2. Metadata'!J$1,'2. Metadata'!J$6, IF(B347='2. Metadata'!K$1,'2. Metadata'!K$6, IF(B347='2. Metadata'!L$1,'2. Metadata'!L$6, IF(B347='2. Metadata'!M$1,'2. Metadata'!M$6, IF(B347='2. Metadata'!N$1,'2. Metadata'!N$6))))))))))))))</f>
        <v>-117.359572</v>
      </c>
      <c r="E347" s="25" t="s">
        <v>237</v>
      </c>
      <c r="F347" s="13" t="s">
        <v>1496</v>
      </c>
      <c r="G347" s="14" t="str">
        <f>IF(ISBLANK(F346)=TRUE," ",'2. Metadata'!B$14)</f>
        <v>observation</v>
      </c>
      <c r="H347" s="25" t="s">
        <v>237</v>
      </c>
      <c r="I347" s="23" t="str">
        <f>IF(ISBLANK(H346)=TRUE," ",'2. Metadata'!B$26)</f>
        <v>degrees Celsius</v>
      </c>
      <c r="J347" s="16" t="s">
        <v>237</v>
      </c>
      <c r="K347" s="23" t="str">
        <f>IF(ISBLANK(J345)=TRUE," ",'2. Metadata'!B$38)</f>
        <v>degrees Celsius</v>
      </c>
      <c r="L347" s="25" t="s">
        <v>237</v>
      </c>
      <c r="M347" s="18" t="str">
        <f>IF(ISBLANK(L346)=TRUE," ",'2. Metadata'!B$50)</f>
        <v>milligrams per litre</v>
      </c>
      <c r="N347" s="25" t="s">
        <v>237</v>
      </c>
      <c r="O347" s="18" t="str">
        <f>IF(ISBLANK(N346)=TRUE," ",'2. Metadata'!B$62)</f>
        <v>microSiemens per centimetre</v>
      </c>
      <c r="P347" s="25" t="s">
        <v>237</v>
      </c>
      <c r="Q347" s="18" t="str">
        <f>IF(ISBLANK(P346)=TRUE," ",'2. Metadata'!B$74)</f>
        <v>NTU</v>
      </c>
      <c r="R347" s="25" t="s">
        <v>237</v>
      </c>
      <c r="S347" s="18" t="str">
        <f>IF(ISBLANK(R346)=TRUE," ",'2. Metadata'!B$86)</f>
        <v>most probable number per 100 mL</v>
      </c>
      <c r="T347" s="25" t="s">
        <v>237</v>
      </c>
      <c r="U347" s="18" t="str">
        <f>IF(ISBLANK(T346)=TRUE," ",'2. Metadata'!B$98)</f>
        <v>most probable number per 100 mL</v>
      </c>
      <c r="V347" s="25" t="s">
        <v>237</v>
      </c>
      <c r="W347" s="18" t="str">
        <f>IF(ISBLANK(V346)=TRUE," ",'2. Metadata'!B$110)</f>
        <v>metres</v>
      </c>
      <c r="X347" s="25" t="s">
        <v>237</v>
      </c>
      <c r="Y347" s="18" t="str">
        <f>IF(ISBLANK(X346)=TRUE," ",'2. Metadata'!B$122)</f>
        <v>pH units</v>
      </c>
      <c r="Z347" s="25" t="s">
        <v>237</v>
      </c>
      <c r="AA347" s="18" t="str">
        <f>IF(ISBLANK(Z347)=TRUE," ",'2. Metadata'!B$134)</f>
        <v>metres3/second</v>
      </c>
      <c r="AB347" s="20">
        <v>3</v>
      </c>
      <c r="AC347" s="18" t="str">
        <f>IF(ISBLANK(AB347)=TRUE," ",'2. Metadata'!B$146)</f>
        <v>millimetres</v>
      </c>
      <c r="AD347" s="25" t="s">
        <v>237</v>
      </c>
      <c r="AE347" s="26" t="s">
        <v>237</v>
      </c>
      <c r="AF347" s="9"/>
      <c r="AG347" s="10"/>
      <c r="AH347" s="10"/>
      <c r="AI347" s="10"/>
      <c r="AJ347" s="10"/>
      <c r="AK347" s="10"/>
      <c r="AL347" s="10"/>
      <c r="AM347" s="10"/>
      <c r="AN347" s="10"/>
      <c r="AO347" s="10"/>
      <c r="AP347" s="10"/>
    </row>
    <row r="348" spans="1:42" ht="15" x14ac:dyDescent="0.2">
      <c r="A348" s="144" t="s">
        <v>584</v>
      </c>
      <c r="B348" s="11" t="s">
        <v>232</v>
      </c>
      <c r="C348" s="4">
        <f>IF(ISBLANK(B348)=TRUE," ", IF(B348='2. Metadata'!B$1,'2. Metadata'!B$5, IF(B348='2. Metadata'!C$1,'2. Metadata'!C$5,IF(B348='2. Metadata'!D$1,'2. Metadata'!D$5, IF(B348='2. Metadata'!E$1,'2. Metadata'!E$5,IF( B348='2. Metadata'!F$1,'2. Metadata'!F$5,IF(B348='2. Metadata'!G$1,'2. Metadata'!G$5,IF(B348='2. Metadata'!H$1,'2. Metadata'!H$5, IF(B348='2. Metadata'!I$1,'2. Metadata'!I$5, IF(B348='2. Metadata'!J$1,'2. Metadata'!J$5, IF(B348='2. Metadata'!K$1,'2. Metadata'!K$5, IF(B348='2. Metadata'!L$1,'2. Metadata'!L$5, IF(B348='2. Metadata'!M$1,'2. Metadata'!M$5, IF(B348='2. Metadata'!N$1,'2. Metadata'!N$5))))))))))))))</f>
        <v>49.967694000000002</v>
      </c>
      <c r="D348" s="12">
        <f>IF(ISBLANK(B348)=TRUE," ", IF(B348='2. Metadata'!B$1,'2. Metadata'!B$6, IF(B348='2. Metadata'!C$1,'2. Metadata'!C$6,IF(B348='2. Metadata'!D$1,'2. Metadata'!D$6, IF(B348='2. Metadata'!E$1,'2. Metadata'!E$6,IF( B348='2. Metadata'!F$1,'2. Metadata'!F$6,IF(B348='2. Metadata'!G$1,'2. Metadata'!G$6,IF(B348='2. Metadata'!H$1,'2. Metadata'!H$6, IF(B348='2. Metadata'!I$1,'2. Metadata'!I$6, IF(B348='2. Metadata'!J$1,'2. Metadata'!J$6, IF(B348='2. Metadata'!K$1,'2. Metadata'!K$6, IF(B348='2. Metadata'!L$1,'2. Metadata'!L$6, IF(B348='2. Metadata'!M$1,'2. Metadata'!M$6, IF(B348='2. Metadata'!N$1,'2. Metadata'!N$6))))))))))))))</f>
        <v>-117.359572</v>
      </c>
      <c r="E348" s="25" t="s">
        <v>237</v>
      </c>
      <c r="F348" s="13" t="s">
        <v>1418</v>
      </c>
      <c r="G348" s="14" t="str">
        <f>IF(ISBLANK(F347)=TRUE," ",'2. Metadata'!B$14)</f>
        <v>observation</v>
      </c>
      <c r="H348" s="13">
        <v>14</v>
      </c>
      <c r="I348" s="23" t="str">
        <f>IF(ISBLANK(H347)=TRUE," ",'2. Metadata'!B$26)</f>
        <v>degrees Celsius</v>
      </c>
      <c r="J348" s="13">
        <v>9</v>
      </c>
      <c r="K348" s="23" t="str">
        <f>IF(ISBLANK(J346)=TRUE," ",'2. Metadata'!B$38)</f>
        <v>degrees Celsius</v>
      </c>
      <c r="L348" s="25" t="s">
        <v>237</v>
      </c>
      <c r="M348" s="18" t="str">
        <f>IF(ISBLANK(L347)=TRUE," ",'2. Metadata'!B$50)</f>
        <v>milligrams per litre</v>
      </c>
      <c r="N348" s="25" t="s">
        <v>237</v>
      </c>
      <c r="O348" s="18" t="str">
        <f>IF(ISBLANK(N347)=TRUE," ",'2. Metadata'!B$62)</f>
        <v>microSiemens per centimetre</v>
      </c>
      <c r="P348" s="25" t="s">
        <v>237</v>
      </c>
      <c r="Q348" s="18" t="str">
        <f>IF(ISBLANK(P347)=TRUE," ",'2. Metadata'!B$74)</f>
        <v>NTU</v>
      </c>
      <c r="R348" s="25" t="s">
        <v>237</v>
      </c>
      <c r="S348" s="18" t="str">
        <f>IF(ISBLANK(R347)=TRUE," ",'2. Metadata'!B$86)</f>
        <v>most probable number per 100 mL</v>
      </c>
      <c r="T348" s="25" t="s">
        <v>237</v>
      </c>
      <c r="U348" s="18" t="str">
        <f>IF(ISBLANK(T347)=TRUE," ",'2. Metadata'!B$98)</f>
        <v>most probable number per 100 mL</v>
      </c>
      <c r="V348" s="21">
        <v>0.114</v>
      </c>
      <c r="W348" s="18" t="str">
        <f>IF(ISBLANK(V347)=TRUE," ",'2. Metadata'!B$110)</f>
        <v>metres</v>
      </c>
      <c r="X348" s="25" t="s">
        <v>237</v>
      </c>
      <c r="Y348" s="18" t="str">
        <f>IF(ISBLANK(X347)=TRUE," ",'2. Metadata'!B$122)</f>
        <v>pH units</v>
      </c>
      <c r="Z348" s="20">
        <v>6.3E-2</v>
      </c>
      <c r="AA348" s="18" t="str">
        <f>IF(ISBLANK(Z348)=TRUE," ",'2. Metadata'!B$134)</f>
        <v>metres3/second</v>
      </c>
      <c r="AB348" s="20">
        <v>1.4</v>
      </c>
      <c r="AC348" s="18" t="str">
        <f>IF(ISBLANK(AB348)=TRUE," ",'2. Metadata'!B$146)</f>
        <v>millimetres</v>
      </c>
      <c r="AD348" s="25" t="s">
        <v>237</v>
      </c>
      <c r="AE348" s="26" t="s">
        <v>237</v>
      </c>
      <c r="AF348" s="9"/>
      <c r="AG348" s="10"/>
      <c r="AH348" s="10"/>
      <c r="AI348" s="10"/>
      <c r="AJ348" s="10"/>
      <c r="AK348" s="10"/>
      <c r="AL348" s="10"/>
      <c r="AM348" s="10"/>
      <c r="AN348" s="10"/>
      <c r="AO348" s="10"/>
      <c r="AP348" s="10"/>
    </row>
    <row r="349" spans="1:42" ht="15" x14ac:dyDescent="0.2">
      <c r="A349" s="144" t="s">
        <v>585</v>
      </c>
      <c r="B349" s="11" t="s">
        <v>232</v>
      </c>
      <c r="C349" s="4">
        <f>IF(ISBLANK(B349)=TRUE," ", IF(B349='2. Metadata'!B$1,'2. Metadata'!B$5, IF(B349='2. Metadata'!C$1,'2. Metadata'!C$5,IF(B349='2. Metadata'!D$1,'2. Metadata'!D$5, IF(B349='2. Metadata'!E$1,'2. Metadata'!E$5,IF( B349='2. Metadata'!F$1,'2. Metadata'!F$5,IF(B349='2. Metadata'!G$1,'2. Metadata'!G$5,IF(B349='2. Metadata'!H$1,'2. Metadata'!H$5, IF(B349='2. Metadata'!I$1,'2. Metadata'!I$5, IF(B349='2. Metadata'!J$1,'2. Metadata'!J$5, IF(B349='2. Metadata'!K$1,'2. Metadata'!K$5, IF(B349='2. Metadata'!L$1,'2. Metadata'!L$5, IF(B349='2. Metadata'!M$1,'2. Metadata'!M$5, IF(B349='2. Metadata'!N$1,'2. Metadata'!N$5))))))))))))))</f>
        <v>49.967694000000002</v>
      </c>
      <c r="D349" s="12">
        <f>IF(ISBLANK(B349)=TRUE," ", IF(B349='2. Metadata'!B$1,'2. Metadata'!B$6, IF(B349='2. Metadata'!C$1,'2. Metadata'!C$6,IF(B349='2. Metadata'!D$1,'2. Metadata'!D$6, IF(B349='2. Metadata'!E$1,'2. Metadata'!E$6,IF( B349='2. Metadata'!F$1,'2. Metadata'!F$6,IF(B349='2. Metadata'!G$1,'2. Metadata'!G$6,IF(B349='2. Metadata'!H$1,'2. Metadata'!H$6, IF(B349='2. Metadata'!I$1,'2. Metadata'!I$6, IF(B349='2. Metadata'!J$1,'2. Metadata'!J$6, IF(B349='2. Metadata'!K$1,'2. Metadata'!K$6, IF(B349='2. Metadata'!L$1,'2. Metadata'!L$6, IF(B349='2. Metadata'!M$1,'2. Metadata'!M$6, IF(B349='2. Metadata'!N$1,'2. Metadata'!N$6))))))))))))))</f>
        <v>-117.359572</v>
      </c>
      <c r="E349" s="25" t="s">
        <v>237</v>
      </c>
      <c r="F349" s="13" t="s">
        <v>1497</v>
      </c>
      <c r="G349" s="14" t="str">
        <f>IF(ISBLANK(F348)=TRUE," ",'2. Metadata'!B$14)</f>
        <v>observation</v>
      </c>
      <c r="H349" s="25" t="s">
        <v>237</v>
      </c>
      <c r="I349" s="23" t="str">
        <f>IF(ISBLANK(H348)=TRUE," ",'2. Metadata'!B$26)</f>
        <v>degrees Celsius</v>
      </c>
      <c r="J349" s="13">
        <v>8</v>
      </c>
      <c r="K349" s="23" t="str">
        <f>IF(ISBLANK(J347)=TRUE," ",'2. Metadata'!B$38)</f>
        <v>degrees Celsius</v>
      </c>
      <c r="L349" s="25" t="s">
        <v>237</v>
      </c>
      <c r="M349" s="18" t="str">
        <f>IF(ISBLANK(L348)=TRUE," ",'2. Metadata'!B$50)</f>
        <v>milligrams per litre</v>
      </c>
      <c r="N349" s="25" t="s">
        <v>237</v>
      </c>
      <c r="O349" s="18" t="str">
        <f>IF(ISBLANK(N348)=TRUE," ",'2. Metadata'!B$62)</f>
        <v>microSiemens per centimetre</v>
      </c>
      <c r="P349" s="25" t="s">
        <v>237</v>
      </c>
      <c r="Q349" s="18" t="str">
        <f>IF(ISBLANK(P348)=TRUE," ",'2. Metadata'!B$74)</f>
        <v>NTU</v>
      </c>
      <c r="R349" s="21">
        <v>20</v>
      </c>
      <c r="S349" s="18" t="str">
        <f>IF(ISBLANK(R348)=TRUE," ",'2. Metadata'!B$86)</f>
        <v>most probable number per 100 mL</v>
      </c>
      <c r="T349" s="25" t="s">
        <v>237</v>
      </c>
      <c r="U349" s="18" t="str">
        <f>IF(ISBLANK(T348)=TRUE," ",'2. Metadata'!B$98)</f>
        <v>most probable number per 100 mL</v>
      </c>
      <c r="V349" s="25" t="s">
        <v>237</v>
      </c>
      <c r="W349" s="18" t="str">
        <f>IF(ISBLANK(V348)=TRUE," ",'2. Metadata'!B$110)</f>
        <v>metres</v>
      </c>
      <c r="X349" s="25" t="s">
        <v>237</v>
      </c>
      <c r="Y349" s="18" t="str">
        <f>IF(ISBLANK(X348)=TRUE," ",'2. Metadata'!B$122)</f>
        <v>pH units</v>
      </c>
      <c r="Z349" s="25" t="s">
        <v>237</v>
      </c>
      <c r="AA349" s="18" t="str">
        <f>IF(ISBLANK(Z349)=TRUE," ",'2. Metadata'!B$134)</f>
        <v>metres3/second</v>
      </c>
      <c r="AB349" s="20">
        <v>0</v>
      </c>
      <c r="AC349" s="18" t="str">
        <f>IF(ISBLANK(AB349)=TRUE," ",'2. Metadata'!B$146)</f>
        <v>millimetres</v>
      </c>
      <c r="AD349" s="25" t="s">
        <v>237</v>
      </c>
      <c r="AE349" s="26" t="s">
        <v>1822</v>
      </c>
      <c r="AF349" s="9"/>
      <c r="AG349" s="10"/>
      <c r="AH349" s="10"/>
      <c r="AI349" s="10"/>
      <c r="AJ349" s="10"/>
      <c r="AK349" s="10"/>
      <c r="AL349" s="10"/>
      <c r="AM349" s="10"/>
      <c r="AN349" s="10"/>
      <c r="AO349" s="10"/>
      <c r="AP349" s="10"/>
    </row>
    <row r="350" spans="1:42" ht="15" x14ac:dyDescent="0.2">
      <c r="A350" s="144" t="s">
        <v>586</v>
      </c>
      <c r="B350" s="11" t="s">
        <v>232</v>
      </c>
      <c r="C350" s="4">
        <f>IF(ISBLANK(B350)=TRUE," ", IF(B350='2. Metadata'!B$1,'2. Metadata'!B$5, IF(B350='2. Metadata'!C$1,'2. Metadata'!C$5,IF(B350='2. Metadata'!D$1,'2. Metadata'!D$5, IF(B350='2. Metadata'!E$1,'2. Metadata'!E$5,IF( B350='2. Metadata'!F$1,'2. Metadata'!F$5,IF(B350='2. Metadata'!G$1,'2. Metadata'!G$5,IF(B350='2. Metadata'!H$1,'2. Metadata'!H$5, IF(B350='2. Metadata'!I$1,'2. Metadata'!I$5, IF(B350='2. Metadata'!J$1,'2. Metadata'!J$5, IF(B350='2. Metadata'!K$1,'2. Metadata'!K$5, IF(B350='2. Metadata'!L$1,'2. Metadata'!L$5, IF(B350='2. Metadata'!M$1,'2. Metadata'!M$5, IF(B350='2. Metadata'!N$1,'2. Metadata'!N$5))))))))))))))</f>
        <v>49.967694000000002</v>
      </c>
      <c r="D350" s="12">
        <f>IF(ISBLANK(B350)=TRUE," ", IF(B350='2. Metadata'!B$1,'2. Metadata'!B$6, IF(B350='2. Metadata'!C$1,'2. Metadata'!C$6,IF(B350='2. Metadata'!D$1,'2. Metadata'!D$6, IF(B350='2. Metadata'!E$1,'2. Metadata'!E$6,IF( B350='2. Metadata'!F$1,'2. Metadata'!F$6,IF(B350='2. Metadata'!G$1,'2. Metadata'!G$6,IF(B350='2. Metadata'!H$1,'2. Metadata'!H$6, IF(B350='2. Metadata'!I$1,'2. Metadata'!I$6, IF(B350='2. Metadata'!J$1,'2. Metadata'!J$6, IF(B350='2. Metadata'!K$1,'2. Metadata'!K$6, IF(B350='2. Metadata'!L$1,'2. Metadata'!L$6, IF(B350='2. Metadata'!M$1,'2. Metadata'!M$6, IF(B350='2. Metadata'!N$1,'2. Metadata'!N$6))))))))))))))</f>
        <v>-117.359572</v>
      </c>
      <c r="E350" s="25" t="s">
        <v>237</v>
      </c>
      <c r="F350" s="13" t="s">
        <v>1498</v>
      </c>
      <c r="G350" s="14" t="str">
        <f>IF(ISBLANK(F349)=TRUE," ",'2. Metadata'!B$14)</f>
        <v>observation</v>
      </c>
      <c r="H350" s="25" t="s">
        <v>237</v>
      </c>
      <c r="I350" s="23" t="str">
        <f>IF(ISBLANK(H349)=TRUE," ",'2. Metadata'!B$26)</f>
        <v>degrees Celsius</v>
      </c>
      <c r="J350" s="16" t="s">
        <v>237</v>
      </c>
      <c r="K350" s="23" t="str">
        <f>IF(ISBLANK(J348)=TRUE," ",'2. Metadata'!B$38)</f>
        <v>degrees Celsius</v>
      </c>
      <c r="L350" s="25" t="s">
        <v>237</v>
      </c>
      <c r="M350" s="18" t="str">
        <f>IF(ISBLANK(L349)=TRUE," ",'2. Metadata'!B$50)</f>
        <v>milligrams per litre</v>
      </c>
      <c r="N350" s="25" t="s">
        <v>237</v>
      </c>
      <c r="O350" s="18" t="str">
        <f>IF(ISBLANK(N349)=TRUE," ",'2. Metadata'!B$62)</f>
        <v>microSiemens per centimetre</v>
      </c>
      <c r="P350" s="25" t="s">
        <v>237</v>
      </c>
      <c r="Q350" s="18" t="str">
        <f>IF(ISBLANK(P349)=TRUE," ",'2. Metadata'!B$74)</f>
        <v>NTU</v>
      </c>
      <c r="R350" s="25" t="s">
        <v>237</v>
      </c>
      <c r="S350" s="18" t="str">
        <f>IF(ISBLANK(R349)=TRUE," ",'2. Metadata'!B$86)</f>
        <v>most probable number per 100 mL</v>
      </c>
      <c r="T350" s="25" t="s">
        <v>237</v>
      </c>
      <c r="U350" s="18" t="str">
        <f>IF(ISBLANK(T349)=TRUE," ",'2. Metadata'!B$98)</f>
        <v>most probable number per 100 mL</v>
      </c>
      <c r="V350" s="25" t="s">
        <v>237</v>
      </c>
      <c r="W350" s="18" t="str">
        <f>IF(ISBLANK(V349)=TRUE," ",'2. Metadata'!B$110)</f>
        <v>metres</v>
      </c>
      <c r="X350" s="25" t="s">
        <v>237</v>
      </c>
      <c r="Y350" s="18" t="str">
        <f>IF(ISBLANK(X349)=TRUE," ",'2. Metadata'!B$122)</f>
        <v>pH units</v>
      </c>
      <c r="Z350" s="25" t="s">
        <v>237</v>
      </c>
      <c r="AA350" s="18" t="str">
        <f>IF(ISBLANK(Z350)=TRUE," ",'2. Metadata'!B$134)</f>
        <v>metres3/second</v>
      </c>
      <c r="AB350" s="20">
        <v>0</v>
      </c>
      <c r="AC350" s="18" t="str">
        <f>IF(ISBLANK(AB350)=TRUE," ",'2. Metadata'!B$146)</f>
        <v>millimetres</v>
      </c>
      <c r="AD350" s="25" t="s">
        <v>1831</v>
      </c>
      <c r="AE350" s="19" t="s">
        <v>237</v>
      </c>
      <c r="AF350" s="9"/>
      <c r="AG350" s="10"/>
      <c r="AH350" s="10"/>
      <c r="AI350" s="10"/>
      <c r="AJ350" s="10"/>
      <c r="AK350" s="10"/>
      <c r="AL350" s="10"/>
      <c r="AM350" s="10"/>
      <c r="AN350" s="10"/>
      <c r="AO350" s="10"/>
      <c r="AP350" s="10"/>
    </row>
    <row r="351" spans="1:42" ht="15" x14ac:dyDescent="0.2">
      <c r="A351" s="144" t="s">
        <v>587</v>
      </c>
      <c r="B351" s="11" t="s">
        <v>232</v>
      </c>
      <c r="C351" s="4">
        <f>IF(ISBLANK(B351)=TRUE," ", IF(B351='2. Metadata'!B$1,'2. Metadata'!B$5, IF(B351='2. Metadata'!C$1,'2. Metadata'!C$5,IF(B351='2. Metadata'!D$1,'2. Metadata'!D$5, IF(B351='2. Metadata'!E$1,'2. Metadata'!E$5,IF( B351='2. Metadata'!F$1,'2. Metadata'!F$5,IF(B351='2. Metadata'!G$1,'2. Metadata'!G$5,IF(B351='2. Metadata'!H$1,'2. Metadata'!H$5, IF(B351='2. Metadata'!I$1,'2. Metadata'!I$5, IF(B351='2. Metadata'!J$1,'2. Metadata'!J$5, IF(B351='2. Metadata'!K$1,'2. Metadata'!K$5, IF(B351='2. Metadata'!L$1,'2. Metadata'!L$5, IF(B351='2. Metadata'!M$1,'2. Metadata'!M$5, IF(B351='2. Metadata'!N$1,'2. Metadata'!N$5))))))))))))))</f>
        <v>49.967694000000002</v>
      </c>
      <c r="D351" s="12">
        <f>IF(ISBLANK(B351)=TRUE," ", IF(B351='2. Metadata'!B$1,'2. Metadata'!B$6, IF(B351='2. Metadata'!C$1,'2. Metadata'!C$6,IF(B351='2. Metadata'!D$1,'2. Metadata'!D$6, IF(B351='2. Metadata'!E$1,'2. Metadata'!E$6,IF( B351='2. Metadata'!F$1,'2. Metadata'!F$6,IF(B351='2. Metadata'!G$1,'2. Metadata'!G$6,IF(B351='2. Metadata'!H$1,'2. Metadata'!H$6, IF(B351='2. Metadata'!I$1,'2. Metadata'!I$6, IF(B351='2. Metadata'!J$1,'2. Metadata'!J$6, IF(B351='2. Metadata'!K$1,'2. Metadata'!K$6, IF(B351='2. Metadata'!L$1,'2. Metadata'!L$6, IF(B351='2. Metadata'!M$1,'2. Metadata'!M$6, IF(B351='2. Metadata'!N$1,'2. Metadata'!N$6))))))))))))))</f>
        <v>-117.359572</v>
      </c>
      <c r="E351" s="25" t="s">
        <v>237</v>
      </c>
      <c r="F351" s="13" t="s">
        <v>1499</v>
      </c>
      <c r="G351" s="14" t="str">
        <f>IF(ISBLANK(F350)=TRUE," ",'2. Metadata'!B$14)</f>
        <v>observation</v>
      </c>
      <c r="H351" s="25" t="s">
        <v>237</v>
      </c>
      <c r="I351" s="23" t="str">
        <f>IF(ISBLANK(H350)=TRUE," ",'2. Metadata'!B$26)</f>
        <v>degrees Celsius</v>
      </c>
      <c r="J351" s="16" t="s">
        <v>237</v>
      </c>
      <c r="K351" s="23" t="str">
        <f>IF(ISBLANK(J349)=TRUE," ",'2. Metadata'!B$38)</f>
        <v>degrees Celsius</v>
      </c>
      <c r="L351" s="25" t="s">
        <v>237</v>
      </c>
      <c r="M351" s="18" t="str">
        <f>IF(ISBLANK(L350)=TRUE," ",'2. Metadata'!B$50)</f>
        <v>milligrams per litre</v>
      </c>
      <c r="N351" s="25" t="s">
        <v>237</v>
      </c>
      <c r="O351" s="18" t="str">
        <f>IF(ISBLANK(N350)=TRUE," ",'2. Metadata'!B$62)</f>
        <v>microSiemens per centimetre</v>
      </c>
      <c r="P351" s="25" t="s">
        <v>237</v>
      </c>
      <c r="Q351" s="18" t="str">
        <f>IF(ISBLANK(P350)=TRUE," ",'2. Metadata'!B$74)</f>
        <v>NTU</v>
      </c>
      <c r="R351" s="25" t="s">
        <v>237</v>
      </c>
      <c r="S351" s="18" t="str">
        <f>IF(ISBLANK(R350)=TRUE," ",'2. Metadata'!B$86)</f>
        <v>most probable number per 100 mL</v>
      </c>
      <c r="T351" s="25" t="s">
        <v>237</v>
      </c>
      <c r="U351" s="18" t="str">
        <f>IF(ISBLANK(T350)=TRUE," ",'2. Metadata'!B$98)</f>
        <v>most probable number per 100 mL</v>
      </c>
      <c r="V351" s="25" t="s">
        <v>237</v>
      </c>
      <c r="W351" s="18" t="str">
        <f>IF(ISBLANK(V350)=TRUE," ",'2. Metadata'!B$110)</f>
        <v>metres</v>
      </c>
      <c r="X351" s="25" t="s">
        <v>237</v>
      </c>
      <c r="Y351" s="18" t="str">
        <f>IF(ISBLANK(X350)=TRUE," ",'2. Metadata'!B$122)</f>
        <v>pH units</v>
      </c>
      <c r="Z351" s="25" t="s">
        <v>237</v>
      </c>
      <c r="AA351" s="18" t="str">
        <f>IF(ISBLANK(Z351)=TRUE," ",'2. Metadata'!B$134)</f>
        <v>metres3/second</v>
      </c>
      <c r="AB351" s="20">
        <v>4.5999999999999996</v>
      </c>
      <c r="AC351" s="18" t="str">
        <f>IF(ISBLANK(AB351)=TRUE," ",'2. Metadata'!B$146)</f>
        <v>millimetres</v>
      </c>
      <c r="AD351" s="25" t="s">
        <v>1832</v>
      </c>
      <c r="AE351" s="26" t="s">
        <v>237</v>
      </c>
      <c r="AF351" s="9"/>
      <c r="AG351" s="10"/>
      <c r="AH351" s="10"/>
      <c r="AI351" s="10"/>
      <c r="AJ351" s="10"/>
      <c r="AK351" s="10"/>
      <c r="AL351" s="10"/>
      <c r="AM351" s="10"/>
      <c r="AN351" s="10"/>
      <c r="AO351" s="10"/>
      <c r="AP351" s="10"/>
    </row>
    <row r="352" spans="1:42" ht="15" x14ac:dyDescent="0.2">
      <c r="A352" s="144" t="s">
        <v>588</v>
      </c>
      <c r="B352" s="11" t="s">
        <v>232</v>
      </c>
      <c r="C352" s="4">
        <f>IF(ISBLANK(B352)=TRUE," ", IF(B352='2. Metadata'!B$1,'2. Metadata'!B$5, IF(B352='2. Metadata'!C$1,'2. Metadata'!C$5,IF(B352='2. Metadata'!D$1,'2. Metadata'!D$5, IF(B352='2. Metadata'!E$1,'2. Metadata'!E$5,IF( B352='2. Metadata'!F$1,'2. Metadata'!F$5,IF(B352='2. Metadata'!G$1,'2. Metadata'!G$5,IF(B352='2. Metadata'!H$1,'2. Metadata'!H$5, IF(B352='2. Metadata'!I$1,'2. Metadata'!I$5, IF(B352='2. Metadata'!J$1,'2. Metadata'!J$5, IF(B352='2. Metadata'!K$1,'2. Metadata'!K$5, IF(B352='2. Metadata'!L$1,'2. Metadata'!L$5, IF(B352='2. Metadata'!M$1,'2. Metadata'!M$5, IF(B352='2. Metadata'!N$1,'2. Metadata'!N$5))))))))))))))</f>
        <v>49.967694000000002</v>
      </c>
      <c r="D352" s="12">
        <f>IF(ISBLANK(B352)=TRUE," ", IF(B352='2. Metadata'!B$1,'2. Metadata'!B$6, IF(B352='2. Metadata'!C$1,'2. Metadata'!C$6,IF(B352='2. Metadata'!D$1,'2. Metadata'!D$6, IF(B352='2. Metadata'!E$1,'2. Metadata'!E$6,IF( B352='2. Metadata'!F$1,'2. Metadata'!F$6,IF(B352='2. Metadata'!G$1,'2. Metadata'!G$6,IF(B352='2. Metadata'!H$1,'2. Metadata'!H$6, IF(B352='2. Metadata'!I$1,'2. Metadata'!I$6, IF(B352='2. Metadata'!J$1,'2. Metadata'!J$6, IF(B352='2. Metadata'!K$1,'2. Metadata'!K$6, IF(B352='2. Metadata'!L$1,'2. Metadata'!L$6, IF(B352='2. Metadata'!M$1,'2. Metadata'!M$6, IF(B352='2. Metadata'!N$1,'2. Metadata'!N$6))))))))))))))</f>
        <v>-117.359572</v>
      </c>
      <c r="E352" s="25" t="s">
        <v>237</v>
      </c>
      <c r="F352" s="13" t="s">
        <v>1500</v>
      </c>
      <c r="G352" s="14" t="str">
        <f>IF(ISBLANK(F351)=TRUE," ",'2. Metadata'!B$14)</f>
        <v>observation</v>
      </c>
      <c r="H352" s="13">
        <v>14</v>
      </c>
      <c r="I352" s="23" t="str">
        <f>IF(ISBLANK(H351)=TRUE," ",'2. Metadata'!B$26)</f>
        <v>degrees Celsius</v>
      </c>
      <c r="J352" s="13">
        <v>8</v>
      </c>
      <c r="K352" s="23" t="str">
        <f>IF(ISBLANK(J350)=TRUE," ",'2. Metadata'!B$38)</f>
        <v>degrees Celsius</v>
      </c>
      <c r="L352" s="25" t="s">
        <v>237</v>
      </c>
      <c r="M352" s="18" t="str">
        <f>IF(ISBLANK(L351)=TRUE," ",'2. Metadata'!B$50)</f>
        <v>milligrams per litre</v>
      </c>
      <c r="N352" s="25" t="s">
        <v>237</v>
      </c>
      <c r="O352" s="18" t="str">
        <f>IF(ISBLANK(N351)=TRUE," ",'2. Metadata'!B$62)</f>
        <v>microSiemens per centimetre</v>
      </c>
      <c r="P352" s="25" t="s">
        <v>237</v>
      </c>
      <c r="Q352" s="18" t="str">
        <f>IF(ISBLANK(P351)=TRUE," ",'2. Metadata'!B$74)</f>
        <v>NTU</v>
      </c>
      <c r="R352" s="25" t="s">
        <v>237</v>
      </c>
      <c r="S352" s="18" t="str">
        <f>IF(ISBLANK(R351)=TRUE," ",'2. Metadata'!B$86)</f>
        <v>most probable number per 100 mL</v>
      </c>
      <c r="T352" s="25" t="s">
        <v>237</v>
      </c>
      <c r="U352" s="18" t="str">
        <f>IF(ISBLANK(T351)=TRUE," ",'2. Metadata'!B$98)</f>
        <v>most probable number per 100 mL</v>
      </c>
      <c r="V352" s="21">
        <v>0.09</v>
      </c>
      <c r="W352" s="18" t="str">
        <f>IF(ISBLANK(V351)=TRUE," ",'2. Metadata'!B$110)</f>
        <v>metres</v>
      </c>
      <c r="X352" s="25" t="s">
        <v>237</v>
      </c>
      <c r="Y352" s="18" t="str">
        <f>IF(ISBLANK(X351)=TRUE," ",'2. Metadata'!B$122)</f>
        <v>pH units</v>
      </c>
      <c r="Z352" s="20">
        <v>4.4999999999999998E-2</v>
      </c>
      <c r="AA352" s="18" t="str">
        <f>IF(ISBLANK(Z352)=TRUE," ",'2. Metadata'!B$134)</f>
        <v>metres3/second</v>
      </c>
      <c r="AB352" s="20">
        <v>0</v>
      </c>
      <c r="AC352" s="18" t="str">
        <f>IF(ISBLANK(AB352)=TRUE," ",'2. Metadata'!B$146)</f>
        <v>millimetres</v>
      </c>
      <c r="AD352" s="25" t="s">
        <v>237</v>
      </c>
      <c r="AE352" s="26" t="s">
        <v>237</v>
      </c>
      <c r="AF352" s="9"/>
      <c r="AG352" s="10"/>
      <c r="AH352" s="10"/>
      <c r="AI352" s="10"/>
      <c r="AJ352" s="10"/>
      <c r="AK352" s="10"/>
      <c r="AL352" s="10"/>
      <c r="AM352" s="10"/>
      <c r="AN352" s="10"/>
      <c r="AO352" s="10"/>
      <c r="AP352" s="10"/>
    </row>
    <row r="353" spans="1:42" ht="15" x14ac:dyDescent="0.2">
      <c r="A353" s="144" t="s">
        <v>589</v>
      </c>
      <c r="B353" s="11" t="s">
        <v>232</v>
      </c>
      <c r="C353" s="4">
        <f>IF(ISBLANK(B353)=TRUE," ", IF(B353='2. Metadata'!B$1,'2. Metadata'!B$5, IF(B353='2. Metadata'!C$1,'2. Metadata'!C$5,IF(B353='2. Metadata'!D$1,'2. Metadata'!D$5, IF(B353='2. Metadata'!E$1,'2. Metadata'!E$5,IF( B353='2. Metadata'!F$1,'2. Metadata'!F$5,IF(B353='2. Metadata'!G$1,'2. Metadata'!G$5,IF(B353='2. Metadata'!H$1,'2. Metadata'!H$5, IF(B353='2. Metadata'!I$1,'2. Metadata'!I$5, IF(B353='2. Metadata'!J$1,'2. Metadata'!J$5, IF(B353='2. Metadata'!K$1,'2. Metadata'!K$5, IF(B353='2. Metadata'!L$1,'2. Metadata'!L$5, IF(B353='2. Metadata'!M$1,'2. Metadata'!M$5, IF(B353='2. Metadata'!N$1,'2. Metadata'!N$5))))))))))))))</f>
        <v>49.967694000000002</v>
      </c>
      <c r="D353" s="12">
        <f>IF(ISBLANK(B353)=TRUE," ", IF(B353='2. Metadata'!B$1,'2. Metadata'!B$6, IF(B353='2. Metadata'!C$1,'2. Metadata'!C$6,IF(B353='2. Metadata'!D$1,'2. Metadata'!D$6, IF(B353='2. Metadata'!E$1,'2. Metadata'!E$6,IF( B353='2. Metadata'!F$1,'2. Metadata'!F$6,IF(B353='2. Metadata'!G$1,'2. Metadata'!G$6,IF(B353='2. Metadata'!H$1,'2. Metadata'!H$6, IF(B353='2. Metadata'!I$1,'2. Metadata'!I$6, IF(B353='2. Metadata'!J$1,'2. Metadata'!J$6, IF(B353='2. Metadata'!K$1,'2. Metadata'!K$6, IF(B353='2. Metadata'!L$1,'2. Metadata'!L$6, IF(B353='2. Metadata'!M$1,'2. Metadata'!M$6, IF(B353='2. Metadata'!N$1,'2. Metadata'!N$6))))))))))))))</f>
        <v>-117.359572</v>
      </c>
      <c r="E353" s="25" t="s">
        <v>237</v>
      </c>
      <c r="F353" s="13" t="s">
        <v>1501</v>
      </c>
      <c r="G353" s="14" t="str">
        <f>IF(ISBLANK(F352)=TRUE," ",'2. Metadata'!B$14)</f>
        <v>observation</v>
      </c>
      <c r="H353" s="25" t="s">
        <v>237</v>
      </c>
      <c r="I353" s="23" t="str">
        <f>IF(ISBLANK(H352)=TRUE," ",'2. Metadata'!B$26)</f>
        <v>degrees Celsius</v>
      </c>
      <c r="J353" s="16" t="s">
        <v>237</v>
      </c>
      <c r="K353" s="23" t="str">
        <f>IF(ISBLANK(J351)=TRUE," ",'2. Metadata'!B$38)</f>
        <v>degrees Celsius</v>
      </c>
      <c r="L353" s="25" t="s">
        <v>237</v>
      </c>
      <c r="M353" s="18" t="str">
        <f>IF(ISBLANK(L352)=TRUE," ",'2. Metadata'!B$50)</f>
        <v>milligrams per litre</v>
      </c>
      <c r="N353" s="25" t="s">
        <v>237</v>
      </c>
      <c r="O353" s="18" t="str">
        <f>IF(ISBLANK(N352)=TRUE," ",'2. Metadata'!B$62)</f>
        <v>microSiemens per centimetre</v>
      </c>
      <c r="P353" s="25" t="s">
        <v>237</v>
      </c>
      <c r="Q353" s="18" t="str">
        <f>IF(ISBLANK(P352)=TRUE," ",'2. Metadata'!B$74)</f>
        <v>NTU</v>
      </c>
      <c r="R353" s="25" t="s">
        <v>237</v>
      </c>
      <c r="S353" s="18" t="str">
        <f>IF(ISBLANK(R352)=TRUE," ",'2. Metadata'!B$86)</f>
        <v>most probable number per 100 mL</v>
      </c>
      <c r="T353" s="25" t="s">
        <v>237</v>
      </c>
      <c r="U353" s="18" t="str">
        <f>IF(ISBLANK(T352)=TRUE," ",'2. Metadata'!B$98)</f>
        <v>most probable number per 100 mL</v>
      </c>
      <c r="V353" s="25" t="s">
        <v>237</v>
      </c>
      <c r="W353" s="18" t="str">
        <f>IF(ISBLANK(V352)=TRUE," ",'2. Metadata'!B$110)</f>
        <v>metres</v>
      </c>
      <c r="X353" s="25" t="s">
        <v>237</v>
      </c>
      <c r="Y353" s="18" t="str">
        <f>IF(ISBLANK(X352)=TRUE," ",'2. Metadata'!B$122)</f>
        <v>pH units</v>
      </c>
      <c r="Z353" s="25" t="s">
        <v>237</v>
      </c>
      <c r="AA353" s="18" t="str">
        <f>IF(ISBLANK(Z353)=TRUE," ",'2. Metadata'!B$134)</f>
        <v>metres3/second</v>
      </c>
      <c r="AB353" s="20">
        <v>0.6</v>
      </c>
      <c r="AC353" s="18" t="str">
        <f>IF(ISBLANK(AB353)=TRUE," ",'2. Metadata'!B$146)</f>
        <v>millimetres</v>
      </c>
      <c r="AD353" s="25" t="s">
        <v>237</v>
      </c>
      <c r="AE353" s="26" t="s">
        <v>237</v>
      </c>
      <c r="AF353" s="9"/>
      <c r="AG353" s="10"/>
      <c r="AH353" s="10"/>
      <c r="AI353" s="10"/>
      <c r="AJ353" s="10"/>
      <c r="AK353" s="10"/>
      <c r="AL353" s="10"/>
      <c r="AM353" s="10"/>
      <c r="AN353" s="10"/>
      <c r="AO353" s="10"/>
      <c r="AP353" s="10"/>
    </row>
    <row r="354" spans="1:42" ht="15" x14ac:dyDescent="0.2">
      <c r="A354" s="144" t="s">
        <v>589</v>
      </c>
      <c r="B354" s="11" t="s">
        <v>232</v>
      </c>
      <c r="C354" s="4">
        <f>IF(ISBLANK(B354)=TRUE," ", IF(B354='2. Metadata'!B$1,'2. Metadata'!B$5, IF(B354='2. Metadata'!C$1,'2. Metadata'!C$5,IF(B354='2. Metadata'!D$1,'2. Metadata'!D$5, IF(B354='2. Metadata'!E$1,'2. Metadata'!E$5,IF( B354='2. Metadata'!F$1,'2. Metadata'!F$5,IF(B354='2. Metadata'!G$1,'2. Metadata'!G$5,IF(B354='2. Metadata'!H$1,'2. Metadata'!H$5, IF(B354='2. Metadata'!I$1,'2. Metadata'!I$5, IF(B354='2. Metadata'!J$1,'2. Metadata'!J$5, IF(B354='2. Metadata'!K$1,'2. Metadata'!K$5, IF(B354='2. Metadata'!L$1,'2. Metadata'!L$5, IF(B354='2. Metadata'!M$1,'2. Metadata'!M$5, IF(B354='2. Metadata'!N$1,'2. Metadata'!N$5))))))))))))))</f>
        <v>49.967694000000002</v>
      </c>
      <c r="D354" s="12">
        <f>IF(ISBLANK(B354)=TRUE," ", IF(B354='2. Metadata'!B$1,'2. Metadata'!B$6, IF(B354='2. Metadata'!C$1,'2. Metadata'!C$6,IF(B354='2. Metadata'!D$1,'2. Metadata'!D$6, IF(B354='2. Metadata'!E$1,'2. Metadata'!E$6,IF( B354='2. Metadata'!F$1,'2. Metadata'!F$6,IF(B354='2. Metadata'!G$1,'2. Metadata'!G$6,IF(B354='2. Metadata'!H$1,'2. Metadata'!H$6, IF(B354='2. Metadata'!I$1,'2. Metadata'!I$6, IF(B354='2. Metadata'!J$1,'2. Metadata'!J$6, IF(B354='2. Metadata'!K$1,'2. Metadata'!K$6, IF(B354='2. Metadata'!L$1,'2. Metadata'!L$6, IF(B354='2. Metadata'!M$1,'2. Metadata'!M$6, IF(B354='2. Metadata'!N$1,'2. Metadata'!N$6))))))))))))))</f>
        <v>-117.359572</v>
      </c>
      <c r="E354" s="25" t="s">
        <v>237</v>
      </c>
      <c r="F354" s="13" t="s">
        <v>1502</v>
      </c>
      <c r="G354" s="14" t="str">
        <f>IF(ISBLANK(F353)=TRUE," ",'2. Metadata'!B$14)</f>
        <v>observation</v>
      </c>
      <c r="H354" s="25" t="s">
        <v>237</v>
      </c>
      <c r="I354" s="23" t="str">
        <f>IF(ISBLANK(H353)=TRUE," ",'2. Metadata'!B$26)</f>
        <v>degrees Celsius</v>
      </c>
      <c r="J354" s="16" t="s">
        <v>237</v>
      </c>
      <c r="K354" s="23" t="str">
        <f>IF(ISBLANK(J352)=TRUE," ",'2. Metadata'!B$38)</f>
        <v>degrees Celsius</v>
      </c>
      <c r="L354" s="25" t="s">
        <v>237</v>
      </c>
      <c r="M354" s="18" t="str">
        <f>IF(ISBLANK(L353)=TRUE," ",'2. Metadata'!B$50)</f>
        <v>milligrams per litre</v>
      </c>
      <c r="N354" s="25" t="s">
        <v>237</v>
      </c>
      <c r="O354" s="18" t="str">
        <f>IF(ISBLANK(N353)=TRUE," ",'2. Metadata'!B$62)</f>
        <v>microSiemens per centimetre</v>
      </c>
      <c r="P354" s="25" t="s">
        <v>237</v>
      </c>
      <c r="Q354" s="18" t="str">
        <f>IF(ISBLANK(P353)=TRUE," ",'2. Metadata'!B$74)</f>
        <v>NTU</v>
      </c>
      <c r="R354" s="25" t="s">
        <v>237</v>
      </c>
      <c r="S354" s="18" t="str">
        <f>IF(ISBLANK(R353)=TRUE," ",'2. Metadata'!B$86)</f>
        <v>most probable number per 100 mL</v>
      </c>
      <c r="T354" s="25" t="s">
        <v>237</v>
      </c>
      <c r="U354" s="18" t="str">
        <f>IF(ISBLANK(T353)=TRUE," ",'2. Metadata'!B$98)</f>
        <v>most probable number per 100 mL</v>
      </c>
      <c r="V354" s="25" t="s">
        <v>237</v>
      </c>
      <c r="W354" s="18" t="str">
        <f>IF(ISBLANK(V353)=TRUE," ",'2. Metadata'!B$110)</f>
        <v>metres</v>
      </c>
      <c r="X354" s="25" t="s">
        <v>237</v>
      </c>
      <c r="Y354" s="18" t="str">
        <f>IF(ISBLANK(X353)=TRUE," ",'2. Metadata'!B$122)</f>
        <v>pH units</v>
      </c>
      <c r="Z354" s="25" t="s">
        <v>237</v>
      </c>
      <c r="AA354" s="18" t="str">
        <f>IF(ISBLANK(Z354)=TRUE," ",'2. Metadata'!B$134)</f>
        <v>metres3/second</v>
      </c>
      <c r="AB354" s="20">
        <v>0</v>
      </c>
      <c r="AC354" s="18" t="str">
        <f>IF(ISBLANK(AB354)=TRUE," ",'2. Metadata'!B$146)</f>
        <v>millimetres</v>
      </c>
      <c r="AD354" s="25" t="s">
        <v>1831</v>
      </c>
      <c r="AE354" s="26" t="s">
        <v>237</v>
      </c>
      <c r="AF354" s="9"/>
      <c r="AG354" s="10"/>
      <c r="AH354" s="10"/>
      <c r="AI354" s="10"/>
      <c r="AJ354" s="10"/>
      <c r="AK354" s="10"/>
      <c r="AL354" s="10"/>
      <c r="AM354" s="10"/>
      <c r="AN354" s="10"/>
      <c r="AO354" s="10"/>
      <c r="AP354" s="10"/>
    </row>
    <row r="355" spans="1:42" ht="15" x14ac:dyDescent="0.2">
      <c r="A355" s="144" t="s">
        <v>590</v>
      </c>
      <c r="B355" s="11" t="s">
        <v>232</v>
      </c>
      <c r="C355" s="4">
        <f>IF(ISBLANK(B355)=TRUE," ", IF(B355='2. Metadata'!B$1,'2. Metadata'!B$5, IF(B355='2. Metadata'!C$1,'2. Metadata'!C$5,IF(B355='2. Metadata'!D$1,'2. Metadata'!D$5, IF(B355='2. Metadata'!E$1,'2. Metadata'!E$5,IF( B355='2. Metadata'!F$1,'2. Metadata'!F$5,IF(B355='2. Metadata'!G$1,'2. Metadata'!G$5,IF(B355='2. Metadata'!H$1,'2. Metadata'!H$5, IF(B355='2. Metadata'!I$1,'2. Metadata'!I$5, IF(B355='2. Metadata'!J$1,'2. Metadata'!J$5, IF(B355='2. Metadata'!K$1,'2. Metadata'!K$5, IF(B355='2. Metadata'!L$1,'2. Metadata'!L$5, IF(B355='2. Metadata'!M$1,'2. Metadata'!M$5, IF(B355='2. Metadata'!N$1,'2. Metadata'!N$5))))))))))))))</f>
        <v>49.967694000000002</v>
      </c>
      <c r="D355" s="12">
        <f>IF(ISBLANK(B355)=TRUE," ", IF(B355='2. Metadata'!B$1,'2. Metadata'!B$6, IF(B355='2. Metadata'!C$1,'2. Metadata'!C$6,IF(B355='2. Metadata'!D$1,'2. Metadata'!D$6, IF(B355='2. Metadata'!E$1,'2. Metadata'!E$6,IF( B355='2. Metadata'!F$1,'2. Metadata'!F$6,IF(B355='2. Metadata'!G$1,'2. Metadata'!G$6,IF(B355='2. Metadata'!H$1,'2. Metadata'!H$6, IF(B355='2. Metadata'!I$1,'2. Metadata'!I$6, IF(B355='2. Metadata'!J$1,'2. Metadata'!J$6, IF(B355='2. Metadata'!K$1,'2. Metadata'!K$6, IF(B355='2. Metadata'!L$1,'2. Metadata'!L$6, IF(B355='2. Metadata'!M$1,'2. Metadata'!M$6, IF(B355='2. Metadata'!N$1,'2. Metadata'!N$6))))))))))))))</f>
        <v>-117.359572</v>
      </c>
      <c r="E355" s="25" t="s">
        <v>237</v>
      </c>
      <c r="F355" s="13" t="s">
        <v>1503</v>
      </c>
      <c r="G355" s="14" t="str">
        <f>IF(ISBLANK(F354)=TRUE," ",'2. Metadata'!B$14)</f>
        <v>observation</v>
      </c>
      <c r="H355" s="25" t="s">
        <v>237</v>
      </c>
      <c r="I355" s="23" t="str">
        <f>IF(ISBLANK(H354)=TRUE," ",'2. Metadata'!B$26)</f>
        <v>degrees Celsius</v>
      </c>
      <c r="J355" s="16" t="s">
        <v>237</v>
      </c>
      <c r="K355" s="23" t="str">
        <f>IF(ISBLANK(J353)=TRUE," ",'2. Metadata'!B$38)</f>
        <v>degrees Celsius</v>
      </c>
      <c r="L355" s="25" t="s">
        <v>237</v>
      </c>
      <c r="M355" s="18" t="str">
        <f>IF(ISBLANK(L354)=TRUE," ",'2. Metadata'!B$50)</f>
        <v>milligrams per litre</v>
      </c>
      <c r="N355" s="25" t="s">
        <v>237</v>
      </c>
      <c r="O355" s="18" t="str">
        <f>IF(ISBLANK(N354)=TRUE," ",'2. Metadata'!B$62)</f>
        <v>microSiemens per centimetre</v>
      </c>
      <c r="P355" s="25" t="s">
        <v>237</v>
      </c>
      <c r="Q355" s="18" t="str">
        <f>IF(ISBLANK(P354)=TRUE," ",'2. Metadata'!B$74)</f>
        <v>NTU</v>
      </c>
      <c r="R355" s="25" t="s">
        <v>237</v>
      </c>
      <c r="S355" s="18" t="str">
        <f>IF(ISBLANK(R354)=TRUE," ",'2. Metadata'!B$86)</f>
        <v>most probable number per 100 mL</v>
      </c>
      <c r="T355" s="25" t="s">
        <v>237</v>
      </c>
      <c r="U355" s="18" t="str">
        <f>IF(ISBLANK(T354)=TRUE," ",'2. Metadata'!B$98)</f>
        <v>most probable number per 100 mL</v>
      </c>
      <c r="V355" s="25" t="s">
        <v>237</v>
      </c>
      <c r="W355" s="18" t="str">
        <f>IF(ISBLANK(V354)=TRUE," ",'2. Metadata'!B$110)</f>
        <v>metres</v>
      </c>
      <c r="X355" s="25" t="s">
        <v>237</v>
      </c>
      <c r="Y355" s="18" t="str">
        <f>IF(ISBLANK(X354)=TRUE," ",'2. Metadata'!B$122)</f>
        <v>pH units</v>
      </c>
      <c r="Z355" s="25" t="s">
        <v>237</v>
      </c>
      <c r="AA355" s="18" t="str">
        <f>IF(ISBLANK(Z355)=TRUE," ",'2. Metadata'!B$134)</f>
        <v>metres3/second</v>
      </c>
      <c r="AB355" s="25" t="s">
        <v>237</v>
      </c>
      <c r="AC355" s="18" t="str">
        <f>IF(ISBLANK(AB355)=TRUE," ",'2. Metadata'!B$146)</f>
        <v>millimetres</v>
      </c>
      <c r="AD355" s="25" t="s">
        <v>237</v>
      </c>
      <c r="AE355" s="26" t="s">
        <v>237</v>
      </c>
      <c r="AF355" s="9"/>
      <c r="AG355" s="10"/>
      <c r="AH355" s="10"/>
      <c r="AI355" s="10"/>
      <c r="AJ355" s="10"/>
      <c r="AK355" s="10"/>
      <c r="AL355" s="10"/>
      <c r="AM355" s="10"/>
      <c r="AN355" s="10"/>
      <c r="AO355" s="10"/>
      <c r="AP355" s="10"/>
    </row>
    <row r="356" spans="1:42" ht="15" x14ac:dyDescent="0.2">
      <c r="A356" s="144" t="s">
        <v>591</v>
      </c>
      <c r="B356" s="11" t="s">
        <v>232</v>
      </c>
      <c r="C356" s="4">
        <f>IF(ISBLANK(B356)=TRUE," ", IF(B356='2. Metadata'!B$1,'2. Metadata'!B$5, IF(B356='2. Metadata'!C$1,'2. Metadata'!C$5,IF(B356='2. Metadata'!D$1,'2. Metadata'!D$5, IF(B356='2. Metadata'!E$1,'2. Metadata'!E$5,IF( B356='2. Metadata'!F$1,'2. Metadata'!F$5,IF(B356='2. Metadata'!G$1,'2. Metadata'!G$5,IF(B356='2. Metadata'!H$1,'2. Metadata'!H$5, IF(B356='2. Metadata'!I$1,'2. Metadata'!I$5, IF(B356='2. Metadata'!J$1,'2. Metadata'!J$5, IF(B356='2. Metadata'!K$1,'2. Metadata'!K$5, IF(B356='2. Metadata'!L$1,'2. Metadata'!L$5, IF(B356='2. Metadata'!M$1,'2. Metadata'!M$5, IF(B356='2. Metadata'!N$1,'2. Metadata'!N$5))))))))))))))</f>
        <v>49.967694000000002</v>
      </c>
      <c r="D356" s="12">
        <f>IF(ISBLANK(B356)=TRUE," ", IF(B356='2. Metadata'!B$1,'2. Metadata'!B$6, IF(B356='2. Metadata'!C$1,'2. Metadata'!C$6,IF(B356='2. Metadata'!D$1,'2. Metadata'!D$6, IF(B356='2. Metadata'!E$1,'2. Metadata'!E$6,IF( B356='2. Metadata'!F$1,'2. Metadata'!F$6,IF(B356='2. Metadata'!G$1,'2. Metadata'!G$6,IF(B356='2. Metadata'!H$1,'2. Metadata'!H$6, IF(B356='2. Metadata'!I$1,'2. Metadata'!I$6, IF(B356='2. Metadata'!J$1,'2. Metadata'!J$6, IF(B356='2. Metadata'!K$1,'2. Metadata'!K$6, IF(B356='2. Metadata'!L$1,'2. Metadata'!L$6, IF(B356='2. Metadata'!M$1,'2. Metadata'!M$6, IF(B356='2. Metadata'!N$1,'2. Metadata'!N$6))))))))))))))</f>
        <v>-117.359572</v>
      </c>
      <c r="E356" s="25" t="s">
        <v>237</v>
      </c>
      <c r="F356" s="13" t="s">
        <v>1504</v>
      </c>
      <c r="G356" s="14" t="str">
        <f>IF(ISBLANK(F355)=TRUE," ",'2. Metadata'!B$14)</f>
        <v>observation</v>
      </c>
      <c r="H356" s="13">
        <v>20</v>
      </c>
      <c r="I356" s="23" t="str">
        <f>IF(ISBLANK(H355)=TRUE," ",'2. Metadata'!B$26)</f>
        <v>degrees Celsius</v>
      </c>
      <c r="J356" s="13">
        <v>8</v>
      </c>
      <c r="K356" s="23" t="str">
        <f>IF(ISBLANK(J354)=TRUE," ",'2. Metadata'!B$38)</f>
        <v>degrees Celsius</v>
      </c>
      <c r="L356" s="25" t="s">
        <v>237</v>
      </c>
      <c r="M356" s="18" t="str">
        <f>IF(ISBLANK(L355)=TRUE," ",'2. Metadata'!B$50)</f>
        <v>milligrams per litre</v>
      </c>
      <c r="N356" s="25" t="s">
        <v>237</v>
      </c>
      <c r="O356" s="18" t="str">
        <f>IF(ISBLANK(N355)=TRUE," ",'2. Metadata'!B$62)</f>
        <v>microSiemens per centimetre</v>
      </c>
      <c r="P356" s="25" t="s">
        <v>237</v>
      </c>
      <c r="Q356" s="18" t="str">
        <f>IF(ISBLANK(P355)=TRUE," ",'2. Metadata'!B$74)</f>
        <v>NTU</v>
      </c>
      <c r="R356" s="25" t="s">
        <v>237</v>
      </c>
      <c r="S356" s="18" t="str">
        <f>IF(ISBLANK(R355)=TRUE," ",'2. Metadata'!B$86)</f>
        <v>most probable number per 100 mL</v>
      </c>
      <c r="T356" s="25" t="s">
        <v>237</v>
      </c>
      <c r="U356" s="18" t="str">
        <f>IF(ISBLANK(T355)=TRUE," ",'2. Metadata'!B$98)</f>
        <v>most probable number per 100 mL</v>
      </c>
      <c r="V356" s="21">
        <v>8.5000000000000006E-2</v>
      </c>
      <c r="W356" s="18" t="str">
        <f>IF(ISBLANK(V355)=TRUE," ",'2. Metadata'!B$110)</f>
        <v>metres</v>
      </c>
      <c r="X356" s="25" t="s">
        <v>237</v>
      </c>
      <c r="Y356" s="18" t="str">
        <f>IF(ISBLANK(X355)=TRUE," ",'2. Metadata'!B$122)</f>
        <v>pH units</v>
      </c>
      <c r="Z356" s="20">
        <v>4.1000000000000002E-2</v>
      </c>
      <c r="AA356" s="18" t="str">
        <f>IF(ISBLANK(Z356)=TRUE," ",'2. Metadata'!B$134)</f>
        <v>metres3/second</v>
      </c>
      <c r="AB356" s="20">
        <v>0</v>
      </c>
      <c r="AC356" s="18" t="str">
        <f>IF(ISBLANK(AB356)=TRUE," ",'2. Metadata'!B$146)</f>
        <v>millimetres</v>
      </c>
      <c r="AD356" s="25" t="s">
        <v>237</v>
      </c>
      <c r="AE356" s="26" t="s">
        <v>237</v>
      </c>
      <c r="AF356" s="9"/>
      <c r="AG356" s="10"/>
      <c r="AH356" s="10"/>
      <c r="AI356" s="10"/>
      <c r="AJ356" s="10"/>
      <c r="AK356" s="10"/>
      <c r="AL356" s="10"/>
      <c r="AM356" s="10"/>
      <c r="AN356" s="10"/>
      <c r="AO356" s="10"/>
      <c r="AP356" s="10"/>
    </row>
    <row r="357" spans="1:42" ht="15" x14ac:dyDescent="0.2">
      <c r="A357" s="144" t="s">
        <v>592</v>
      </c>
      <c r="B357" s="11" t="s">
        <v>232</v>
      </c>
      <c r="C357" s="4">
        <f>IF(ISBLANK(B357)=TRUE," ", IF(B357='2. Metadata'!B$1,'2. Metadata'!B$5, IF(B357='2. Metadata'!C$1,'2. Metadata'!C$5,IF(B357='2. Metadata'!D$1,'2. Metadata'!D$5, IF(B357='2. Metadata'!E$1,'2. Metadata'!E$5,IF( B357='2. Metadata'!F$1,'2. Metadata'!F$5,IF(B357='2. Metadata'!G$1,'2. Metadata'!G$5,IF(B357='2. Metadata'!H$1,'2. Metadata'!H$5, IF(B357='2. Metadata'!I$1,'2. Metadata'!I$5, IF(B357='2. Metadata'!J$1,'2. Metadata'!J$5, IF(B357='2. Metadata'!K$1,'2. Metadata'!K$5, IF(B357='2. Metadata'!L$1,'2. Metadata'!L$5, IF(B357='2. Metadata'!M$1,'2. Metadata'!M$5, IF(B357='2. Metadata'!N$1,'2. Metadata'!N$5))))))))))))))</f>
        <v>49.967694000000002</v>
      </c>
      <c r="D357" s="12">
        <f>IF(ISBLANK(B357)=TRUE," ", IF(B357='2. Metadata'!B$1,'2. Metadata'!B$6, IF(B357='2. Metadata'!C$1,'2. Metadata'!C$6,IF(B357='2. Metadata'!D$1,'2. Metadata'!D$6, IF(B357='2. Metadata'!E$1,'2. Metadata'!E$6,IF( B357='2. Metadata'!F$1,'2. Metadata'!F$6,IF(B357='2. Metadata'!G$1,'2. Metadata'!G$6,IF(B357='2. Metadata'!H$1,'2. Metadata'!H$6, IF(B357='2. Metadata'!I$1,'2. Metadata'!I$6, IF(B357='2. Metadata'!J$1,'2. Metadata'!J$6, IF(B357='2. Metadata'!K$1,'2. Metadata'!K$6, IF(B357='2. Metadata'!L$1,'2. Metadata'!L$6, IF(B357='2. Metadata'!M$1,'2. Metadata'!M$6, IF(B357='2. Metadata'!N$1,'2. Metadata'!N$6))))))))))))))</f>
        <v>-117.359572</v>
      </c>
      <c r="E357" s="25" t="s">
        <v>237</v>
      </c>
      <c r="F357" s="25" t="s">
        <v>237</v>
      </c>
      <c r="G357" s="14" t="str">
        <f>IF(ISBLANK(F356)=TRUE," ",'2. Metadata'!B$14)</f>
        <v>observation</v>
      </c>
      <c r="H357" s="25" t="s">
        <v>237</v>
      </c>
      <c r="I357" s="23" t="str">
        <f>IF(ISBLANK(H356)=TRUE," ",'2. Metadata'!B$26)</f>
        <v>degrees Celsius</v>
      </c>
      <c r="J357" s="16" t="s">
        <v>237</v>
      </c>
      <c r="K357" s="23" t="str">
        <f>IF(ISBLANK(J355)=TRUE," ",'2. Metadata'!B$38)</f>
        <v>degrees Celsius</v>
      </c>
      <c r="L357" s="25" t="s">
        <v>237</v>
      </c>
      <c r="M357" s="18" t="str">
        <f>IF(ISBLANK(L356)=TRUE," ",'2. Metadata'!B$50)</f>
        <v>milligrams per litre</v>
      </c>
      <c r="N357" s="25" t="s">
        <v>237</v>
      </c>
      <c r="O357" s="18" t="str">
        <f>IF(ISBLANK(N356)=TRUE," ",'2. Metadata'!B$62)</f>
        <v>microSiemens per centimetre</v>
      </c>
      <c r="P357" s="25" t="s">
        <v>237</v>
      </c>
      <c r="Q357" s="18" t="str">
        <f>IF(ISBLANK(P356)=TRUE," ",'2. Metadata'!B$74)</f>
        <v>NTU</v>
      </c>
      <c r="R357" s="25" t="s">
        <v>237</v>
      </c>
      <c r="S357" s="18" t="str">
        <f>IF(ISBLANK(R356)=TRUE," ",'2. Metadata'!B$86)</f>
        <v>most probable number per 100 mL</v>
      </c>
      <c r="T357" s="25" t="s">
        <v>237</v>
      </c>
      <c r="U357" s="18" t="str">
        <f>IF(ISBLANK(T356)=TRUE," ",'2. Metadata'!B$98)</f>
        <v>most probable number per 100 mL</v>
      </c>
      <c r="V357" s="25" t="s">
        <v>237</v>
      </c>
      <c r="W357" s="18" t="str">
        <f>IF(ISBLANK(V356)=TRUE," ",'2. Metadata'!B$110)</f>
        <v>metres</v>
      </c>
      <c r="X357" s="25" t="s">
        <v>237</v>
      </c>
      <c r="Y357" s="18" t="str">
        <f>IF(ISBLANK(X356)=TRUE," ",'2. Metadata'!B$122)</f>
        <v>pH units</v>
      </c>
      <c r="Z357" s="25" t="s">
        <v>237</v>
      </c>
      <c r="AA357" s="18" t="str">
        <f>IF(ISBLANK(Z357)=TRUE," ",'2. Metadata'!B$134)</f>
        <v>metres3/second</v>
      </c>
      <c r="AB357" s="20">
        <v>0</v>
      </c>
      <c r="AC357" s="18" t="str">
        <f>IF(ISBLANK(AB357)=TRUE," ",'2. Metadata'!B$146)</f>
        <v>millimetres</v>
      </c>
      <c r="AD357" s="25" t="s">
        <v>237</v>
      </c>
      <c r="AE357" s="26" t="s">
        <v>237</v>
      </c>
      <c r="AF357" s="9"/>
      <c r="AG357" s="10"/>
      <c r="AH357" s="10"/>
      <c r="AI357" s="10"/>
      <c r="AJ357" s="10"/>
      <c r="AK357" s="10"/>
      <c r="AL357" s="10"/>
      <c r="AM357" s="10"/>
      <c r="AN357" s="10"/>
      <c r="AO357" s="10"/>
      <c r="AP357" s="10"/>
    </row>
    <row r="358" spans="1:42" ht="15" x14ac:dyDescent="0.2">
      <c r="A358" s="144" t="s">
        <v>593</v>
      </c>
      <c r="B358" s="11" t="s">
        <v>232</v>
      </c>
      <c r="C358" s="4">
        <f>IF(ISBLANK(B358)=TRUE," ", IF(B358='2. Metadata'!B$1,'2. Metadata'!B$5, IF(B358='2. Metadata'!C$1,'2. Metadata'!C$5,IF(B358='2. Metadata'!D$1,'2. Metadata'!D$5, IF(B358='2. Metadata'!E$1,'2. Metadata'!E$5,IF( B358='2. Metadata'!F$1,'2. Metadata'!F$5,IF(B358='2. Metadata'!G$1,'2. Metadata'!G$5,IF(B358='2. Metadata'!H$1,'2. Metadata'!H$5, IF(B358='2. Metadata'!I$1,'2. Metadata'!I$5, IF(B358='2. Metadata'!J$1,'2. Metadata'!J$5, IF(B358='2. Metadata'!K$1,'2. Metadata'!K$5, IF(B358='2. Metadata'!L$1,'2. Metadata'!L$5, IF(B358='2. Metadata'!M$1,'2. Metadata'!M$5, IF(B358='2. Metadata'!N$1,'2. Metadata'!N$5))))))))))))))</f>
        <v>49.967694000000002</v>
      </c>
      <c r="D358" s="12">
        <f>IF(ISBLANK(B358)=TRUE," ", IF(B358='2. Metadata'!B$1,'2. Metadata'!B$6, IF(B358='2. Metadata'!C$1,'2. Metadata'!C$6,IF(B358='2. Metadata'!D$1,'2. Metadata'!D$6, IF(B358='2. Metadata'!E$1,'2. Metadata'!E$6,IF( B358='2. Metadata'!F$1,'2. Metadata'!F$6,IF(B358='2. Metadata'!G$1,'2. Metadata'!G$6,IF(B358='2. Metadata'!H$1,'2. Metadata'!H$6, IF(B358='2. Metadata'!I$1,'2. Metadata'!I$6, IF(B358='2. Metadata'!J$1,'2. Metadata'!J$6, IF(B358='2. Metadata'!K$1,'2. Metadata'!K$6, IF(B358='2. Metadata'!L$1,'2. Metadata'!L$6, IF(B358='2. Metadata'!M$1,'2. Metadata'!M$6, IF(B358='2. Metadata'!N$1,'2. Metadata'!N$6))))))))))))))</f>
        <v>-117.359572</v>
      </c>
      <c r="E358" s="25" t="s">
        <v>237</v>
      </c>
      <c r="F358" s="13" t="s">
        <v>1505</v>
      </c>
      <c r="G358" s="14" t="str">
        <f>IF(ISBLANK(F357)=TRUE," ",'2. Metadata'!B$14)</f>
        <v>observation</v>
      </c>
      <c r="H358" s="25" t="s">
        <v>237</v>
      </c>
      <c r="I358" s="23" t="str">
        <f>IF(ISBLANK(H357)=TRUE," ",'2. Metadata'!B$26)</f>
        <v>degrees Celsius</v>
      </c>
      <c r="J358" s="16" t="s">
        <v>237</v>
      </c>
      <c r="K358" s="23" t="str">
        <f>IF(ISBLANK(J356)=TRUE," ",'2. Metadata'!B$38)</f>
        <v>degrees Celsius</v>
      </c>
      <c r="L358" s="25" t="s">
        <v>237</v>
      </c>
      <c r="M358" s="18" t="str">
        <f>IF(ISBLANK(L357)=TRUE," ",'2. Metadata'!B$50)</f>
        <v>milligrams per litre</v>
      </c>
      <c r="N358" s="25" t="s">
        <v>237</v>
      </c>
      <c r="O358" s="18" t="str">
        <f>IF(ISBLANK(N357)=TRUE," ",'2. Metadata'!B$62)</f>
        <v>microSiemens per centimetre</v>
      </c>
      <c r="P358" s="25" t="s">
        <v>237</v>
      </c>
      <c r="Q358" s="18" t="str">
        <f>IF(ISBLANK(P357)=TRUE," ",'2. Metadata'!B$74)</f>
        <v>NTU</v>
      </c>
      <c r="R358" s="25" t="s">
        <v>237</v>
      </c>
      <c r="S358" s="18" t="str">
        <f>IF(ISBLANK(R357)=TRUE," ",'2. Metadata'!B$86)</f>
        <v>most probable number per 100 mL</v>
      </c>
      <c r="T358" s="25" t="s">
        <v>237</v>
      </c>
      <c r="U358" s="18" t="str">
        <f>IF(ISBLANK(T357)=TRUE," ",'2. Metadata'!B$98)</f>
        <v>most probable number per 100 mL</v>
      </c>
      <c r="V358" s="25" t="s">
        <v>237</v>
      </c>
      <c r="W358" s="18" t="str">
        <f>IF(ISBLANK(V357)=TRUE," ",'2. Metadata'!B$110)</f>
        <v>metres</v>
      </c>
      <c r="X358" s="25" t="s">
        <v>237</v>
      </c>
      <c r="Y358" s="18" t="str">
        <f>IF(ISBLANK(X357)=TRUE," ",'2. Metadata'!B$122)</f>
        <v>pH units</v>
      </c>
      <c r="Z358" s="25" t="s">
        <v>237</v>
      </c>
      <c r="AA358" s="18" t="str">
        <f>IF(ISBLANK(Z358)=TRUE," ",'2. Metadata'!B$134)</f>
        <v>metres3/second</v>
      </c>
      <c r="AB358" s="20">
        <v>1.6</v>
      </c>
      <c r="AC358" s="18" t="str">
        <f>IF(ISBLANK(AB358)=TRUE," ",'2. Metadata'!B$146)</f>
        <v>millimetres</v>
      </c>
      <c r="AD358" s="25" t="s">
        <v>1831</v>
      </c>
      <c r="AE358" s="26" t="s">
        <v>237</v>
      </c>
      <c r="AF358" s="9"/>
      <c r="AG358" s="10"/>
      <c r="AH358" s="10"/>
      <c r="AI358" s="10"/>
      <c r="AJ358" s="10"/>
      <c r="AK358" s="10"/>
      <c r="AL358" s="10"/>
      <c r="AM358" s="10"/>
      <c r="AN358" s="10"/>
      <c r="AO358" s="10"/>
      <c r="AP358" s="10"/>
    </row>
    <row r="359" spans="1:42" ht="15" x14ac:dyDescent="0.2">
      <c r="A359" s="144" t="s">
        <v>594</v>
      </c>
      <c r="B359" s="11" t="s">
        <v>232</v>
      </c>
      <c r="C359" s="4">
        <f>IF(ISBLANK(B359)=TRUE," ", IF(B359='2. Metadata'!B$1,'2. Metadata'!B$5, IF(B359='2. Metadata'!C$1,'2. Metadata'!C$5,IF(B359='2. Metadata'!D$1,'2. Metadata'!D$5, IF(B359='2. Metadata'!E$1,'2. Metadata'!E$5,IF( B359='2. Metadata'!F$1,'2. Metadata'!F$5,IF(B359='2. Metadata'!G$1,'2. Metadata'!G$5,IF(B359='2. Metadata'!H$1,'2. Metadata'!H$5, IF(B359='2. Metadata'!I$1,'2. Metadata'!I$5, IF(B359='2. Metadata'!J$1,'2. Metadata'!J$5, IF(B359='2. Metadata'!K$1,'2. Metadata'!K$5, IF(B359='2. Metadata'!L$1,'2. Metadata'!L$5, IF(B359='2. Metadata'!M$1,'2. Metadata'!M$5, IF(B359='2. Metadata'!N$1,'2. Metadata'!N$5))))))))))))))</f>
        <v>49.967694000000002</v>
      </c>
      <c r="D359" s="12">
        <f>IF(ISBLANK(B359)=TRUE," ", IF(B359='2. Metadata'!B$1,'2. Metadata'!B$6, IF(B359='2. Metadata'!C$1,'2. Metadata'!C$6,IF(B359='2. Metadata'!D$1,'2. Metadata'!D$6, IF(B359='2. Metadata'!E$1,'2. Metadata'!E$6,IF( B359='2. Metadata'!F$1,'2. Metadata'!F$6,IF(B359='2. Metadata'!G$1,'2. Metadata'!G$6,IF(B359='2. Metadata'!H$1,'2. Metadata'!H$6, IF(B359='2. Metadata'!I$1,'2. Metadata'!I$6, IF(B359='2. Metadata'!J$1,'2. Metadata'!J$6, IF(B359='2. Metadata'!K$1,'2. Metadata'!K$6, IF(B359='2. Metadata'!L$1,'2. Metadata'!L$6, IF(B359='2. Metadata'!M$1,'2. Metadata'!M$6, IF(B359='2. Metadata'!N$1,'2. Metadata'!N$6))))))))))))))</f>
        <v>-117.359572</v>
      </c>
      <c r="E359" s="25" t="s">
        <v>237</v>
      </c>
      <c r="F359" s="25" t="s">
        <v>237</v>
      </c>
      <c r="G359" s="14" t="str">
        <f>IF(ISBLANK(F358)=TRUE," ",'2. Metadata'!B$14)</f>
        <v>observation</v>
      </c>
      <c r="H359" s="13">
        <v>20</v>
      </c>
      <c r="I359" s="23" t="str">
        <f>IF(ISBLANK(H358)=TRUE," ",'2. Metadata'!B$26)</f>
        <v>degrees Celsius</v>
      </c>
      <c r="J359" s="13">
        <v>10</v>
      </c>
      <c r="K359" s="23" t="str">
        <f>IF(ISBLANK(J357)=TRUE," ",'2. Metadata'!B$38)</f>
        <v>degrees Celsius</v>
      </c>
      <c r="L359" s="25" t="s">
        <v>237</v>
      </c>
      <c r="M359" s="18" t="str">
        <f>IF(ISBLANK(L358)=TRUE," ",'2. Metadata'!B$50)</f>
        <v>milligrams per litre</v>
      </c>
      <c r="N359" s="25" t="s">
        <v>237</v>
      </c>
      <c r="O359" s="18" t="str">
        <f>IF(ISBLANK(N358)=TRUE," ",'2. Metadata'!B$62)</f>
        <v>microSiemens per centimetre</v>
      </c>
      <c r="P359" s="25" t="s">
        <v>237</v>
      </c>
      <c r="Q359" s="18" t="str">
        <f>IF(ISBLANK(P358)=TRUE," ",'2. Metadata'!B$74)</f>
        <v>NTU</v>
      </c>
      <c r="R359" s="25" t="s">
        <v>237</v>
      </c>
      <c r="S359" s="18" t="str">
        <f>IF(ISBLANK(R358)=TRUE," ",'2. Metadata'!B$86)</f>
        <v>most probable number per 100 mL</v>
      </c>
      <c r="T359" s="25" t="s">
        <v>237</v>
      </c>
      <c r="U359" s="18" t="str">
        <f>IF(ISBLANK(T358)=TRUE," ",'2. Metadata'!B$98)</f>
        <v>most probable number per 100 mL</v>
      </c>
      <c r="V359" s="21">
        <v>7.4999999999999997E-2</v>
      </c>
      <c r="W359" s="18" t="str">
        <f>IF(ISBLANK(V358)=TRUE," ",'2. Metadata'!B$110)</f>
        <v>metres</v>
      </c>
      <c r="X359" s="25" t="s">
        <v>237</v>
      </c>
      <c r="Y359" s="18" t="str">
        <f>IF(ISBLANK(X358)=TRUE," ",'2. Metadata'!B$122)</f>
        <v>pH units</v>
      </c>
      <c r="Z359" s="20">
        <v>3.4000000000000002E-2</v>
      </c>
      <c r="AA359" s="18" t="str">
        <f>IF(ISBLANK(Z359)=TRUE," ",'2. Metadata'!B$134)</f>
        <v>metres3/second</v>
      </c>
      <c r="AB359" s="20">
        <v>0</v>
      </c>
      <c r="AC359" s="18" t="str">
        <f>IF(ISBLANK(AB359)=TRUE," ",'2. Metadata'!B$146)</f>
        <v>millimetres</v>
      </c>
      <c r="AD359" s="25" t="s">
        <v>237</v>
      </c>
      <c r="AE359" s="26" t="s">
        <v>237</v>
      </c>
      <c r="AF359" s="9"/>
      <c r="AG359" s="10"/>
      <c r="AH359" s="10"/>
      <c r="AI359" s="10"/>
      <c r="AJ359" s="10"/>
      <c r="AK359" s="10"/>
      <c r="AL359" s="10"/>
      <c r="AM359" s="10"/>
      <c r="AN359" s="10"/>
      <c r="AO359" s="10"/>
      <c r="AP359" s="10"/>
    </row>
    <row r="360" spans="1:42" ht="15" x14ac:dyDescent="0.2">
      <c r="A360" s="144" t="s">
        <v>595</v>
      </c>
      <c r="B360" s="11" t="s">
        <v>232</v>
      </c>
      <c r="C360" s="4">
        <f>IF(ISBLANK(B360)=TRUE," ", IF(B360='2. Metadata'!B$1,'2. Metadata'!B$5, IF(B360='2. Metadata'!C$1,'2. Metadata'!C$5,IF(B360='2. Metadata'!D$1,'2. Metadata'!D$5, IF(B360='2. Metadata'!E$1,'2. Metadata'!E$5,IF( B360='2. Metadata'!F$1,'2. Metadata'!F$5,IF(B360='2. Metadata'!G$1,'2. Metadata'!G$5,IF(B360='2. Metadata'!H$1,'2. Metadata'!H$5, IF(B360='2. Metadata'!I$1,'2. Metadata'!I$5, IF(B360='2. Metadata'!J$1,'2. Metadata'!J$5, IF(B360='2. Metadata'!K$1,'2. Metadata'!K$5, IF(B360='2. Metadata'!L$1,'2. Metadata'!L$5, IF(B360='2. Metadata'!M$1,'2. Metadata'!M$5, IF(B360='2. Metadata'!N$1,'2. Metadata'!N$5))))))))))))))</f>
        <v>49.967694000000002</v>
      </c>
      <c r="D360" s="12">
        <f>IF(ISBLANK(B360)=TRUE," ", IF(B360='2. Metadata'!B$1,'2. Metadata'!B$6, IF(B360='2. Metadata'!C$1,'2. Metadata'!C$6,IF(B360='2. Metadata'!D$1,'2. Metadata'!D$6, IF(B360='2. Metadata'!E$1,'2. Metadata'!E$6,IF( B360='2. Metadata'!F$1,'2. Metadata'!F$6,IF(B360='2. Metadata'!G$1,'2. Metadata'!G$6,IF(B360='2. Metadata'!H$1,'2. Metadata'!H$6, IF(B360='2. Metadata'!I$1,'2. Metadata'!I$6, IF(B360='2. Metadata'!J$1,'2. Metadata'!J$6, IF(B360='2. Metadata'!K$1,'2. Metadata'!K$6, IF(B360='2. Metadata'!L$1,'2. Metadata'!L$6, IF(B360='2. Metadata'!M$1,'2. Metadata'!M$6, IF(B360='2. Metadata'!N$1,'2. Metadata'!N$6))))))))))))))</f>
        <v>-117.359572</v>
      </c>
      <c r="E360" s="25" t="s">
        <v>237</v>
      </c>
      <c r="F360" s="25" t="s">
        <v>237</v>
      </c>
      <c r="G360" s="14" t="str">
        <f>IF(ISBLANK(F359)=TRUE," ",'2. Metadata'!B$14)</f>
        <v>observation</v>
      </c>
      <c r="H360" s="25" t="s">
        <v>237</v>
      </c>
      <c r="I360" s="23" t="str">
        <f>IF(ISBLANK(H359)=TRUE," ",'2. Metadata'!B$26)</f>
        <v>degrees Celsius</v>
      </c>
      <c r="J360" s="16" t="s">
        <v>237</v>
      </c>
      <c r="K360" s="23" t="str">
        <f>IF(ISBLANK(J358)=TRUE," ",'2. Metadata'!B$38)</f>
        <v>degrees Celsius</v>
      </c>
      <c r="L360" s="25" t="s">
        <v>237</v>
      </c>
      <c r="M360" s="18" t="str">
        <f>IF(ISBLANK(L359)=TRUE," ",'2. Metadata'!B$50)</f>
        <v>milligrams per litre</v>
      </c>
      <c r="N360" s="25" t="s">
        <v>237</v>
      </c>
      <c r="O360" s="18" t="str">
        <f>IF(ISBLANK(N359)=TRUE," ",'2. Metadata'!B$62)</f>
        <v>microSiemens per centimetre</v>
      </c>
      <c r="P360" s="25" t="s">
        <v>237</v>
      </c>
      <c r="Q360" s="18" t="str">
        <f>IF(ISBLANK(P359)=TRUE," ",'2. Metadata'!B$74)</f>
        <v>NTU</v>
      </c>
      <c r="R360" s="25" t="s">
        <v>237</v>
      </c>
      <c r="S360" s="18" t="str">
        <f>IF(ISBLANK(R359)=TRUE," ",'2. Metadata'!B$86)</f>
        <v>most probable number per 100 mL</v>
      </c>
      <c r="T360" s="25" t="s">
        <v>237</v>
      </c>
      <c r="U360" s="18" t="str">
        <f>IF(ISBLANK(T359)=TRUE," ",'2. Metadata'!B$98)</f>
        <v>most probable number per 100 mL</v>
      </c>
      <c r="V360" s="25" t="s">
        <v>237</v>
      </c>
      <c r="W360" s="18" t="str">
        <f>IF(ISBLANK(V359)=TRUE," ",'2. Metadata'!B$110)</f>
        <v>metres</v>
      </c>
      <c r="X360" s="25" t="s">
        <v>237</v>
      </c>
      <c r="Y360" s="18" t="str">
        <f>IF(ISBLANK(X359)=TRUE," ",'2. Metadata'!B$122)</f>
        <v>pH units</v>
      </c>
      <c r="Z360" s="25" t="s">
        <v>237</v>
      </c>
      <c r="AA360" s="18" t="str">
        <f>IF(ISBLANK(Z360)=TRUE," ",'2. Metadata'!B$134)</f>
        <v>metres3/second</v>
      </c>
      <c r="AB360" s="20">
        <v>0</v>
      </c>
      <c r="AC360" s="18" t="str">
        <f>IF(ISBLANK(AB360)=TRUE," ",'2. Metadata'!B$146)</f>
        <v>millimetres</v>
      </c>
      <c r="AD360" s="25" t="s">
        <v>237</v>
      </c>
      <c r="AE360" s="26" t="s">
        <v>237</v>
      </c>
      <c r="AF360" s="9"/>
      <c r="AG360" s="10"/>
      <c r="AH360" s="10"/>
      <c r="AI360" s="10"/>
      <c r="AJ360" s="10"/>
      <c r="AK360" s="10"/>
      <c r="AL360" s="10"/>
      <c r="AM360" s="10"/>
      <c r="AN360" s="10"/>
      <c r="AO360" s="10"/>
      <c r="AP360" s="10"/>
    </row>
    <row r="361" spans="1:42" ht="15" x14ac:dyDescent="0.2">
      <c r="A361" s="144" t="s">
        <v>596</v>
      </c>
      <c r="B361" s="11" t="s">
        <v>232</v>
      </c>
      <c r="C361" s="4">
        <f>IF(ISBLANK(B361)=TRUE," ", IF(B361='2. Metadata'!B$1,'2. Metadata'!B$5, IF(B361='2. Metadata'!C$1,'2. Metadata'!C$5,IF(B361='2. Metadata'!D$1,'2. Metadata'!D$5, IF(B361='2. Metadata'!E$1,'2. Metadata'!E$5,IF( B361='2. Metadata'!F$1,'2. Metadata'!F$5,IF(B361='2. Metadata'!G$1,'2. Metadata'!G$5,IF(B361='2. Metadata'!H$1,'2. Metadata'!H$5, IF(B361='2. Metadata'!I$1,'2. Metadata'!I$5, IF(B361='2. Metadata'!J$1,'2. Metadata'!J$5, IF(B361='2. Metadata'!K$1,'2. Metadata'!K$5, IF(B361='2. Metadata'!L$1,'2. Metadata'!L$5, IF(B361='2. Metadata'!M$1,'2. Metadata'!M$5, IF(B361='2. Metadata'!N$1,'2. Metadata'!N$5))))))))))))))</f>
        <v>49.967694000000002</v>
      </c>
      <c r="D361" s="12">
        <f>IF(ISBLANK(B361)=TRUE," ", IF(B361='2. Metadata'!B$1,'2. Metadata'!B$6, IF(B361='2. Metadata'!C$1,'2. Metadata'!C$6,IF(B361='2. Metadata'!D$1,'2. Metadata'!D$6, IF(B361='2. Metadata'!E$1,'2. Metadata'!E$6,IF( B361='2. Metadata'!F$1,'2. Metadata'!F$6,IF(B361='2. Metadata'!G$1,'2. Metadata'!G$6,IF(B361='2. Metadata'!H$1,'2. Metadata'!H$6, IF(B361='2. Metadata'!I$1,'2. Metadata'!I$6, IF(B361='2. Metadata'!J$1,'2. Metadata'!J$6, IF(B361='2. Metadata'!K$1,'2. Metadata'!K$6, IF(B361='2. Metadata'!L$1,'2. Metadata'!L$6, IF(B361='2. Metadata'!M$1,'2. Metadata'!M$6, IF(B361='2. Metadata'!N$1,'2. Metadata'!N$6))))))))))))))</f>
        <v>-117.359572</v>
      </c>
      <c r="E361" s="25" t="s">
        <v>237</v>
      </c>
      <c r="F361" s="25" t="s">
        <v>237</v>
      </c>
      <c r="G361" s="14" t="str">
        <f>IF(ISBLANK(F360)=TRUE," ",'2. Metadata'!B$14)</f>
        <v>observation</v>
      </c>
      <c r="H361" s="25" t="s">
        <v>237</v>
      </c>
      <c r="I361" s="23" t="str">
        <f>IF(ISBLANK(H360)=TRUE," ",'2. Metadata'!B$26)</f>
        <v>degrees Celsius</v>
      </c>
      <c r="J361" s="16" t="s">
        <v>237</v>
      </c>
      <c r="K361" s="23" t="str">
        <f>IF(ISBLANK(J359)=TRUE," ",'2. Metadata'!B$38)</f>
        <v>degrees Celsius</v>
      </c>
      <c r="L361" s="25" t="s">
        <v>237</v>
      </c>
      <c r="M361" s="18" t="str">
        <f>IF(ISBLANK(L360)=TRUE," ",'2. Metadata'!B$50)</f>
        <v>milligrams per litre</v>
      </c>
      <c r="N361" s="25" t="s">
        <v>237</v>
      </c>
      <c r="O361" s="18" t="str">
        <f>IF(ISBLANK(N360)=TRUE," ",'2. Metadata'!B$62)</f>
        <v>microSiemens per centimetre</v>
      </c>
      <c r="P361" s="25" t="s">
        <v>237</v>
      </c>
      <c r="Q361" s="18" t="str">
        <f>IF(ISBLANK(P360)=TRUE," ",'2. Metadata'!B$74)</f>
        <v>NTU</v>
      </c>
      <c r="R361" s="25" t="s">
        <v>237</v>
      </c>
      <c r="S361" s="18" t="str">
        <f>IF(ISBLANK(R360)=TRUE," ",'2. Metadata'!B$86)</f>
        <v>most probable number per 100 mL</v>
      </c>
      <c r="T361" s="25" t="s">
        <v>237</v>
      </c>
      <c r="U361" s="18" t="str">
        <f>IF(ISBLANK(T360)=TRUE," ",'2. Metadata'!B$98)</f>
        <v>most probable number per 100 mL</v>
      </c>
      <c r="V361" s="25" t="s">
        <v>237</v>
      </c>
      <c r="W361" s="18" t="str">
        <f>IF(ISBLANK(V360)=TRUE," ",'2. Metadata'!B$110)</f>
        <v>metres</v>
      </c>
      <c r="X361" s="25" t="s">
        <v>237</v>
      </c>
      <c r="Y361" s="18" t="str">
        <f>IF(ISBLANK(X360)=TRUE," ",'2. Metadata'!B$122)</f>
        <v>pH units</v>
      </c>
      <c r="Z361" s="25" t="s">
        <v>237</v>
      </c>
      <c r="AA361" s="18" t="str">
        <f>IF(ISBLANK(Z361)=TRUE," ",'2. Metadata'!B$134)</f>
        <v>metres3/second</v>
      </c>
      <c r="AB361" s="20">
        <v>1.8</v>
      </c>
      <c r="AC361" s="18" t="str">
        <f>IF(ISBLANK(AB361)=TRUE," ",'2. Metadata'!B$146)</f>
        <v>millimetres</v>
      </c>
      <c r="AD361" s="25" t="s">
        <v>1831</v>
      </c>
      <c r="AE361" s="26" t="s">
        <v>237</v>
      </c>
      <c r="AF361" s="9"/>
      <c r="AG361" s="10"/>
      <c r="AH361" s="10"/>
      <c r="AI361" s="10"/>
      <c r="AJ361" s="10"/>
      <c r="AK361" s="10"/>
      <c r="AL361" s="10"/>
      <c r="AM361" s="10"/>
      <c r="AN361" s="10"/>
      <c r="AO361" s="10"/>
      <c r="AP361" s="10"/>
    </row>
    <row r="362" spans="1:42" ht="15" x14ac:dyDescent="0.2">
      <c r="A362" s="144" t="s">
        <v>597</v>
      </c>
      <c r="B362" s="11" t="s">
        <v>232</v>
      </c>
      <c r="C362" s="4">
        <f>IF(ISBLANK(B362)=TRUE," ", IF(B362='2. Metadata'!B$1,'2. Metadata'!B$5, IF(B362='2. Metadata'!C$1,'2. Metadata'!C$5,IF(B362='2. Metadata'!D$1,'2. Metadata'!D$5, IF(B362='2. Metadata'!E$1,'2. Metadata'!E$5,IF( B362='2. Metadata'!F$1,'2. Metadata'!F$5,IF(B362='2. Metadata'!G$1,'2. Metadata'!G$5,IF(B362='2. Metadata'!H$1,'2. Metadata'!H$5, IF(B362='2. Metadata'!I$1,'2. Metadata'!I$5, IF(B362='2. Metadata'!J$1,'2. Metadata'!J$5, IF(B362='2. Metadata'!K$1,'2. Metadata'!K$5, IF(B362='2. Metadata'!L$1,'2. Metadata'!L$5, IF(B362='2. Metadata'!M$1,'2. Metadata'!M$5, IF(B362='2. Metadata'!N$1,'2. Metadata'!N$5))))))))))))))</f>
        <v>49.967694000000002</v>
      </c>
      <c r="D362" s="12">
        <f>IF(ISBLANK(B362)=TRUE," ", IF(B362='2. Metadata'!B$1,'2. Metadata'!B$6, IF(B362='2. Metadata'!C$1,'2. Metadata'!C$6,IF(B362='2. Metadata'!D$1,'2. Metadata'!D$6, IF(B362='2. Metadata'!E$1,'2. Metadata'!E$6,IF( B362='2. Metadata'!F$1,'2. Metadata'!F$6,IF(B362='2. Metadata'!G$1,'2. Metadata'!G$6,IF(B362='2. Metadata'!H$1,'2. Metadata'!H$6, IF(B362='2. Metadata'!I$1,'2. Metadata'!I$6, IF(B362='2. Metadata'!J$1,'2. Metadata'!J$6, IF(B362='2. Metadata'!K$1,'2. Metadata'!K$6, IF(B362='2. Metadata'!L$1,'2. Metadata'!L$6, IF(B362='2. Metadata'!M$1,'2. Metadata'!M$6, IF(B362='2. Metadata'!N$1,'2. Metadata'!N$6))))))))))))))</f>
        <v>-117.359572</v>
      </c>
      <c r="E362" s="25" t="s">
        <v>237</v>
      </c>
      <c r="F362" s="25" t="s">
        <v>237</v>
      </c>
      <c r="G362" s="14" t="str">
        <f>IF(ISBLANK(F361)=TRUE," ",'2. Metadata'!B$14)</f>
        <v>observation</v>
      </c>
      <c r="H362" s="25" t="s">
        <v>237</v>
      </c>
      <c r="I362" s="23" t="str">
        <f>IF(ISBLANK(H361)=TRUE," ",'2. Metadata'!B$26)</f>
        <v>degrees Celsius</v>
      </c>
      <c r="J362" s="16" t="s">
        <v>237</v>
      </c>
      <c r="K362" s="23" t="str">
        <f>IF(ISBLANK(J360)=TRUE," ",'2. Metadata'!B$38)</f>
        <v>degrees Celsius</v>
      </c>
      <c r="L362" s="25" t="s">
        <v>237</v>
      </c>
      <c r="M362" s="18" t="str">
        <f>IF(ISBLANK(L361)=TRUE," ",'2. Metadata'!B$50)</f>
        <v>milligrams per litre</v>
      </c>
      <c r="N362" s="25" t="s">
        <v>237</v>
      </c>
      <c r="O362" s="18" t="str">
        <f>IF(ISBLANK(N361)=TRUE," ",'2. Metadata'!B$62)</f>
        <v>microSiemens per centimetre</v>
      </c>
      <c r="P362" s="25" t="s">
        <v>237</v>
      </c>
      <c r="Q362" s="18" t="str">
        <f>IF(ISBLANK(P361)=TRUE," ",'2. Metadata'!B$74)</f>
        <v>NTU</v>
      </c>
      <c r="R362" s="25" t="s">
        <v>237</v>
      </c>
      <c r="S362" s="18" t="str">
        <f>IF(ISBLANK(R361)=TRUE," ",'2. Metadata'!B$86)</f>
        <v>most probable number per 100 mL</v>
      </c>
      <c r="T362" s="25" t="s">
        <v>237</v>
      </c>
      <c r="U362" s="18" t="str">
        <f>IF(ISBLANK(T361)=TRUE," ",'2. Metadata'!B$98)</f>
        <v>most probable number per 100 mL</v>
      </c>
      <c r="V362" s="25" t="s">
        <v>237</v>
      </c>
      <c r="W362" s="18" t="str">
        <f>IF(ISBLANK(V361)=TRUE," ",'2. Metadata'!B$110)</f>
        <v>metres</v>
      </c>
      <c r="X362" s="25" t="s">
        <v>237</v>
      </c>
      <c r="Y362" s="18" t="str">
        <f>IF(ISBLANK(X361)=TRUE," ",'2. Metadata'!B$122)</f>
        <v>pH units</v>
      </c>
      <c r="Z362" s="25" t="s">
        <v>237</v>
      </c>
      <c r="AA362" s="18" t="str">
        <f>IF(ISBLANK(Z362)=TRUE," ",'2. Metadata'!B$134)</f>
        <v>metres3/second</v>
      </c>
      <c r="AB362" s="20">
        <v>3.4</v>
      </c>
      <c r="AC362" s="18" t="str">
        <f>IF(ISBLANK(AB362)=TRUE," ",'2. Metadata'!B$146)</f>
        <v>millimetres</v>
      </c>
      <c r="AD362" s="25" t="s">
        <v>237</v>
      </c>
      <c r="AE362" s="26" t="s">
        <v>237</v>
      </c>
      <c r="AF362" s="9"/>
      <c r="AG362" s="10"/>
      <c r="AH362" s="10"/>
      <c r="AI362" s="10"/>
      <c r="AJ362" s="10"/>
      <c r="AK362" s="10"/>
      <c r="AL362" s="10"/>
      <c r="AM362" s="10"/>
      <c r="AN362" s="10"/>
      <c r="AO362" s="10"/>
      <c r="AP362" s="10"/>
    </row>
    <row r="363" spans="1:42" ht="15" x14ac:dyDescent="0.2">
      <c r="A363" s="144" t="s">
        <v>598</v>
      </c>
      <c r="B363" s="11" t="s">
        <v>232</v>
      </c>
      <c r="C363" s="4">
        <f>IF(ISBLANK(B363)=TRUE," ", IF(B363='2. Metadata'!B$1,'2. Metadata'!B$5, IF(B363='2. Metadata'!C$1,'2. Metadata'!C$5,IF(B363='2. Metadata'!D$1,'2. Metadata'!D$5, IF(B363='2. Metadata'!E$1,'2. Metadata'!E$5,IF( B363='2. Metadata'!F$1,'2. Metadata'!F$5,IF(B363='2. Metadata'!G$1,'2. Metadata'!G$5,IF(B363='2. Metadata'!H$1,'2. Metadata'!H$5, IF(B363='2. Metadata'!I$1,'2. Metadata'!I$5, IF(B363='2. Metadata'!J$1,'2. Metadata'!J$5, IF(B363='2. Metadata'!K$1,'2. Metadata'!K$5, IF(B363='2. Metadata'!L$1,'2. Metadata'!L$5, IF(B363='2. Metadata'!M$1,'2. Metadata'!M$5, IF(B363='2. Metadata'!N$1,'2. Metadata'!N$5))))))))))))))</f>
        <v>49.967694000000002</v>
      </c>
      <c r="D363" s="12">
        <f>IF(ISBLANK(B363)=TRUE," ", IF(B363='2. Metadata'!B$1,'2. Metadata'!B$6, IF(B363='2. Metadata'!C$1,'2. Metadata'!C$6,IF(B363='2. Metadata'!D$1,'2. Metadata'!D$6, IF(B363='2. Metadata'!E$1,'2. Metadata'!E$6,IF( B363='2. Metadata'!F$1,'2. Metadata'!F$6,IF(B363='2. Metadata'!G$1,'2. Metadata'!G$6,IF(B363='2. Metadata'!H$1,'2. Metadata'!H$6, IF(B363='2. Metadata'!I$1,'2. Metadata'!I$6, IF(B363='2. Metadata'!J$1,'2. Metadata'!J$6, IF(B363='2. Metadata'!K$1,'2. Metadata'!K$6, IF(B363='2. Metadata'!L$1,'2. Metadata'!L$6, IF(B363='2. Metadata'!M$1,'2. Metadata'!M$6, IF(B363='2. Metadata'!N$1,'2. Metadata'!N$6))))))))))))))</f>
        <v>-117.359572</v>
      </c>
      <c r="E363" s="25" t="s">
        <v>237</v>
      </c>
      <c r="F363" s="25" t="s">
        <v>237</v>
      </c>
      <c r="G363" s="14" t="str">
        <f>IF(ISBLANK(F362)=TRUE," ",'2. Metadata'!B$14)</f>
        <v>observation</v>
      </c>
      <c r="H363" s="13">
        <v>13</v>
      </c>
      <c r="I363" s="23" t="str">
        <f>IF(ISBLANK(H362)=TRUE," ",'2. Metadata'!B$26)</f>
        <v>degrees Celsius</v>
      </c>
      <c r="J363" s="13">
        <v>8</v>
      </c>
      <c r="K363" s="23" t="str">
        <f>IF(ISBLANK(J361)=TRUE," ",'2. Metadata'!B$38)</f>
        <v>degrees Celsius</v>
      </c>
      <c r="L363" s="21">
        <v>3.5</v>
      </c>
      <c r="M363" s="18" t="str">
        <f>IF(ISBLANK(L362)=TRUE," ",'2. Metadata'!B$50)</f>
        <v>milligrams per litre</v>
      </c>
      <c r="N363" s="21">
        <v>252</v>
      </c>
      <c r="O363" s="18" t="str">
        <f>IF(ISBLANK(N362)=TRUE," ",'2. Metadata'!B$62)</f>
        <v>microSiemens per centimetre</v>
      </c>
      <c r="P363" s="21">
        <v>0.55000000000000004</v>
      </c>
      <c r="Q363" s="18" t="str">
        <f>IF(ISBLANK(P362)=TRUE," ",'2. Metadata'!B$74)</f>
        <v>NTU</v>
      </c>
      <c r="R363" s="25" t="s">
        <v>237</v>
      </c>
      <c r="S363" s="18" t="str">
        <f>IF(ISBLANK(R362)=TRUE," ",'2. Metadata'!B$86)</f>
        <v>most probable number per 100 mL</v>
      </c>
      <c r="T363" s="25" t="s">
        <v>237</v>
      </c>
      <c r="U363" s="18" t="str">
        <f>IF(ISBLANK(T362)=TRUE," ",'2. Metadata'!B$98)</f>
        <v>most probable number per 100 mL</v>
      </c>
      <c r="V363" s="21">
        <v>7.0000000000000007E-2</v>
      </c>
      <c r="W363" s="18" t="str">
        <f>IF(ISBLANK(V362)=TRUE," ",'2. Metadata'!B$110)</f>
        <v>metres</v>
      </c>
      <c r="X363" s="25" t="s">
        <v>237</v>
      </c>
      <c r="Y363" s="18" t="str">
        <f>IF(ISBLANK(X362)=TRUE," ",'2. Metadata'!B$122)</f>
        <v>pH units</v>
      </c>
      <c r="Z363" s="20">
        <v>3.1E-2</v>
      </c>
      <c r="AA363" s="18" t="str">
        <f>IF(ISBLANK(Z363)=TRUE," ",'2. Metadata'!B$134)</f>
        <v>metres3/second</v>
      </c>
      <c r="AB363" s="20">
        <v>2.2000000000000002</v>
      </c>
      <c r="AC363" s="18" t="str">
        <f>IF(ISBLANK(AB363)=TRUE," ",'2. Metadata'!B$146)</f>
        <v>millimetres</v>
      </c>
      <c r="AD363" s="25" t="s">
        <v>237</v>
      </c>
      <c r="AE363" s="26" t="s">
        <v>237</v>
      </c>
      <c r="AF363" s="9"/>
      <c r="AG363" s="10"/>
      <c r="AH363" s="10"/>
      <c r="AI363" s="10"/>
      <c r="AJ363" s="10"/>
      <c r="AK363" s="10"/>
      <c r="AL363" s="10"/>
      <c r="AM363" s="10"/>
      <c r="AN363" s="10"/>
      <c r="AO363" s="10"/>
      <c r="AP363" s="10"/>
    </row>
    <row r="364" spans="1:42" ht="15" x14ac:dyDescent="0.2">
      <c r="A364" s="144" t="s">
        <v>599</v>
      </c>
      <c r="B364" s="11" t="s">
        <v>232</v>
      </c>
      <c r="C364" s="4">
        <f>IF(ISBLANK(B364)=TRUE," ", IF(B364='2. Metadata'!B$1,'2. Metadata'!B$5, IF(B364='2. Metadata'!C$1,'2. Metadata'!C$5,IF(B364='2. Metadata'!D$1,'2. Metadata'!D$5, IF(B364='2. Metadata'!E$1,'2. Metadata'!E$5,IF( B364='2. Metadata'!F$1,'2. Metadata'!F$5,IF(B364='2. Metadata'!G$1,'2. Metadata'!G$5,IF(B364='2. Metadata'!H$1,'2. Metadata'!H$5, IF(B364='2. Metadata'!I$1,'2. Metadata'!I$5, IF(B364='2. Metadata'!J$1,'2. Metadata'!J$5, IF(B364='2. Metadata'!K$1,'2. Metadata'!K$5, IF(B364='2. Metadata'!L$1,'2. Metadata'!L$5, IF(B364='2. Metadata'!M$1,'2. Metadata'!M$5, IF(B364='2. Metadata'!N$1,'2. Metadata'!N$5))))))))))))))</f>
        <v>49.967694000000002</v>
      </c>
      <c r="D364" s="12">
        <f>IF(ISBLANK(B364)=TRUE," ", IF(B364='2. Metadata'!B$1,'2. Metadata'!B$6, IF(B364='2. Metadata'!C$1,'2. Metadata'!C$6,IF(B364='2. Metadata'!D$1,'2. Metadata'!D$6, IF(B364='2. Metadata'!E$1,'2. Metadata'!E$6,IF( B364='2. Metadata'!F$1,'2. Metadata'!F$6,IF(B364='2. Metadata'!G$1,'2. Metadata'!G$6,IF(B364='2. Metadata'!H$1,'2. Metadata'!H$6, IF(B364='2. Metadata'!I$1,'2. Metadata'!I$6, IF(B364='2. Metadata'!J$1,'2. Metadata'!J$6, IF(B364='2. Metadata'!K$1,'2. Metadata'!K$6, IF(B364='2. Metadata'!L$1,'2. Metadata'!L$6, IF(B364='2. Metadata'!M$1,'2. Metadata'!M$6, IF(B364='2. Metadata'!N$1,'2. Metadata'!N$6))))))))))))))</f>
        <v>-117.359572</v>
      </c>
      <c r="E364" s="25" t="s">
        <v>237</v>
      </c>
      <c r="F364" s="25" t="s">
        <v>237</v>
      </c>
      <c r="G364" s="14" t="str">
        <f>IF(ISBLANK(F363)=TRUE," ",'2. Metadata'!B$14)</f>
        <v>observation</v>
      </c>
      <c r="H364" s="25" t="s">
        <v>237</v>
      </c>
      <c r="I364" s="23" t="str">
        <f>IF(ISBLANK(H363)=TRUE," ",'2. Metadata'!B$26)</f>
        <v>degrees Celsius</v>
      </c>
      <c r="J364" s="16" t="s">
        <v>237</v>
      </c>
      <c r="K364" s="23" t="str">
        <f>IF(ISBLANK(J362)=TRUE," ",'2. Metadata'!B$38)</f>
        <v>degrees Celsius</v>
      </c>
      <c r="L364" s="25" t="s">
        <v>237</v>
      </c>
      <c r="M364" s="18" t="str">
        <f>IF(ISBLANK(L363)=TRUE," ",'2. Metadata'!B$50)</f>
        <v>milligrams per litre</v>
      </c>
      <c r="N364" s="25" t="s">
        <v>237</v>
      </c>
      <c r="O364" s="18" t="str">
        <f>IF(ISBLANK(N363)=TRUE," ",'2. Metadata'!B$62)</f>
        <v>microSiemens per centimetre</v>
      </c>
      <c r="P364" s="25" t="s">
        <v>237</v>
      </c>
      <c r="Q364" s="18" t="str">
        <f>IF(ISBLANK(P363)=TRUE," ",'2. Metadata'!B$74)</f>
        <v>NTU</v>
      </c>
      <c r="R364" s="25" t="s">
        <v>237</v>
      </c>
      <c r="S364" s="18" t="str">
        <f>IF(ISBLANK(R363)=TRUE," ",'2. Metadata'!B$86)</f>
        <v>most probable number per 100 mL</v>
      </c>
      <c r="T364" s="25" t="s">
        <v>237</v>
      </c>
      <c r="U364" s="18" t="str">
        <f>IF(ISBLANK(T363)=TRUE," ",'2. Metadata'!B$98)</f>
        <v>most probable number per 100 mL</v>
      </c>
      <c r="V364" s="25" t="s">
        <v>237</v>
      </c>
      <c r="W364" s="18" t="str">
        <f>IF(ISBLANK(V363)=TRUE," ",'2. Metadata'!B$110)</f>
        <v>metres</v>
      </c>
      <c r="X364" s="25" t="s">
        <v>237</v>
      </c>
      <c r="Y364" s="18" t="str">
        <f>IF(ISBLANK(X363)=TRUE," ",'2. Metadata'!B$122)</f>
        <v>pH units</v>
      </c>
      <c r="Z364" s="25" t="s">
        <v>237</v>
      </c>
      <c r="AA364" s="18" t="str">
        <f>IF(ISBLANK(Z364)=TRUE," ",'2. Metadata'!B$134)</f>
        <v>metres3/second</v>
      </c>
      <c r="AB364" s="20">
        <v>0</v>
      </c>
      <c r="AC364" s="18" t="str">
        <f>IF(ISBLANK(AB364)=TRUE," ",'2. Metadata'!B$146)</f>
        <v>millimetres</v>
      </c>
      <c r="AD364" s="25" t="s">
        <v>237</v>
      </c>
      <c r="AE364" s="26" t="s">
        <v>237</v>
      </c>
      <c r="AF364" s="9"/>
      <c r="AG364" s="10"/>
      <c r="AH364" s="10"/>
      <c r="AI364" s="10"/>
      <c r="AJ364" s="10"/>
      <c r="AK364" s="10"/>
      <c r="AL364" s="10"/>
      <c r="AM364" s="10"/>
      <c r="AN364" s="10"/>
      <c r="AO364" s="10"/>
      <c r="AP364" s="10"/>
    </row>
    <row r="365" spans="1:42" ht="15" x14ac:dyDescent="0.2">
      <c r="A365" s="144" t="s">
        <v>600</v>
      </c>
      <c r="B365" s="11" t="s">
        <v>232</v>
      </c>
      <c r="C365" s="4">
        <f>IF(ISBLANK(B365)=TRUE," ", IF(B365='2. Metadata'!B$1,'2. Metadata'!B$5, IF(B365='2. Metadata'!C$1,'2. Metadata'!C$5,IF(B365='2. Metadata'!D$1,'2. Metadata'!D$5, IF(B365='2. Metadata'!E$1,'2. Metadata'!E$5,IF( B365='2. Metadata'!F$1,'2. Metadata'!F$5,IF(B365='2. Metadata'!G$1,'2. Metadata'!G$5,IF(B365='2. Metadata'!H$1,'2. Metadata'!H$5, IF(B365='2. Metadata'!I$1,'2. Metadata'!I$5, IF(B365='2. Metadata'!J$1,'2. Metadata'!J$5, IF(B365='2. Metadata'!K$1,'2. Metadata'!K$5, IF(B365='2. Metadata'!L$1,'2. Metadata'!L$5, IF(B365='2. Metadata'!M$1,'2. Metadata'!M$5, IF(B365='2. Metadata'!N$1,'2. Metadata'!N$5))))))))))))))</f>
        <v>49.967694000000002</v>
      </c>
      <c r="D365" s="12">
        <f>IF(ISBLANK(B365)=TRUE," ", IF(B365='2. Metadata'!B$1,'2. Metadata'!B$6, IF(B365='2. Metadata'!C$1,'2. Metadata'!C$6,IF(B365='2. Metadata'!D$1,'2. Metadata'!D$6, IF(B365='2. Metadata'!E$1,'2. Metadata'!E$6,IF( B365='2. Metadata'!F$1,'2. Metadata'!F$6,IF(B365='2. Metadata'!G$1,'2. Metadata'!G$6,IF(B365='2. Metadata'!H$1,'2. Metadata'!H$6, IF(B365='2. Metadata'!I$1,'2. Metadata'!I$6, IF(B365='2. Metadata'!J$1,'2. Metadata'!J$6, IF(B365='2. Metadata'!K$1,'2. Metadata'!K$6, IF(B365='2. Metadata'!L$1,'2. Metadata'!L$6, IF(B365='2. Metadata'!M$1,'2. Metadata'!M$6, IF(B365='2. Metadata'!N$1,'2. Metadata'!N$6))))))))))))))</f>
        <v>-117.359572</v>
      </c>
      <c r="E365" s="25" t="s">
        <v>237</v>
      </c>
      <c r="F365" s="13" t="s">
        <v>1506</v>
      </c>
      <c r="G365" s="14" t="str">
        <f>IF(ISBLANK(F364)=TRUE," ",'2. Metadata'!B$14)</f>
        <v>observation</v>
      </c>
      <c r="H365" s="25" t="s">
        <v>237</v>
      </c>
      <c r="I365" s="23" t="str">
        <f>IF(ISBLANK(H364)=TRUE," ",'2. Metadata'!B$26)</f>
        <v>degrees Celsius</v>
      </c>
      <c r="J365" s="16" t="s">
        <v>237</v>
      </c>
      <c r="K365" s="23" t="str">
        <f>IF(ISBLANK(J363)=TRUE," ",'2. Metadata'!B$38)</f>
        <v>degrees Celsius</v>
      </c>
      <c r="L365" s="25" t="s">
        <v>237</v>
      </c>
      <c r="M365" s="18" t="str">
        <f>IF(ISBLANK(L364)=TRUE," ",'2. Metadata'!B$50)</f>
        <v>milligrams per litre</v>
      </c>
      <c r="N365" s="25" t="s">
        <v>237</v>
      </c>
      <c r="O365" s="18" t="str">
        <f>IF(ISBLANK(N364)=TRUE," ",'2. Metadata'!B$62)</f>
        <v>microSiemens per centimetre</v>
      </c>
      <c r="P365" s="25" t="s">
        <v>237</v>
      </c>
      <c r="Q365" s="18" t="str">
        <f>IF(ISBLANK(P364)=TRUE," ",'2. Metadata'!B$74)</f>
        <v>NTU</v>
      </c>
      <c r="R365" s="25" t="s">
        <v>237</v>
      </c>
      <c r="S365" s="18" t="str">
        <f>IF(ISBLANK(R364)=TRUE," ",'2. Metadata'!B$86)</f>
        <v>most probable number per 100 mL</v>
      </c>
      <c r="T365" s="25" t="s">
        <v>237</v>
      </c>
      <c r="U365" s="18" t="str">
        <f>IF(ISBLANK(T364)=TRUE," ",'2. Metadata'!B$98)</f>
        <v>most probable number per 100 mL</v>
      </c>
      <c r="V365" s="25" t="s">
        <v>237</v>
      </c>
      <c r="W365" s="18" t="str">
        <f>IF(ISBLANK(V364)=TRUE," ",'2. Metadata'!B$110)</f>
        <v>metres</v>
      </c>
      <c r="X365" s="25" t="s">
        <v>237</v>
      </c>
      <c r="Y365" s="18" t="str">
        <f>IF(ISBLANK(X364)=TRUE," ",'2. Metadata'!B$122)</f>
        <v>pH units</v>
      </c>
      <c r="Z365" s="25" t="s">
        <v>237</v>
      </c>
      <c r="AA365" s="18" t="str">
        <f>IF(ISBLANK(Z365)=TRUE," ",'2. Metadata'!B$134)</f>
        <v>metres3/second</v>
      </c>
      <c r="AB365" s="20">
        <v>14.8</v>
      </c>
      <c r="AC365" s="18" t="str">
        <f>IF(ISBLANK(AB365)=TRUE," ",'2. Metadata'!B$146)</f>
        <v>millimetres</v>
      </c>
      <c r="AD365" s="25" t="s">
        <v>1831</v>
      </c>
      <c r="AE365" s="26" t="s">
        <v>237</v>
      </c>
      <c r="AF365" s="9"/>
      <c r="AG365" s="10"/>
      <c r="AH365" s="10"/>
      <c r="AI365" s="10"/>
      <c r="AJ365" s="10"/>
      <c r="AK365" s="10"/>
      <c r="AL365" s="10"/>
      <c r="AM365" s="10"/>
      <c r="AN365" s="10"/>
      <c r="AO365" s="10"/>
      <c r="AP365" s="10"/>
    </row>
    <row r="366" spans="1:42" ht="15" x14ac:dyDescent="0.2">
      <c r="A366" s="144" t="s">
        <v>601</v>
      </c>
      <c r="B366" s="11" t="s">
        <v>232</v>
      </c>
      <c r="C366" s="4">
        <f>IF(ISBLANK(B366)=TRUE," ", IF(B366='2. Metadata'!B$1,'2. Metadata'!B$5, IF(B366='2. Metadata'!C$1,'2. Metadata'!C$5,IF(B366='2. Metadata'!D$1,'2. Metadata'!D$5, IF(B366='2. Metadata'!E$1,'2. Metadata'!E$5,IF( B366='2. Metadata'!F$1,'2. Metadata'!F$5,IF(B366='2. Metadata'!G$1,'2. Metadata'!G$5,IF(B366='2. Metadata'!H$1,'2. Metadata'!H$5, IF(B366='2. Metadata'!I$1,'2. Metadata'!I$5, IF(B366='2. Metadata'!J$1,'2. Metadata'!J$5, IF(B366='2. Metadata'!K$1,'2. Metadata'!K$5, IF(B366='2. Metadata'!L$1,'2. Metadata'!L$5, IF(B366='2. Metadata'!M$1,'2. Metadata'!M$5, IF(B366='2. Metadata'!N$1,'2. Metadata'!N$5))))))))))))))</f>
        <v>49.967694000000002</v>
      </c>
      <c r="D366" s="12">
        <f>IF(ISBLANK(B366)=TRUE," ", IF(B366='2. Metadata'!B$1,'2. Metadata'!B$6, IF(B366='2. Metadata'!C$1,'2. Metadata'!C$6,IF(B366='2. Metadata'!D$1,'2. Metadata'!D$6, IF(B366='2. Metadata'!E$1,'2. Metadata'!E$6,IF( B366='2. Metadata'!F$1,'2. Metadata'!F$6,IF(B366='2. Metadata'!G$1,'2. Metadata'!G$6,IF(B366='2. Metadata'!H$1,'2. Metadata'!H$6, IF(B366='2. Metadata'!I$1,'2. Metadata'!I$6, IF(B366='2. Metadata'!J$1,'2. Metadata'!J$6, IF(B366='2. Metadata'!K$1,'2. Metadata'!K$6, IF(B366='2. Metadata'!L$1,'2. Metadata'!L$6, IF(B366='2. Metadata'!M$1,'2. Metadata'!M$6, IF(B366='2. Metadata'!N$1,'2. Metadata'!N$6))))))))))))))</f>
        <v>-117.359572</v>
      </c>
      <c r="E366" s="25" t="s">
        <v>237</v>
      </c>
      <c r="F366" s="25" t="s">
        <v>237</v>
      </c>
      <c r="G366" s="14" t="str">
        <f>IF(ISBLANK(F365)=TRUE," ",'2. Metadata'!B$14)</f>
        <v>observation</v>
      </c>
      <c r="H366" s="13">
        <v>14</v>
      </c>
      <c r="I366" s="23" t="str">
        <f>IF(ISBLANK(H365)=TRUE," ",'2. Metadata'!B$26)</f>
        <v>degrees Celsius</v>
      </c>
      <c r="J366" s="13">
        <v>9</v>
      </c>
      <c r="K366" s="23" t="str">
        <f>IF(ISBLANK(J364)=TRUE," ",'2. Metadata'!B$38)</f>
        <v>degrees Celsius</v>
      </c>
      <c r="L366" s="21">
        <v>1.3</v>
      </c>
      <c r="M366" s="18" t="str">
        <f>IF(ISBLANK(L365)=TRUE," ",'2. Metadata'!B$50)</f>
        <v>milligrams per litre</v>
      </c>
      <c r="N366" s="21">
        <v>256</v>
      </c>
      <c r="O366" s="18" t="str">
        <f>IF(ISBLANK(N365)=TRUE," ",'2. Metadata'!B$62)</f>
        <v>microSiemens per centimetre</v>
      </c>
      <c r="P366" s="21">
        <v>0.4</v>
      </c>
      <c r="Q366" s="18" t="str">
        <f>IF(ISBLANK(P365)=TRUE," ",'2. Metadata'!B$74)</f>
        <v>NTU</v>
      </c>
      <c r="R366" s="25" t="s">
        <v>237</v>
      </c>
      <c r="S366" s="18" t="str">
        <f>IF(ISBLANK(R365)=TRUE," ",'2. Metadata'!B$86)</f>
        <v>most probable number per 100 mL</v>
      </c>
      <c r="T366" s="25" t="s">
        <v>237</v>
      </c>
      <c r="U366" s="18" t="str">
        <f>IF(ISBLANK(T365)=TRUE," ",'2. Metadata'!B$98)</f>
        <v>most probable number per 100 mL</v>
      </c>
      <c r="V366" s="21">
        <v>7.4999999999999997E-2</v>
      </c>
      <c r="W366" s="18" t="str">
        <f>IF(ISBLANK(V365)=TRUE," ",'2. Metadata'!B$110)</f>
        <v>metres</v>
      </c>
      <c r="X366" s="25" t="s">
        <v>237</v>
      </c>
      <c r="Y366" s="18" t="str">
        <f>IF(ISBLANK(X365)=TRUE," ",'2. Metadata'!B$122)</f>
        <v>pH units</v>
      </c>
      <c r="Z366" s="20">
        <v>3.4000000000000002E-2</v>
      </c>
      <c r="AA366" s="18" t="str">
        <f>IF(ISBLANK(Z366)=TRUE," ",'2. Metadata'!B$134)</f>
        <v>metres3/second</v>
      </c>
      <c r="AB366" s="20">
        <v>1.6</v>
      </c>
      <c r="AC366" s="18" t="str">
        <f>IF(ISBLANK(AB366)=TRUE," ",'2. Metadata'!B$146)</f>
        <v>millimetres</v>
      </c>
      <c r="AD366" s="25" t="s">
        <v>237</v>
      </c>
      <c r="AE366" s="26" t="s">
        <v>237</v>
      </c>
      <c r="AF366" s="9"/>
      <c r="AG366" s="10"/>
      <c r="AH366" s="10"/>
      <c r="AI366" s="10"/>
      <c r="AJ366" s="10"/>
      <c r="AK366" s="10"/>
      <c r="AL366" s="10"/>
      <c r="AM366" s="10"/>
      <c r="AN366" s="10"/>
      <c r="AO366" s="10"/>
      <c r="AP366" s="10"/>
    </row>
    <row r="367" spans="1:42" ht="15" x14ac:dyDescent="0.2">
      <c r="A367" s="144" t="s">
        <v>602</v>
      </c>
      <c r="B367" s="11" t="s">
        <v>232</v>
      </c>
      <c r="C367" s="4">
        <f>IF(ISBLANK(B367)=TRUE," ", IF(B367='2. Metadata'!B$1,'2. Metadata'!B$5, IF(B367='2. Metadata'!C$1,'2. Metadata'!C$5,IF(B367='2. Metadata'!D$1,'2. Metadata'!D$5, IF(B367='2. Metadata'!E$1,'2. Metadata'!E$5,IF( B367='2. Metadata'!F$1,'2. Metadata'!F$5,IF(B367='2. Metadata'!G$1,'2. Metadata'!G$5,IF(B367='2. Metadata'!H$1,'2. Metadata'!H$5, IF(B367='2. Metadata'!I$1,'2. Metadata'!I$5, IF(B367='2. Metadata'!J$1,'2. Metadata'!J$5, IF(B367='2. Metadata'!K$1,'2. Metadata'!K$5, IF(B367='2. Metadata'!L$1,'2. Metadata'!L$5, IF(B367='2. Metadata'!M$1,'2. Metadata'!M$5, IF(B367='2. Metadata'!N$1,'2. Metadata'!N$5))))))))))))))</f>
        <v>49.967694000000002</v>
      </c>
      <c r="D367" s="12">
        <f>IF(ISBLANK(B367)=TRUE," ", IF(B367='2. Metadata'!B$1,'2. Metadata'!B$6, IF(B367='2. Metadata'!C$1,'2. Metadata'!C$6,IF(B367='2. Metadata'!D$1,'2. Metadata'!D$6, IF(B367='2. Metadata'!E$1,'2. Metadata'!E$6,IF( B367='2. Metadata'!F$1,'2. Metadata'!F$6,IF(B367='2. Metadata'!G$1,'2. Metadata'!G$6,IF(B367='2. Metadata'!H$1,'2. Metadata'!H$6, IF(B367='2. Metadata'!I$1,'2. Metadata'!I$6, IF(B367='2. Metadata'!J$1,'2. Metadata'!J$6, IF(B367='2. Metadata'!K$1,'2. Metadata'!K$6, IF(B367='2. Metadata'!L$1,'2. Metadata'!L$6, IF(B367='2. Metadata'!M$1,'2. Metadata'!M$6, IF(B367='2. Metadata'!N$1,'2. Metadata'!N$6))))))))))))))</f>
        <v>-117.359572</v>
      </c>
      <c r="E367" s="25" t="s">
        <v>237</v>
      </c>
      <c r="F367" s="25" t="s">
        <v>237</v>
      </c>
      <c r="G367" s="14" t="str">
        <f>IF(ISBLANK(F366)=TRUE," ",'2. Metadata'!B$14)</f>
        <v>observation</v>
      </c>
      <c r="H367" s="25" t="s">
        <v>237</v>
      </c>
      <c r="I367" s="23" t="str">
        <f>IF(ISBLANK(H366)=TRUE," ",'2. Metadata'!B$26)</f>
        <v>degrees Celsius</v>
      </c>
      <c r="J367" s="16" t="s">
        <v>237</v>
      </c>
      <c r="K367" s="23" t="str">
        <f>IF(ISBLANK(J365)=TRUE," ",'2. Metadata'!B$38)</f>
        <v>degrees Celsius</v>
      </c>
      <c r="L367" s="25" t="s">
        <v>237</v>
      </c>
      <c r="M367" s="18" t="str">
        <f>IF(ISBLANK(L366)=TRUE," ",'2. Metadata'!B$50)</f>
        <v>milligrams per litre</v>
      </c>
      <c r="N367" s="25" t="s">
        <v>237</v>
      </c>
      <c r="O367" s="18" t="str">
        <f>IF(ISBLANK(N366)=TRUE," ",'2. Metadata'!B$62)</f>
        <v>microSiemens per centimetre</v>
      </c>
      <c r="P367" s="25" t="s">
        <v>237</v>
      </c>
      <c r="Q367" s="18" t="str">
        <f>IF(ISBLANK(P366)=TRUE," ",'2. Metadata'!B$74)</f>
        <v>NTU</v>
      </c>
      <c r="R367" s="25" t="s">
        <v>237</v>
      </c>
      <c r="S367" s="18" t="str">
        <f>IF(ISBLANK(R366)=TRUE," ",'2. Metadata'!B$86)</f>
        <v>most probable number per 100 mL</v>
      </c>
      <c r="T367" s="25" t="s">
        <v>237</v>
      </c>
      <c r="U367" s="18" t="str">
        <f>IF(ISBLANK(T366)=TRUE," ",'2. Metadata'!B$98)</f>
        <v>most probable number per 100 mL</v>
      </c>
      <c r="V367" s="25" t="s">
        <v>237</v>
      </c>
      <c r="W367" s="18" t="str">
        <f>IF(ISBLANK(V366)=TRUE," ",'2. Metadata'!B$110)</f>
        <v>metres</v>
      </c>
      <c r="X367" s="25" t="s">
        <v>237</v>
      </c>
      <c r="Y367" s="18" t="str">
        <f>IF(ISBLANK(X366)=TRUE," ",'2. Metadata'!B$122)</f>
        <v>pH units</v>
      </c>
      <c r="Z367" s="25" t="s">
        <v>237</v>
      </c>
      <c r="AA367" s="18" t="str">
        <f>IF(ISBLANK(Z367)=TRUE," ",'2. Metadata'!B$134)</f>
        <v>metres3/second</v>
      </c>
      <c r="AB367" s="20">
        <v>0.6</v>
      </c>
      <c r="AC367" s="18" t="str">
        <f>IF(ISBLANK(AB367)=TRUE," ",'2. Metadata'!B$146)</f>
        <v>millimetres</v>
      </c>
      <c r="AD367" s="25" t="s">
        <v>237</v>
      </c>
      <c r="AE367" s="26" t="s">
        <v>237</v>
      </c>
      <c r="AF367" s="9"/>
      <c r="AG367" s="10"/>
      <c r="AH367" s="10"/>
      <c r="AI367" s="10"/>
      <c r="AJ367" s="10"/>
      <c r="AK367" s="10"/>
      <c r="AL367" s="10"/>
      <c r="AM367" s="10"/>
      <c r="AN367" s="10"/>
      <c r="AO367" s="10"/>
      <c r="AP367" s="10"/>
    </row>
    <row r="368" spans="1:42" ht="15" x14ac:dyDescent="0.2">
      <c r="A368" s="144" t="s">
        <v>603</v>
      </c>
      <c r="B368" s="11" t="s">
        <v>232</v>
      </c>
      <c r="C368" s="4">
        <f>IF(ISBLANK(B368)=TRUE," ", IF(B368='2. Metadata'!B$1,'2. Metadata'!B$5, IF(B368='2. Metadata'!C$1,'2. Metadata'!C$5,IF(B368='2. Metadata'!D$1,'2. Metadata'!D$5, IF(B368='2. Metadata'!E$1,'2. Metadata'!E$5,IF( B368='2. Metadata'!F$1,'2. Metadata'!F$5,IF(B368='2. Metadata'!G$1,'2. Metadata'!G$5,IF(B368='2. Metadata'!H$1,'2. Metadata'!H$5, IF(B368='2. Metadata'!I$1,'2. Metadata'!I$5, IF(B368='2. Metadata'!J$1,'2. Metadata'!J$5, IF(B368='2. Metadata'!K$1,'2. Metadata'!K$5, IF(B368='2. Metadata'!L$1,'2. Metadata'!L$5, IF(B368='2. Metadata'!M$1,'2. Metadata'!M$5, IF(B368='2. Metadata'!N$1,'2. Metadata'!N$5))))))))))))))</f>
        <v>49.967694000000002</v>
      </c>
      <c r="D368" s="12">
        <f>IF(ISBLANK(B368)=TRUE," ", IF(B368='2. Metadata'!B$1,'2. Metadata'!B$6, IF(B368='2. Metadata'!C$1,'2. Metadata'!C$6,IF(B368='2. Metadata'!D$1,'2. Metadata'!D$6, IF(B368='2. Metadata'!E$1,'2. Metadata'!E$6,IF( B368='2. Metadata'!F$1,'2. Metadata'!F$6,IF(B368='2. Metadata'!G$1,'2. Metadata'!G$6,IF(B368='2. Metadata'!H$1,'2. Metadata'!H$6, IF(B368='2. Metadata'!I$1,'2. Metadata'!I$6, IF(B368='2. Metadata'!J$1,'2. Metadata'!J$6, IF(B368='2. Metadata'!K$1,'2. Metadata'!K$6, IF(B368='2. Metadata'!L$1,'2. Metadata'!L$6, IF(B368='2. Metadata'!M$1,'2. Metadata'!M$6, IF(B368='2. Metadata'!N$1,'2. Metadata'!N$6))))))))))))))</f>
        <v>-117.359572</v>
      </c>
      <c r="E368" s="25" t="s">
        <v>237</v>
      </c>
      <c r="F368" s="13" t="s">
        <v>1302</v>
      </c>
      <c r="G368" s="14" t="str">
        <f>IF(ISBLANK(F367)=TRUE," ",'2. Metadata'!B$14)</f>
        <v>observation</v>
      </c>
      <c r="H368" s="25" t="s">
        <v>237</v>
      </c>
      <c r="I368" s="23" t="str">
        <f>IF(ISBLANK(H367)=TRUE," ",'2. Metadata'!B$26)</f>
        <v>degrees Celsius</v>
      </c>
      <c r="J368" s="16" t="s">
        <v>237</v>
      </c>
      <c r="K368" s="23" t="str">
        <f>IF(ISBLANK(J366)=TRUE," ",'2. Metadata'!B$38)</f>
        <v>degrees Celsius</v>
      </c>
      <c r="L368" s="25" t="s">
        <v>237</v>
      </c>
      <c r="M368" s="18" t="str">
        <f>IF(ISBLANK(L367)=TRUE," ",'2. Metadata'!B$50)</f>
        <v>milligrams per litre</v>
      </c>
      <c r="N368" s="25" t="s">
        <v>237</v>
      </c>
      <c r="O368" s="18" t="str">
        <f>IF(ISBLANK(N367)=TRUE," ",'2. Metadata'!B$62)</f>
        <v>microSiemens per centimetre</v>
      </c>
      <c r="P368" s="25" t="s">
        <v>237</v>
      </c>
      <c r="Q368" s="18" t="str">
        <f>IF(ISBLANK(P367)=TRUE," ",'2. Metadata'!B$74)</f>
        <v>NTU</v>
      </c>
      <c r="R368" s="25" t="s">
        <v>237</v>
      </c>
      <c r="S368" s="18" t="str">
        <f>IF(ISBLANK(R367)=TRUE," ",'2. Metadata'!B$86)</f>
        <v>most probable number per 100 mL</v>
      </c>
      <c r="T368" s="25" t="s">
        <v>237</v>
      </c>
      <c r="U368" s="18" t="str">
        <f>IF(ISBLANK(T367)=TRUE," ",'2. Metadata'!B$98)</f>
        <v>most probable number per 100 mL</v>
      </c>
      <c r="V368" s="25" t="s">
        <v>237</v>
      </c>
      <c r="W368" s="18" t="str">
        <f>IF(ISBLANK(V367)=TRUE," ",'2. Metadata'!B$110)</f>
        <v>metres</v>
      </c>
      <c r="X368" s="25" t="s">
        <v>237</v>
      </c>
      <c r="Y368" s="18" t="str">
        <f>IF(ISBLANK(X367)=TRUE," ",'2. Metadata'!B$122)</f>
        <v>pH units</v>
      </c>
      <c r="Z368" s="25" t="s">
        <v>237</v>
      </c>
      <c r="AA368" s="18" t="str">
        <f>IF(ISBLANK(Z368)=TRUE," ",'2. Metadata'!B$134)</f>
        <v>metres3/second</v>
      </c>
      <c r="AB368" s="20">
        <v>0.4</v>
      </c>
      <c r="AC368" s="18" t="str">
        <f>IF(ISBLANK(AB368)=TRUE," ",'2. Metadata'!B$146)</f>
        <v>millimetres</v>
      </c>
      <c r="AD368" s="25" t="s">
        <v>1831</v>
      </c>
      <c r="AE368" s="26" t="s">
        <v>237</v>
      </c>
      <c r="AF368" s="9"/>
      <c r="AG368" s="10"/>
      <c r="AH368" s="10"/>
      <c r="AI368" s="10"/>
      <c r="AJ368" s="10"/>
      <c r="AK368" s="10"/>
      <c r="AL368" s="10"/>
      <c r="AM368" s="10"/>
      <c r="AN368" s="10"/>
      <c r="AO368" s="10"/>
      <c r="AP368" s="10"/>
    </row>
    <row r="369" spans="1:42" ht="15" x14ac:dyDescent="0.2">
      <c r="A369" s="144" t="s">
        <v>604</v>
      </c>
      <c r="B369" s="11" t="s">
        <v>232</v>
      </c>
      <c r="C369" s="4">
        <f>IF(ISBLANK(B369)=TRUE," ", IF(B369='2. Metadata'!B$1,'2. Metadata'!B$5, IF(B369='2. Metadata'!C$1,'2. Metadata'!C$5,IF(B369='2. Metadata'!D$1,'2. Metadata'!D$5, IF(B369='2. Metadata'!E$1,'2. Metadata'!E$5,IF( B369='2. Metadata'!F$1,'2. Metadata'!F$5,IF(B369='2. Metadata'!G$1,'2. Metadata'!G$5,IF(B369='2. Metadata'!H$1,'2. Metadata'!H$5, IF(B369='2. Metadata'!I$1,'2. Metadata'!I$5, IF(B369='2. Metadata'!J$1,'2. Metadata'!J$5, IF(B369='2. Metadata'!K$1,'2. Metadata'!K$5, IF(B369='2. Metadata'!L$1,'2. Metadata'!L$5, IF(B369='2. Metadata'!M$1,'2. Metadata'!M$5, IF(B369='2. Metadata'!N$1,'2. Metadata'!N$5))))))))))))))</f>
        <v>49.967694000000002</v>
      </c>
      <c r="D369" s="12">
        <f>IF(ISBLANK(B369)=TRUE," ", IF(B369='2. Metadata'!B$1,'2. Metadata'!B$6, IF(B369='2. Metadata'!C$1,'2. Metadata'!C$6,IF(B369='2. Metadata'!D$1,'2. Metadata'!D$6, IF(B369='2. Metadata'!E$1,'2. Metadata'!E$6,IF( B369='2. Metadata'!F$1,'2. Metadata'!F$6,IF(B369='2. Metadata'!G$1,'2. Metadata'!G$6,IF(B369='2. Metadata'!H$1,'2. Metadata'!H$6, IF(B369='2. Metadata'!I$1,'2. Metadata'!I$6, IF(B369='2. Metadata'!J$1,'2. Metadata'!J$6, IF(B369='2. Metadata'!K$1,'2. Metadata'!K$6, IF(B369='2. Metadata'!L$1,'2. Metadata'!L$6, IF(B369='2. Metadata'!M$1,'2. Metadata'!M$6, IF(B369='2. Metadata'!N$1,'2. Metadata'!N$6))))))))))))))</f>
        <v>-117.359572</v>
      </c>
      <c r="E369" s="25" t="s">
        <v>237</v>
      </c>
      <c r="F369" s="25" t="s">
        <v>237</v>
      </c>
      <c r="G369" s="14" t="str">
        <f>IF(ISBLANK(F368)=TRUE," ",'2. Metadata'!B$14)</f>
        <v>observation</v>
      </c>
      <c r="H369" s="25" t="s">
        <v>237</v>
      </c>
      <c r="I369" s="23" t="str">
        <f>IF(ISBLANK(H368)=TRUE," ",'2. Metadata'!B$26)</f>
        <v>degrees Celsius</v>
      </c>
      <c r="J369" s="16" t="s">
        <v>237</v>
      </c>
      <c r="K369" s="23" t="str">
        <f>IF(ISBLANK(J367)=TRUE," ",'2. Metadata'!B$38)</f>
        <v>degrees Celsius</v>
      </c>
      <c r="L369" s="25" t="s">
        <v>237</v>
      </c>
      <c r="M369" s="18" t="str">
        <f>IF(ISBLANK(L368)=TRUE," ",'2. Metadata'!B$50)</f>
        <v>milligrams per litre</v>
      </c>
      <c r="N369" s="25" t="s">
        <v>237</v>
      </c>
      <c r="O369" s="18" t="str">
        <f>IF(ISBLANK(N368)=TRUE," ",'2. Metadata'!B$62)</f>
        <v>microSiemens per centimetre</v>
      </c>
      <c r="P369" s="25" t="s">
        <v>237</v>
      </c>
      <c r="Q369" s="18" t="str">
        <f>IF(ISBLANK(P368)=TRUE," ",'2. Metadata'!B$74)</f>
        <v>NTU</v>
      </c>
      <c r="R369" s="25" t="s">
        <v>237</v>
      </c>
      <c r="S369" s="18" t="str">
        <f>IF(ISBLANK(R368)=TRUE," ",'2. Metadata'!B$86)</f>
        <v>most probable number per 100 mL</v>
      </c>
      <c r="T369" s="25" t="s">
        <v>237</v>
      </c>
      <c r="U369" s="18" t="str">
        <f>IF(ISBLANK(T368)=TRUE," ",'2. Metadata'!B$98)</f>
        <v>most probable number per 100 mL</v>
      </c>
      <c r="V369" s="25" t="s">
        <v>237</v>
      </c>
      <c r="W369" s="18" t="str">
        <f>IF(ISBLANK(V368)=TRUE," ",'2. Metadata'!B$110)</f>
        <v>metres</v>
      </c>
      <c r="X369" s="25" t="s">
        <v>237</v>
      </c>
      <c r="Y369" s="18" t="str">
        <f>IF(ISBLANK(X368)=TRUE," ",'2. Metadata'!B$122)</f>
        <v>pH units</v>
      </c>
      <c r="Z369" s="25" t="s">
        <v>237</v>
      </c>
      <c r="AA369" s="18" t="str">
        <f>IF(ISBLANK(Z369)=TRUE," ",'2. Metadata'!B$134)</f>
        <v>metres3/second</v>
      </c>
      <c r="AB369" s="20">
        <v>0</v>
      </c>
      <c r="AC369" s="18" t="str">
        <f>IF(ISBLANK(AB369)=TRUE," ",'2. Metadata'!B$146)</f>
        <v>millimetres</v>
      </c>
      <c r="AD369" s="25" t="s">
        <v>237</v>
      </c>
      <c r="AE369" s="26" t="s">
        <v>237</v>
      </c>
      <c r="AF369" s="9"/>
      <c r="AG369" s="10"/>
      <c r="AH369" s="10"/>
      <c r="AI369" s="10"/>
      <c r="AJ369" s="10"/>
      <c r="AK369" s="10"/>
      <c r="AL369" s="10"/>
      <c r="AM369" s="10"/>
      <c r="AN369" s="10"/>
      <c r="AO369" s="10"/>
      <c r="AP369" s="10"/>
    </row>
    <row r="370" spans="1:42" ht="15" x14ac:dyDescent="0.2">
      <c r="A370" s="144" t="s">
        <v>605</v>
      </c>
      <c r="B370" s="11" t="s">
        <v>232</v>
      </c>
      <c r="C370" s="4">
        <f>IF(ISBLANK(B370)=TRUE," ", IF(B370='2. Metadata'!B$1,'2. Metadata'!B$5, IF(B370='2. Metadata'!C$1,'2. Metadata'!C$5,IF(B370='2. Metadata'!D$1,'2. Metadata'!D$5, IF(B370='2. Metadata'!E$1,'2. Metadata'!E$5,IF( B370='2. Metadata'!F$1,'2. Metadata'!F$5,IF(B370='2. Metadata'!G$1,'2. Metadata'!G$5,IF(B370='2. Metadata'!H$1,'2. Metadata'!H$5, IF(B370='2. Metadata'!I$1,'2. Metadata'!I$5, IF(B370='2. Metadata'!J$1,'2. Metadata'!J$5, IF(B370='2. Metadata'!K$1,'2. Metadata'!K$5, IF(B370='2. Metadata'!L$1,'2. Metadata'!L$5, IF(B370='2. Metadata'!M$1,'2. Metadata'!M$5, IF(B370='2. Metadata'!N$1,'2. Metadata'!N$5))))))))))))))</f>
        <v>49.967694000000002</v>
      </c>
      <c r="D370" s="12">
        <f>IF(ISBLANK(B370)=TRUE," ", IF(B370='2. Metadata'!B$1,'2. Metadata'!B$6, IF(B370='2. Metadata'!C$1,'2. Metadata'!C$6,IF(B370='2. Metadata'!D$1,'2. Metadata'!D$6, IF(B370='2. Metadata'!E$1,'2. Metadata'!E$6,IF( B370='2. Metadata'!F$1,'2. Metadata'!F$6,IF(B370='2. Metadata'!G$1,'2. Metadata'!G$6,IF(B370='2. Metadata'!H$1,'2. Metadata'!H$6, IF(B370='2. Metadata'!I$1,'2. Metadata'!I$6, IF(B370='2. Metadata'!J$1,'2. Metadata'!J$6, IF(B370='2. Metadata'!K$1,'2. Metadata'!K$6, IF(B370='2. Metadata'!L$1,'2. Metadata'!L$6, IF(B370='2. Metadata'!M$1,'2. Metadata'!M$6, IF(B370='2. Metadata'!N$1,'2. Metadata'!N$6))))))))))))))</f>
        <v>-117.359572</v>
      </c>
      <c r="E370" s="25" t="s">
        <v>237</v>
      </c>
      <c r="F370" s="25" t="s">
        <v>237</v>
      </c>
      <c r="G370" s="14" t="str">
        <f>IF(ISBLANK(F369)=TRUE," ",'2. Metadata'!B$14)</f>
        <v>observation</v>
      </c>
      <c r="H370" s="13">
        <v>17</v>
      </c>
      <c r="I370" s="23" t="str">
        <f>IF(ISBLANK(H369)=TRUE," ",'2. Metadata'!B$26)</f>
        <v>degrees Celsius</v>
      </c>
      <c r="J370" s="13">
        <v>10</v>
      </c>
      <c r="K370" s="23" t="str">
        <f>IF(ISBLANK(J368)=TRUE," ",'2. Metadata'!B$38)</f>
        <v>degrees Celsius</v>
      </c>
      <c r="L370" s="25" t="s">
        <v>237</v>
      </c>
      <c r="M370" s="18" t="str">
        <f>IF(ISBLANK(L369)=TRUE," ",'2. Metadata'!B$50)</f>
        <v>milligrams per litre</v>
      </c>
      <c r="N370" s="25" t="s">
        <v>237</v>
      </c>
      <c r="O370" s="18" t="str">
        <f>IF(ISBLANK(N369)=TRUE," ",'2. Metadata'!B$62)</f>
        <v>microSiemens per centimetre</v>
      </c>
      <c r="P370" s="25" t="s">
        <v>237</v>
      </c>
      <c r="Q370" s="18" t="str">
        <f>IF(ISBLANK(P369)=TRUE," ",'2. Metadata'!B$74)</f>
        <v>NTU</v>
      </c>
      <c r="R370" s="25" t="s">
        <v>237</v>
      </c>
      <c r="S370" s="18" t="str">
        <f>IF(ISBLANK(R369)=TRUE," ",'2. Metadata'!B$86)</f>
        <v>most probable number per 100 mL</v>
      </c>
      <c r="T370" s="25" t="s">
        <v>237</v>
      </c>
      <c r="U370" s="18" t="str">
        <f>IF(ISBLANK(T369)=TRUE," ",'2. Metadata'!B$98)</f>
        <v>most probable number per 100 mL</v>
      </c>
      <c r="V370" s="21">
        <v>0.06</v>
      </c>
      <c r="W370" s="18" t="str">
        <f>IF(ISBLANK(V369)=TRUE," ",'2. Metadata'!B$110)</f>
        <v>metres</v>
      </c>
      <c r="X370" s="25" t="s">
        <v>237</v>
      </c>
      <c r="Y370" s="18" t="str">
        <f>IF(ISBLANK(X369)=TRUE," ",'2. Metadata'!B$122)</f>
        <v>pH units</v>
      </c>
      <c r="Z370" s="20">
        <v>2.5000000000000001E-2</v>
      </c>
      <c r="AA370" s="18" t="str">
        <f>IF(ISBLANK(Z370)=TRUE," ",'2. Metadata'!B$134)</f>
        <v>metres3/second</v>
      </c>
      <c r="AB370" s="20">
        <v>1.8</v>
      </c>
      <c r="AC370" s="18" t="str">
        <f>IF(ISBLANK(AB370)=TRUE," ",'2. Metadata'!B$146)</f>
        <v>millimetres</v>
      </c>
      <c r="AD370" s="25" t="s">
        <v>237</v>
      </c>
      <c r="AE370" s="26" t="s">
        <v>237</v>
      </c>
      <c r="AF370" s="9"/>
      <c r="AG370" s="10"/>
      <c r="AH370" s="10"/>
      <c r="AI370" s="10"/>
      <c r="AJ370" s="10"/>
      <c r="AK370" s="10"/>
      <c r="AL370" s="10"/>
      <c r="AM370" s="10"/>
      <c r="AN370" s="10"/>
      <c r="AO370" s="10"/>
      <c r="AP370" s="10"/>
    </row>
    <row r="371" spans="1:42" ht="15" x14ac:dyDescent="0.2">
      <c r="A371" s="144" t="s">
        <v>606</v>
      </c>
      <c r="B371" s="11" t="s">
        <v>232</v>
      </c>
      <c r="C371" s="4">
        <f>IF(ISBLANK(B371)=TRUE," ", IF(B371='2. Metadata'!B$1,'2. Metadata'!B$5, IF(B371='2. Metadata'!C$1,'2. Metadata'!C$5,IF(B371='2. Metadata'!D$1,'2. Metadata'!D$5, IF(B371='2. Metadata'!E$1,'2. Metadata'!E$5,IF( B371='2. Metadata'!F$1,'2. Metadata'!F$5,IF(B371='2. Metadata'!G$1,'2. Metadata'!G$5,IF(B371='2. Metadata'!H$1,'2. Metadata'!H$5, IF(B371='2. Metadata'!I$1,'2. Metadata'!I$5, IF(B371='2. Metadata'!J$1,'2. Metadata'!J$5, IF(B371='2. Metadata'!K$1,'2. Metadata'!K$5, IF(B371='2. Metadata'!L$1,'2. Metadata'!L$5, IF(B371='2. Metadata'!M$1,'2. Metadata'!M$5, IF(B371='2. Metadata'!N$1,'2. Metadata'!N$5))))))))))))))</f>
        <v>49.967694000000002</v>
      </c>
      <c r="D371" s="12">
        <f>IF(ISBLANK(B371)=TRUE," ", IF(B371='2. Metadata'!B$1,'2. Metadata'!B$6, IF(B371='2. Metadata'!C$1,'2. Metadata'!C$6,IF(B371='2. Metadata'!D$1,'2. Metadata'!D$6, IF(B371='2. Metadata'!E$1,'2. Metadata'!E$6,IF( B371='2. Metadata'!F$1,'2. Metadata'!F$6,IF(B371='2. Metadata'!G$1,'2. Metadata'!G$6,IF(B371='2. Metadata'!H$1,'2. Metadata'!H$6, IF(B371='2. Metadata'!I$1,'2. Metadata'!I$6, IF(B371='2. Metadata'!J$1,'2. Metadata'!J$6, IF(B371='2. Metadata'!K$1,'2. Metadata'!K$6, IF(B371='2. Metadata'!L$1,'2. Metadata'!L$6, IF(B371='2. Metadata'!M$1,'2. Metadata'!M$6, IF(B371='2. Metadata'!N$1,'2. Metadata'!N$6))))))))))))))</f>
        <v>-117.359572</v>
      </c>
      <c r="E371" s="25" t="s">
        <v>237</v>
      </c>
      <c r="F371" s="25" t="s">
        <v>237</v>
      </c>
      <c r="G371" s="14" t="str">
        <f>IF(ISBLANK(F370)=TRUE," ",'2. Metadata'!B$14)</f>
        <v>observation</v>
      </c>
      <c r="H371" s="25" t="s">
        <v>237</v>
      </c>
      <c r="I371" s="23" t="str">
        <f>IF(ISBLANK(H370)=TRUE," ",'2. Metadata'!B$26)</f>
        <v>degrees Celsius</v>
      </c>
      <c r="J371" s="16" t="s">
        <v>237</v>
      </c>
      <c r="K371" s="23" t="str">
        <f>IF(ISBLANK(J369)=TRUE," ",'2. Metadata'!B$38)</f>
        <v>degrees Celsius</v>
      </c>
      <c r="L371" s="25" t="s">
        <v>237</v>
      </c>
      <c r="M371" s="18" t="str">
        <f>IF(ISBLANK(L370)=TRUE," ",'2. Metadata'!B$50)</f>
        <v>milligrams per litre</v>
      </c>
      <c r="N371" s="25" t="s">
        <v>237</v>
      </c>
      <c r="O371" s="18" t="str">
        <f>IF(ISBLANK(N370)=TRUE," ",'2. Metadata'!B$62)</f>
        <v>microSiemens per centimetre</v>
      </c>
      <c r="P371" s="25" t="s">
        <v>237</v>
      </c>
      <c r="Q371" s="18" t="str">
        <f>IF(ISBLANK(P370)=TRUE," ",'2. Metadata'!B$74)</f>
        <v>NTU</v>
      </c>
      <c r="R371" s="25" t="s">
        <v>237</v>
      </c>
      <c r="S371" s="18" t="str">
        <f>IF(ISBLANK(R370)=TRUE," ",'2. Metadata'!B$86)</f>
        <v>most probable number per 100 mL</v>
      </c>
      <c r="T371" s="25" t="s">
        <v>237</v>
      </c>
      <c r="U371" s="18" t="str">
        <f>IF(ISBLANK(T370)=TRUE," ",'2. Metadata'!B$98)</f>
        <v>most probable number per 100 mL</v>
      </c>
      <c r="V371" s="25" t="s">
        <v>237</v>
      </c>
      <c r="W371" s="18" t="str">
        <f>IF(ISBLANK(V370)=TRUE," ",'2. Metadata'!B$110)</f>
        <v>metres</v>
      </c>
      <c r="X371" s="25" t="s">
        <v>237</v>
      </c>
      <c r="Y371" s="18" t="str">
        <f>IF(ISBLANK(X370)=TRUE," ",'2. Metadata'!B$122)</f>
        <v>pH units</v>
      </c>
      <c r="Z371" s="25" t="s">
        <v>237</v>
      </c>
      <c r="AA371" s="18" t="str">
        <f>IF(ISBLANK(Z371)=TRUE," ",'2. Metadata'!B$134)</f>
        <v>metres3/second</v>
      </c>
      <c r="AB371" s="20">
        <v>4.2</v>
      </c>
      <c r="AC371" s="18" t="str">
        <f>IF(ISBLANK(AB371)=TRUE," ",'2. Metadata'!B$146)</f>
        <v>millimetres</v>
      </c>
      <c r="AD371" s="25" t="s">
        <v>237</v>
      </c>
      <c r="AE371" s="26" t="s">
        <v>237</v>
      </c>
      <c r="AF371" s="9"/>
      <c r="AG371" s="10"/>
      <c r="AH371" s="10"/>
      <c r="AI371" s="10"/>
      <c r="AJ371" s="10"/>
      <c r="AK371" s="10"/>
      <c r="AL371" s="10"/>
      <c r="AM371" s="10"/>
      <c r="AN371" s="10"/>
      <c r="AO371" s="10"/>
      <c r="AP371" s="10"/>
    </row>
    <row r="372" spans="1:42" ht="15" x14ac:dyDescent="0.2">
      <c r="A372" s="144" t="s">
        <v>607</v>
      </c>
      <c r="B372" s="11" t="s">
        <v>232</v>
      </c>
      <c r="C372" s="4">
        <f>IF(ISBLANK(B372)=TRUE," ", IF(B372='2. Metadata'!B$1,'2. Metadata'!B$5, IF(B372='2. Metadata'!C$1,'2. Metadata'!C$5,IF(B372='2. Metadata'!D$1,'2. Metadata'!D$5, IF(B372='2. Metadata'!E$1,'2. Metadata'!E$5,IF( B372='2. Metadata'!F$1,'2. Metadata'!F$5,IF(B372='2. Metadata'!G$1,'2. Metadata'!G$5,IF(B372='2. Metadata'!H$1,'2. Metadata'!H$5, IF(B372='2. Metadata'!I$1,'2. Metadata'!I$5, IF(B372='2. Metadata'!J$1,'2. Metadata'!J$5, IF(B372='2. Metadata'!K$1,'2. Metadata'!K$5, IF(B372='2. Metadata'!L$1,'2. Metadata'!L$5, IF(B372='2. Metadata'!M$1,'2. Metadata'!M$5, IF(B372='2. Metadata'!N$1,'2. Metadata'!N$5))))))))))))))</f>
        <v>49.967694000000002</v>
      </c>
      <c r="D372" s="12">
        <f>IF(ISBLANK(B372)=TRUE," ", IF(B372='2. Metadata'!B$1,'2. Metadata'!B$6, IF(B372='2. Metadata'!C$1,'2. Metadata'!C$6,IF(B372='2. Metadata'!D$1,'2. Metadata'!D$6, IF(B372='2. Metadata'!E$1,'2. Metadata'!E$6,IF( B372='2. Metadata'!F$1,'2. Metadata'!F$6,IF(B372='2. Metadata'!G$1,'2. Metadata'!G$6,IF(B372='2. Metadata'!H$1,'2. Metadata'!H$6, IF(B372='2. Metadata'!I$1,'2. Metadata'!I$6, IF(B372='2. Metadata'!J$1,'2. Metadata'!J$6, IF(B372='2. Metadata'!K$1,'2. Metadata'!K$6, IF(B372='2. Metadata'!L$1,'2. Metadata'!L$6, IF(B372='2. Metadata'!M$1,'2. Metadata'!M$6, IF(B372='2. Metadata'!N$1,'2. Metadata'!N$6))))))))))))))</f>
        <v>-117.359572</v>
      </c>
      <c r="E372" s="25" t="s">
        <v>237</v>
      </c>
      <c r="F372" s="13" t="s">
        <v>1507</v>
      </c>
      <c r="G372" s="14" t="str">
        <f>IF(ISBLANK(F371)=TRUE," ",'2. Metadata'!B$14)</f>
        <v>observation</v>
      </c>
      <c r="H372" s="25" t="s">
        <v>237</v>
      </c>
      <c r="I372" s="23" t="str">
        <f>IF(ISBLANK(H371)=TRUE," ",'2. Metadata'!B$26)</f>
        <v>degrees Celsius</v>
      </c>
      <c r="J372" s="16" t="s">
        <v>237</v>
      </c>
      <c r="K372" s="23" t="str">
        <f>IF(ISBLANK(J370)=TRUE," ",'2. Metadata'!B$38)</f>
        <v>degrees Celsius</v>
      </c>
      <c r="L372" s="25" t="s">
        <v>237</v>
      </c>
      <c r="M372" s="18" t="str">
        <f>IF(ISBLANK(L371)=TRUE," ",'2. Metadata'!B$50)</f>
        <v>milligrams per litre</v>
      </c>
      <c r="N372" s="25" t="s">
        <v>237</v>
      </c>
      <c r="O372" s="18" t="str">
        <f>IF(ISBLANK(N371)=TRUE," ",'2. Metadata'!B$62)</f>
        <v>microSiemens per centimetre</v>
      </c>
      <c r="P372" s="25" t="s">
        <v>237</v>
      </c>
      <c r="Q372" s="18" t="str">
        <f>IF(ISBLANK(P371)=TRUE," ",'2. Metadata'!B$74)</f>
        <v>NTU</v>
      </c>
      <c r="R372" s="25" t="s">
        <v>237</v>
      </c>
      <c r="S372" s="18" t="str">
        <f>IF(ISBLANK(R371)=TRUE," ",'2. Metadata'!B$86)</f>
        <v>most probable number per 100 mL</v>
      </c>
      <c r="T372" s="25" t="s">
        <v>237</v>
      </c>
      <c r="U372" s="18" t="str">
        <f>IF(ISBLANK(T371)=TRUE," ",'2. Metadata'!B$98)</f>
        <v>most probable number per 100 mL</v>
      </c>
      <c r="V372" s="25" t="s">
        <v>237</v>
      </c>
      <c r="W372" s="18" t="str">
        <f>IF(ISBLANK(V371)=TRUE," ",'2. Metadata'!B$110)</f>
        <v>metres</v>
      </c>
      <c r="X372" s="25" t="s">
        <v>237</v>
      </c>
      <c r="Y372" s="18" t="str">
        <f>IF(ISBLANK(X371)=TRUE," ",'2. Metadata'!B$122)</f>
        <v>pH units</v>
      </c>
      <c r="Z372" s="25" t="s">
        <v>237</v>
      </c>
      <c r="AA372" s="18" t="str">
        <f>IF(ISBLANK(Z372)=TRUE," ",'2. Metadata'!B$134)</f>
        <v>metres3/second</v>
      </c>
      <c r="AB372" s="20">
        <v>6.2</v>
      </c>
      <c r="AC372" s="18" t="str">
        <f>IF(ISBLANK(AB372)=TRUE," ",'2. Metadata'!B$146)</f>
        <v>millimetres</v>
      </c>
      <c r="AD372" s="25" t="s">
        <v>1831</v>
      </c>
      <c r="AE372" s="26" t="s">
        <v>237</v>
      </c>
      <c r="AF372" s="9"/>
      <c r="AG372" s="10"/>
      <c r="AH372" s="10"/>
      <c r="AI372" s="10"/>
      <c r="AJ372" s="10"/>
      <c r="AK372" s="10"/>
      <c r="AL372" s="10"/>
      <c r="AM372" s="10"/>
      <c r="AN372" s="10"/>
      <c r="AO372" s="10"/>
      <c r="AP372" s="10"/>
    </row>
    <row r="373" spans="1:42" ht="15" x14ac:dyDescent="0.2">
      <c r="A373" s="144" t="s">
        <v>608</v>
      </c>
      <c r="B373" s="11" t="s">
        <v>232</v>
      </c>
      <c r="C373" s="4">
        <f>IF(ISBLANK(B373)=TRUE," ", IF(B373='2. Metadata'!B$1,'2. Metadata'!B$5, IF(B373='2. Metadata'!C$1,'2. Metadata'!C$5,IF(B373='2. Metadata'!D$1,'2. Metadata'!D$5, IF(B373='2. Metadata'!E$1,'2. Metadata'!E$5,IF( B373='2. Metadata'!F$1,'2. Metadata'!F$5,IF(B373='2. Metadata'!G$1,'2. Metadata'!G$5,IF(B373='2. Metadata'!H$1,'2. Metadata'!H$5, IF(B373='2. Metadata'!I$1,'2. Metadata'!I$5, IF(B373='2. Metadata'!J$1,'2. Metadata'!J$5, IF(B373='2. Metadata'!K$1,'2. Metadata'!K$5, IF(B373='2. Metadata'!L$1,'2. Metadata'!L$5, IF(B373='2. Metadata'!M$1,'2. Metadata'!M$5, IF(B373='2. Metadata'!N$1,'2. Metadata'!N$5))))))))))))))</f>
        <v>49.967694000000002</v>
      </c>
      <c r="D373" s="12">
        <f>IF(ISBLANK(B373)=TRUE," ", IF(B373='2. Metadata'!B$1,'2. Metadata'!B$6, IF(B373='2. Metadata'!C$1,'2. Metadata'!C$6,IF(B373='2. Metadata'!D$1,'2. Metadata'!D$6, IF(B373='2. Metadata'!E$1,'2. Metadata'!E$6,IF( B373='2. Metadata'!F$1,'2. Metadata'!F$6,IF(B373='2. Metadata'!G$1,'2. Metadata'!G$6,IF(B373='2. Metadata'!H$1,'2. Metadata'!H$6, IF(B373='2. Metadata'!I$1,'2. Metadata'!I$6, IF(B373='2. Metadata'!J$1,'2. Metadata'!J$6, IF(B373='2. Metadata'!K$1,'2. Metadata'!K$6, IF(B373='2. Metadata'!L$1,'2. Metadata'!L$6, IF(B373='2. Metadata'!M$1,'2. Metadata'!M$6, IF(B373='2. Metadata'!N$1,'2. Metadata'!N$6))))))))))))))</f>
        <v>-117.359572</v>
      </c>
      <c r="E373" s="25" t="s">
        <v>237</v>
      </c>
      <c r="F373" s="25" t="s">
        <v>237</v>
      </c>
      <c r="G373" s="14" t="str">
        <f>IF(ISBLANK(F372)=TRUE," ",'2. Metadata'!B$14)</f>
        <v>observation</v>
      </c>
      <c r="H373" s="13">
        <v>18</v>
      </c>
      <c r="I373" s="23" t="str">
        <f>IF(ISBLANK(H372)=TRUE," ",'2. Metadata'!B$26)</f>
        <v>degrees Celsius</v>
      </c>
      <c r="J373" s="13">
        <v>9</v>
      </c>
      <c r="K373" s="23" t="str">
        <f>IF(ISBLANK(J371)=TRUE," ",'2. Metadata'!B$38)</f>
        <v>degrees Celsius</v>
      </c>
      <c r="L373" s="25" t="s">
        <v>237</v>
      </c>
      <c r="M373" s="18" t="str">
        <f>IF(ISBLANK(L372)=TRUE," ",'2. Metadata'!B$50)</f>
        <v>milligrams per litre</v>
      </c>
      <c r="N373" s="25" t="s">
        <v>237</v>
      </c>
      <c r="O373" s="18" t="str">
        <f>IF(ISBLANK(N372)=TRUE," ",'2. Metadata'!B$62)</f>
        <v>microSiemens per centimetre</v>
      </c>
      <c r="P373" s="25" t="s">
        <v>237</v>
      </c>
      <c r="Q373" s="18" t="str">
        <f>IF(ISBLANK(P372)=TRUE," ",'2. Metadata'!B$74)</f>
        <v>NTU</v>
      </c>
      <c r="R373" s="25" t="s">
        <v>237</v>
      </c>
      <c r="S373" s="18" t="str">
        <f>IF(ISBLANK(R372)=TRUE," ",'2. Metadata'!B$86)</f>
        <v>most probable number per 100 mL</v>
      </c>
      <c r="T373" s="25" t="s">
        <v>237</v>
      </c>
      <c r="U373" s="18" t="str">
        <f>IF(ISBLANK(T372)=TRUE," ",'2. Metadata'!B$98)</f>
        <v>most probable number per 100 mL</v>
      </c>
      <c r="V373" s="21">
        <v>6.5000000000000002E-2</v>
      </c>
      <c r="W373" s="18" t="str">
        <f>IF(ISBLANK(V372)=TRUE," ",'2. Metadata'!B$110)</f>
        <v>metres</v>
      </c>
      <c r="X373" s="25" t="s">
        <v>237</v>
      </c>
      <c r="Y373" s="18" t="str">
        <f>IF(ISBLANK(X372)=TRUE," ",'2. Metadata'!B$122)</f>
        <v>pH units</v>
      </c>
      <c r="Z373" s="20">
        <v>2.8000000000000001E-2</v>
      </c>
      <c r="AA373" s="18" t="str">
        <f>IF(ISBLANK(Z373)=TRUE," ",'2. Metadata'!B$134)</f>
        <v>metres3/second</v>
      </c>
      <c r="AB373" s="20">
        <v>2.2000000000000002</v>
      </c>
      <c r="AC373" s="18" t="str">
        <f>IF(ISBLANK(AB373)=TRUE," ",'2. Metadata'!B$146)</f>
        <v>millimetres</v>
      </c>
      <c r="AD373" s="25" t="s">
        <v>237</v>
      </c>
      <c r="AE373" s="26" t="s">
        <v>237</v>
      </c>
      <c r="AF373" s="9"/>
      <c r="AG373" s="10"/>
      <c r="AH373" s="10"/>
      <c r="AI373" s="10"/>
      <c r="AJ373" s="10"/>
      <c r="AK373" s="10"/>
      <c r="AL373" s="10"/>
      <c r="AM373" s="10"/>
      <c r="AN373" s="10"/>
      <c r="AO373" s="10"/>
      <c r="AP373" s="10"/>
    </row>
    <row r="374" spans="1:42" ht="15" x14ac:dyDescent="0.2">
      <c r="A374" s="144" t="s">
        <v>609</v>
      </c>
      <c r="B374" s="11" t="s">
        <v>232</v>
      </c>
      <c r="C374" s="4">
        <f>IF(ISBLANK(B374)=TRUE," ", IF(B374='2. Metadata'!B$1,'2. Metadata'!B$5, IF(B374='2. Metadata'!C$1,'2. Metadata'!C$5,IF(B374='2. Metadata'!D$1,'2. Metadata'!D$5, IF(B374='2. Metadata'!E$1,'2. Metadata'!E$5,IF( B374='2. Metadata'!F$1,'2. Metadata'!F$5,IF(B374='2. Metadata'!G$1,'2. Metadata'!G$5,IF(B374='2. Metadata'!H$1,'2. Metadata'!H$5, IF(B374='2. Metadata'!I$1,'2. Metadata'!I$5, IF(B374='2. Metadata'!J$1,'2. Metadata'!J$5, IF(B374='2. Metadata'!K$1,'2. Metadata'!K$5, IF(B374='2. Metadata'!L$1,'2. Metadata'!L$5, IF(B374='2. Metadata'!M$1,'2. Metadata'!M$5, IF(B374='2. Metadata'!N$1,'2. Metadata'!N$5))))))))))))))</f>
        <v>49.967694000000002</v>
      </c>
      <c r="D374" s="12">
        <f>IF(ISBLANK(B374)=TRUE," ", IF(B374='2. Metadata'!B$1,'2. Metadata'!B$6, IF(B374='2. Metadata'!C$1,'2. Metadata'!C$6,IF(B374='2. Metadata'!D$1,'2. Metadata'!D$6, IF(B374='2. Metadata'!E$1,'2. Metadata'!E$6,IF( B374='2. Metadata'!F$1,'2. Metadata'!F$6,IF(B374='2. Metadata'!G$1,'2. Metadata'!G$6,IF(B374='2. Metadata'!H$1,'2. Metadata'!H$6, IF(B374='2. Metadata'!I$1,'2. Metadata'!I$6, IF(B374='2. Metadata'!J$1,'2. Metadata'!J$6, IF(B374='2. Metadata'!K$1,'2. Metadata'!K$6, IF(B374='2. Metadata'!L$1,'2. Metadata'!L$6, IF(B374='2. Metadata'!M$1,'2. Metadata'!M$6, IF(B374='2. Metadata'!N$1,'2. Metadata'!N$6))))))))))))))</f>
        <v>-117.359572</v>
      </c>
      <c r="E374" s="25" t="s">
        <v>237</v>
      </c>
      <c r="F374" s="25" t="s">
        <v>237</v>
      </c>
      <c r="G374" s="14" t="str">
        <f>IF(ISBLANK(F373)=TRUE," ",'2. Metadata'!B$14)</f>
        <v>observation</v>
      </c>
      <c r="H374" s="25" t="s">
        <v>237</v>
      </c>
      <c r="I374" s="23" t="str">
        <f>IF(ISBLANK(H373)=TRUE," ",'2. Metadata'!B$26)</f>
        <v>degrees Celsius</v>
      </c>
      <c r="J374" s="16" t="s">
        <v>237</v>
      </c>
      <c r="K374" s="23" t="str">
        <f>IF(ISBLANK(J372)=TRUE," ",'2. Metadata'!B$38)</f>
        <v>degrees Celsius</v>
      </c>
      <c r="L374" s="25" t="s">
        <v>237</v>
      </c>
      <c r="M374" s="18" t="str">
        <f>IF(ISBLANK(L373)=TRUE," ",'2. Metadata'!B$50)</f>
        <v>milligrams per litre</v>
      </c>
      <c r="N374" s="25" t="s">
        <v>237</v>
      </c>
      <c r="O374" s="18" t="str">
        <f>IF(ISBLANK(N373)=TRUE," ",'2. Metadata'!B$62)</f>
        <v>microSiemens per centimetre</v>
      </c>
      <c r="P374" s="25" t="s">
        <v>237</v>
      </c>
      <c r="Q374" s="18" t="str">
        <f>IF(ISBLANK(P373)=TRUE," ",'2. Metadata'!B$74)</f>
        <v>NTU</v>
      </c>
      <c r="R374" s="25" t="s">
        <v>237</v>
      </c>
      <c r="S374" s="18" t="str">
        <f>IF(ISBLANK(R373)=TRUE," ",'2. Metadata'!B$86)</f>
        <v>most probable number per 100 mL</v>
      </c>
      <c r="T374" s="25" t="s">
        <v>237</v>
      </c>
      <c r="U374" s="18" t="str">
        <f>IF(ISBLANK(T373)=TRUE," ",'2. Metadata'!B$98)</f>
        <v>most probable number per 100 mL</v>
      </c>
      <c r="V374" s="25" t="s">
        <v>237</v>
      </c>
      <c r="W374" s="18" t="str">
        <f>IF(ISBLANK(V373)=TRUE," ",'2. Metadata'!B$110)</f>
        <v>metres</v>
      </c>
      <c r="X374" s="25" t="s">
        <v>237</v>
      </c>
      <c r="Y374" s="18" t="str">
        <f>IF(ISBLANK(X373)=TRUE," ",'2. Metadata'!B$122)</f>
        <v>pH units</v>
      </c>
      <c r="Z374" s="25" t="s">
        <v>237</v>
      </c>
      <c r="AA374" s="18" t="str">
        <f>IF(ISBLANK(Z374)=TRUE," ",'2. Metadata'!B$134)</f>
        <v>metres3/second</v>
      </c>
      <c r="AB374" s="20">
        <v>0.6</v>
      </c>
      <c r="AC374" s="18" t="str">
        <f>IF(ISBLANK(AB374)=TRUE," ",'2. Metadata'!B$146)</f>
        <v>millimetres</v>
      </c>
      <c r="AD374" s="25" t="s">
        <v>237</v>
      </c>
      <c r="AE374" s="26" t="s">
        <v>237</v>
      </c>
      <c r="AF374" s="9"/>
      <c r="AG374" s="10"/>
      <c r="AH374" s="10"/>
      <c r="AI374" s="10"/>
      <c r="AJ374" s="10"/>
      <c r="AK374" s="10"/>
      <c r="AL374" s="10"/>
      <c r="AM374" s="10"/>
      <c r="AN374" s="10"/>
      <c r="AO374" s="10"/>
      <c r="AP374" s="10"/>
    </row>
    <row r="375" spans="1:42" ht="15" x14ac:dyDescent="0.2">
      <c r="A375" s="144" t="s">
        <v>610</v>
      </c>
      <c r="B375" s="11" t="s">
        <v>232</v>
      </c>
      <c r="C375" s="4">
        <f>IF(ISBLANK(B375)=TRUE," ", IF(B375='2. Metadata'!B$1,'2. Metadata'!B$5, IF(B375='2. Metadata'!C$1,'2. Metadata'!C$5,IF(B375='2. Metadata'!D$1,'2. Metadata'!D$5, IF(B375='2. Metadata'!E$1,'2. Metadata'!E$5,IF( B375='2. Metadata'!F$1,'2. Metadata'!F$5,IF(B375='2. Metadata'!G$1,'2. Metadata'!G$5,IF(B375='2. Metadata'!H$1,'2. Metadata'!H$5, IF(B375='2. Metadata'!I$1,'2. Metadata'!I$5, IF(B375='2. Metadata'!J$1,'2. Metadata'!J$5, IF(B375='2. Metadata'!K$1,'2. Metadata'!K$5, IF(B375='2. Metadata'!L$1,'2. Metadata'!L$5, IF(B375='2. Metadata'!M$1,'2. Metadata'!M$5, IF(B375='2. Metadata'!N$1,'2. Metadata'!N$5))))))))))))))</f>
        <v>49.967694000000002</v>
      </c>
      <c r="D375" s="12">
        <f>IF(ISBLANK(B375)=TRUE," ", IF(B375='2. Metadata'!B$1,'2. Metadata'!B$6, IF(B375='2. Metadata'!C$1,'2. Metadata'!C$6,IF(B375='2. Metadata'!D$1,'2. Metadata'!D$6, IF(B375='2. Metadata'!E$1,'2. Metadata'!E$6,IF( B375='2. Metadata'!F$1,'2. Metadata'!F$6,IF(B375='2. Metadata'!G$1,'2. Metadata'!G$6,IF(B375='2. Metadata'!H$1,'2. Metadata'!H$6, IF(B375='2. Metadata'!I$1,'2. Metadata'!I$6, IF(B375='2. Metadata'!J$1,'2. Metadata'!J$6, IF(B375='2. Metadata'!K$1,'2. Metadata'!K$6, IF(B375='2. Metadata'!L$1,'2. Metadata'!L$6, IF(B375='2. Metadata'!M$1,'2. Metadata'!M$6, IF(B375='2. Metadata'!N$1,'2. Metadata'!N$6))))))))))))))</f>
        <v>-117.359572</v>
      </c>
      <c r="E375" s="25" t="s">
        <v>237</v>
      </c>
      <c r="F375" s="25" t="s">
        <v>237</v>
      </c>
      <c r="G375" s="14" t="str">
        <f>IF(ISBLANK(F374)=TRUE," ",'2. Metadata'!B$14)</f>
        <v>observation</v>
      </c>
      <c r="H375" s="25" t="s">
        <v>237</v>
      </c>
      <c r="I375" s="23" t="str">
        <f>IF(ISBLANK(H374)=TRUE," ",'2. Metadata'!B$26)</f>
        <v>degrees Celsius</v>
      </c>
      <c r="J375" s="16" t="s">
        <v>237</v>
      </c>
      <c r="K375" s="23" t="str">
        <f>IF(ISBLANK(J373)=TRUE," ",'2. Metadata'!B$38)</f>
        <v>degrees Celsius</v>
      </c>
      <c r="L375" s="25" t="s">
        <v>237</v>
      </c>
      <c r="M375" s="18" t="str">
        <f>IF(ISBLANK(L374)=TRUE," ",'2. Metadata'!B$50)</f>
        <v>milligrams per litre</v>
      </c>
      <c r="N375" s="25" t="s">
        <v>237</v>
      </c>
      <c r="O375" s="18" t="str">
        <f>IF(ISBLANK(N374)=TRUE," ",'2. Metadata'!B$62)</f>
        <v>microSiemens per centimetre</v>
      </c>
      <c r="P375" s="25" t="s">
        <v>237</v>
      </c>
      <c r="Q375" s="18" t="str">
        <f>IF(ISBLANK(P374)=TRUE," ",'2. Metadata'!B$74)</f>
        <v>NTU</v>
      </c>
      <c r="R375" s="25" t="s">
        <v>237</v>
      </c>
      <c r="S375" s="18" t="str">
        <f>IF(ISBLANK(R374)=TRUE," ",'2. Metadata'!B$86)</f>
        <v>most probable number per 100 mL</v>
      </c>
      <c r="T375" s="25" t="s">
        <v>237</v>
      </c>
      <c r="U375" s="18" t="str">
        <f>IF(ISBLANK(T374)=TRUE," ",'2. Metadata'!B$98)</f>
        <v>most probable number per 100 mL</v>
      </c>
      <c r="V375" s="25" t="s">
        <v>237</v>
      </c>
      <c r="W375" s="18" t="str">
        <f>IF(ISBLANK(V374)=TRUE," ",'2. Metadata'!B$110)</f>
        <v>metres</v>
      </c>
      <c r="X375" s="25" t="s">
        <v>237</v>
      </c>
      <c r="Y375" s="18" t="str">
        <f>IF(ISBLANK(X374)=TRUE," ",'2. Metadata'!B$122)</f>
        <v>pH units</v>
      </c>
      <c r="Z375" s="25" t="s">
        <v>237</v>
      </c>
      <c r="AA375" s="18" t="str">
        <f>IF(ISBLANK(Z375)=TRUE," ",'2. Metadata'!B$134)</f>
        <v>metres3/second</v>
      </c>
      <c r="AB375" s="20">
        <v>3.6</v>
      </c>
      <c r="AC375" s="18" t="str">
        <f>IF(ISBLANK(AB375)=TRUE," ",'2. Metadata'!B$146)</f>
        <v>millimetres</v>
      </c>
      <c r="AD375" s="25" t="s">
        <v>1831</v>
      </c>
      <c r="AE375" s="26" t="s">
        <v>237</v>
      </c>
      <c r="AF375" s="9"/>
      <c r="AG375" s="10"/>
      <c r="AH375" s="10"/>
      <c r="AI375" s="10"/>
      <c r="AJ375" s="10"/>
      <c r="AK375" s="10"/>
      <c r="AL375" s="10"/>
      <c r="AM375" s="10"/>
      <c r="AN375" s="10"/>
      <c r="AO375" s="10"/>
      <c r="AP375" s="10"/>
    </row>
    <row r="376" spans="1:42" ht="15" x14ac:dyDescent="0.2">
      <c r="A376" s="144" t="s">
        <v>611</v>
      </c>
      <c r="B376" s="11" t="s">
        <v>232</v>
      </c>
      <c r="C376" s="4">
        <f>IF(ISBLANK(B376)=TRUE," ", IF(B376='2. Metadata'!B$1,'2. Metadata'!B$5, IF(B376='2. Metadata'!C$1,'2. Metadata'!C$5,IF(B376='2. Metadata'!D$1,'2. Metadata'!D$5, IF(B376='2. Metadata'!E$1,'2. Metadata'!E$5,IF( B376='2. Metadata'!F$1,'2. Metadata'!F$5,IF(B376='2. Metadata'!G$1,'2. Metadata'!G$5,IF(B376='2. Metadata'!H$1,'2. Metadata'!H$5, IF(B376='2. Metadata'!I$1,'2. Metadata'!I$5, IF(B376='2. Metadata'!J$1,'2. Metadata'!J$5, IF(B376='2. Metadata'!K$1,'2. Metadata'!K$5, IF(B376='2. Metadata'!L$1,'2. Metadata'!L$5, IF(B376='2. Metadata'!M$1,'2. Metadata'!M$5, IF(B376='2. Metadata'!N$1,'2. Metadata'!N$5))))))))))))))</f>
        <v>49.967694000000002</v>
      </c>
      <c r="D376" s="12">
        <f>IF(ISBLANK(B376)=TRUE," ", IF(B376='2. Metadata'!B$1,'2. Metadata'!B$6, IF(B376='2. Metadata'!C$1,'2. Metadata'!C$6,IF(B376='2. Metadata'!D$1,'2. Metadata'!D$6, IF(B376='2. Metadata'!E$1,'2. Metadata'!E$6,IF( B376='2. Metadata'!F$1,'2. Metadata'!F$6,IF(B376='2. Metadata'!G$1,'2. Metadata'!G$6,IF(B376='2. Metadata'!H$1,'2. Metadata'!H$6, IF(B376='2. Metadata'!I$1,'2. Metadata'!I$6, IF(B376='2. Metadata'!J$1,'2. Metadata'!J$6, IF(B376='2. Metadata'!K$1,'2. Metadata'!K$6, IF(B376='2. Metadata'!L$1,'2. Metadata'!L$6, IF(B376='2. Metadata'!M$1,'2. Metadata'!M$6, IF(B376='2. Metadata'!N$1,'2. Metadata'!N$6))))))))))))))</f>
        <v>-117.359572</v>
      </c>
      <c r="E376" s="25" t="s">
        <v>237</v>
      </c>
      <c r="F376" s="25" t="s">
        <v>237</v>
      </c>
      <c r="G376" s="14" t="str">
        <f>IF(ISBLANK(F375)=TRUE," ",'2. Metadata'!B$14)</f>
        <v>observation</v>
      </c>
      <c r="H376" s="25" t="s">
        <v>237</v>
      </c>
      <c r="I376" s="23" t="str">
        <f>IF(ISBLANK(H375)=TRUE," ",'2. Metadata'!B$26)</f>
        <v>degrees Celsius</v>
      </c>
      <c r="J376" s="16" t="s">
        <v>237</v>
      </c>
      <c r="K376" s="23" t="str">
        <f>IF(ISBLANK(J374)=TRUE," ",'2. Metadata'!B$38)</f>
        <v>degrees Celsius</v>
      </c>
      <c r="L376" s="25" t="s">
        <v>237</v>
      </c>
      <c r="M376" s="18" t="str">
        <f>IF(ISBLANK(L375)=TRUE," ",'2. Metadata'!B$50)</f>
        <v>milligrams per litre</v>
      </c>
      <c r="N376" s="25" t="s">
        <v>237</v>
      </c>
      <c r="O376" s="18" t="str">
        <f>IF(ISBLANK(N375)=TRUE," ",'2. Metadata'!B$62)</f>
        <v>microSiemens per centimetre</v>
      </c>
      <c r="P376" s="25" t="s">
        <v>237</v>
      </c>
      <c r="Q376" s="18" t="str">
        <f>IF(ISBLANK(P375)=TRUE," ",'2. Metadata'!B$74)</f>
        <v>NTU</v>
      </c>
      <c r="R376" s="25" t="s">
        <v>237</v>
      </c>
      <c r="S376" s="18" t="str">
        <f>IF(ISBLANK(R375)=TRUE," ",'2. Metadata'!B$86)</f>
        <v>most probable number per 100 mL</v>
      </c>
      <c r="T376" s="25" t="s">
        <v>237</v>
      </c>
      <c r="U376" s="18" t="str">
        <f>IF(ISBLANK(T375)=TRUE," ",'2. Metadata'!B$98)</f>
        <v>most probable number per 100 mL</v>
      </c>
      <c r="V376" s="25" t="s">
        <v>237</v>
      </c>
      <c r="W376" s="18" t="str">
        <f>IF(ISBLANK(V375)=TRUE," ",'2. Metadata'!B$110)</f>
        <v>metres</v>
      </c>
      <c r="X376" s="25" t="s">
        <v>237</v>
      </c>
      <c r="Y376" s="18" t="str">
        <f>IF(ISBLANK(X375)=TRUE," ",'2. Metadata'!B$122)</f>
        <v>pH units</v>
      </c>
      <c r="Z376" s="25" t="s">
        <v>237</v>
      </c>
      <c r="AA376" s="18" t="str">
        <f>IF(ISBLANK(Z376)=TRUE," ",'2. Metadata'!B$134)</f>
        <v>metres3/second</v>
      </c>
      <c r="AB376" s="20">
        <v>0.6</v>
      </c>
      <c r="AC376" s="18" t="str">
        <f>IF(ISBLANK(AB376)=TRUE," ",'2. Metadata'!B$146)</f>
        <v>millimetres</v>
      </c>
      <c r="AD376" s="25" t="s">
        <v>237</v>
      </c>
      <c r="AE376" s="26" t="s">
        <v>237</v>
      </c>
      <c r="AF376" s="9"/>
      <c r="AG376" s="10"/>
      <c r="AH376" s="10"/>
      <c r="AI376" s="10"/>
      <c r="AJ376" s="10"/>
      <c r="AK376" s="10"/>
      <c r="AL376" s="10"/>
      <c r="AM376" s="10"/>
      <c r="AN376" s="10"/>
      <c r="AO376" s="10"/>
      <c r="AP376" s="10"/>
    </row>
    <row r="377" spans="1:42" ht="15" x14ac:dyDescent="0.2">
      <c r="A377" s="144" t="s">
        <v>612</v>
      </c>
      <c r="B377" s="11" t="s">
        <v>232</v>
      </c>
      <c r="C377" s="4">
        <f>IF(ISBLANK(B377)=TRUE," ", IF(B377='2. Metadata'!B$1,'2. Metadata'!B$5, IF(B377='2. Metadata'!C$1,'2. Metadata'!C$5,IF(B377='2. Metadata'!D$1,'2. Metadata'!D$5, IF(B377='2. Metadata'!E$1,'2. Metadata'!E$5,IF( B377='2. Metadata'!F$1,'2. Metadata'!F$5,IF(B377='2. Metadata'!G$1,'2. Metadata'!G$5,IF(B377='2. Metadata'!H$1,'2. Metadata'!H$5, IF(B377='2. Metadata'!I$1,'2. Metadata'!I$5, IF(B377='2. Metadata'!J$1,'2. Metadata'!J$5, IF(B377='2. Metadata'!K$1,'2. Metadata'!K$5, IF(B377='2. Metadata'!L$1,'2. Metadata'!L$5, IF(B377='2. Metadata'!M$1,'2. Metadata'!M$5, IF(B377='2. Metadata'!N$1,'2. Metadata'!N$5))))))))))))))</f>
        <v>49.967694000000002</v>
      </c>
      <c r="D377" s="12">
        <f>IF(ISBLANK(B377)=TRUE," ", IF(B377='2. Metadata'!B$1,'2. Metadata'!B$6, IF(B377='2. Metadata'!C$1,'2. Metadata'!C$6,IF(B377='2. Metadata'!D$1,'2. Metadata'!D$6, IF(B377='2. Metadata'!E$1,'2. Metadata'!E$6,IF( B377='2. Metadata'!F$1,'2. Metadata'!F$6,IF(B377='2. Metadata'!G$1,'2. Metadata'!G$6,IF(B377='2. Metadata'!H$1,'2. Metadata'!H$6, IF(B377='2. Metadata'!I$1,'2. Metadata'!I$6, IF(B377='2. Metadata'!J$1,'2. Metadata'!J$6, IF(B377='2. Metadata'!K$1,'2. Metadata'!K$6, IF(B377='2. Metadata'!L$1,'2. Metadata'!L$6, IF(B377='2. Metadata'!M$1,'2. Metadata'!M$6, IF(B377='2. Metadata'!N$1,'2. Metadata'!N$6))))))))))))))</f>
        <v>-117.359572</v>
      </c>
      <c r="E377" s="25" t="s">
        <v>237</v>
      </c>
      <c r="F377" s="25" t="s">
        <v>237</v>
      </c>
      <c r="G377" s="14" t="str">
        <f>IF(ISBLANK(F376)=TRUE," ",'2. Metadata'!B$14)</f>
        <v>observation</v>
      </c>
      <c r="H377" s="13">
        <v>18</v>
      </c>
      <c r="I377" s="23" t="str">
        <f>IF(ISBLANK(H376)=TRUE," ",'2. Metadata'!B$26)</f>
        <v>degrees Celsius</v>
      </c>
      <c r="J377" s="13">
        <v>10</v>
      </c>
      <c r="K377" s="23" t="str">
        <f>IF(ISBLANK(J375)=TRUE," ",'2. Metadata'!B$38)</f>
        <v>degrees Celsius</v>
      </c>
      <c r="L377" s="25" t="s">
        <v>237</v>
      </c>
      <c r="M377" s="18" t="str">
        <f>IF(ISBLANK(L376)=TRUE," ",'2. Metadata'!B$50)</f>
        <v>milligrams per litre</v>
      </c>
      <c r="N377" s="25" t="s">
        <v>237</v>
      </c>
      <c r="O377" s="18" t="str">
        <f>IF(ISBLANK(N376)=TRUE," ",'2. Metadata'!B$62)</f>
        <v>microSiemens per centimetre</v>
      </c>
      <c r="P377" s="25" t="s">
        <v>237</v>
      </c>
      <c r="Q377" s="18" t="str">
        <f>IF(ISBLANK(P376)=TRUE," ",'2. Metadata'!B$74)</f>
        <v>NTU</v>
      </c>
      <c r="R377" s="25" t="s">
        <v>237</v>
      </c>
      <c r="S377" s="18" t="str">
        <f>IF(ISBLANK(R376)=TRUE," ",'2. Metadata'!B$86)</f>
        <v>most probable number per 100 mL</v>
      </c>
      <c r="T377" s="25" t="s">
        <v>237</v>
      </c>
      <c r="U377" s="18" t="str">
        <f>IF(ISBLANK(T376)=TRUE," ",'2. Metadata'!B$98)</f>
        <v>most probable number per 100 mL</v>
      </c>
      <c r="V377" s="21">
        <v>0.06</v>
      </c>
      <c r="W377" s="18" t="str">
        <f>IF(ISBLANK(V376)=TRUE," ",'2. Metadata'!B$110)</f>
        <v>metres</v>
      </c>
      <c r="X377" s="25" t="s">
        <v>237</v>
      </c>
      <c r="Y377" s="18" t="str">
        <f>IF(ISBLANK(X376)=TRUE," ",'2. Metadata'!B$122)</f>
        <v>pH units</v>
      </c>
      <c r="Z377" s="20">
        <v>2.5000000000000001E-2</v>
      </c>
      <c r="AA377" s="18" t="str">
        <f>IF(ISBLANK(Z377)=TRUE," ",'2. Metadata'!B$134)</f>
        <v>metres3/second</v>
      </c>
      <c r="AB377" s="20">
        <v>0</v>
      </c>
      <c r="AC377" s="18" t="str">
        <f>IF(ISBLANK(AB377)=TRUE," ",'2. Metadata'!B$146)</f>
        <v>millimetres</v>
      </c>
      <c r="AD377" s="25" t="s">
        <v>237</v>
      </c>
      <c r="AE377" s="26" t="s">
        <v>237</v>
      </c>
      <c r="AF377" s="9"/>
      <c r="AG377" s="10"/>
      <c r="AH377" s="10"/>
      <c r="AI377" s="10"/>
      <c r="AJ377" s="10"/>
      <c r="AK377" s="10"/>
      <c r="AL377" s="10"/>
      <c r="AM377" s="10"/>
      <c r="AN377" s="10"/>
      <c r="AO377" s="10"/>
      <c r="AP377" s="10"/>
    </row>
    <row r="378" spans="1:42" ht="15" x14ac:dyDescent="0.2">
      <c r="A378" s="144" t="s">
        <v>613</v>
      </c>
      <c r="B378" s="11" t="s">
        <v>232</v>
      </c>
      <c r="C378" s="4">
        <f>IF(ISBLANK(B378)=TRUE," ", IF(B378='2. Metadata'!B$1,'2. Metadata'!B$5, IF(B378='2. Metadata'!C$1,'2. Metadata'!C$5,IF(B378='2. Metadata'!D$1,'2. Metadata'!D$5, IF(B378='2. Metadata'!E$1,'2. Metadata'!E$5,IF( B378='2. Metadata'!F$1,'2. Metadata'!F$5,IF(B378='2. Metadata'!G$1,'2. Metadata'!G$5,IF(B378='2. Metadata'!H$1,'2. Metadata'!H$5, IF(B378='2. Metadata'!I$1,'2. Metadata'!I$5, IF(B378='2. Metadata'!J$1,'2. Metadata'!J$5, IF(B378='2. Metadata'!K$1,'2. Metadata'!K$5, IF(B378='2. Metadata'!L$1,'2. Metadata'!L$5, IF(B378='2. Metadata'!M$1,'2. Metadata'!M$5, IF(B378='2. Metadata'!N$1,'2. Metadata'!N$5))))))))))))))</f>
        <v>49.967694000000002</v>
      </c>
      <c r="D378" s="12">
        <f>IF(ISBLANK(B378)=TRUE," ", IF(B378='2. Metadata'!B$1,'2. Metadata'!B$6, IF(B378='2. Metadata'!C$1,'2. Metadata'!C$6,IF(B378='2. Metadata'!D$1,'2. Metadata'!D$6, IF(B378='2. Metadata'!E$1,'2. Metadata'!E$6,IF( B378='2. Metadata'!F$1,'2. Metadata'!F$6,IF(B378='2. Metadata'!G$1,'2. Metadata'!G$6,IF(B378='2. Metadata'!H$1,'2. Metadata'!H$6, IF(B378='2. Metadata'!I$1,'2. Metadata'!I$6, IF(B378='2. Metadata'!J$1,'2. Metadata'!J$6, IF(B378='2. Metadata'!K$1,'2. Metadata'!K$6, IF(B378='2. Metadata'!L$1,'2. Metadata'!L$6, IF(B378='2. Metadata'!M$1,'2. Metadata'!M$6, IF(B378='2. Metadata'!N$1,'2. Metadata'!N$6))))))))))))))</f>
        <v>-117.359572</v>
      </c>
      <c r="E378" s="25" t="s">
        <v>237</v>
      </c>
      <c r="F378" s="13" t="s">
        <v>1508</v>
      </c>
      <c r="G378" s="14" t="str">
        <f>IF(ISBLANK(F377)=TRUE," ",'2. Metadata'!B$14)</f>
        <v>observation</v>
      </c>
      <c r="H378" s="25" t="s">
        <v>237</v>
      </c>
      <c r="I378" s="23" t="str">
        <f>IF(ISBLANK(H377)=TRUE," ",'2. Metadata'!B$26)</f>
        <v>degrees Celsius</v>
      </c>
      <c r="J378" s="16" t="s">
        <v>237</v>
      </c>
      <c r="K378" s="23" t="str">
        <f>IF(ISBLANK(J376)=TRUE," ",'2. Metadata'!B$38)</f>
        <v>degrees Celsius</v>
      </c>
      <c r="L378" s="25" t="s">
        <v>237</v>
      </c>
      <c r="M378" s="18" t="str">
        <f>IF(ISBLANK(L377)=TRUE," ",'2. Metadata'!B$50)</f>
        <v>milligrams per litre</v>
      </c>
      <c r="N378" s="25" t="s">
        <v>237</v>
      </c>
      <c r="O378" s="18" t="str">
        <f>IF(ISBLANK(N377)=TRUE," ",'2. Metadata'!B$62)</f>
        <v>microSiemens per centimetre</v>
      </c>
      <c r="P378" s="25" t="s">
        <v>237</v>
      </c>
      <c r="Q378" s="18" t="str">
        <f>IF(ISBLANK(P377)=TRUE," ",'2. Metadata'!B$74)</f>
        <v>NTU</v>
      </c>
      <c r="R378" s="25" t="s">
        <v>237</v>
      </c>
      <c r="S378" s="18" t="str">
        <f>IF(ISBLANK(R377)=TRUE," ",'2. Metadata'!B$86)</f>
        <v>most probable number per 100 mL</v>
      </c>
      <c r="T378" s="25" t="s">
        <v>237</v>
      </c>
      <c r="U378" s="18" t="str">
        <f>IF(ISBLANK(T377)=TRUE," ",'2. Metadata'!B$98)</f>
        <v>most probable number per 100 mL</v>
      </c>
      <c r="V378" s="25" t="s">
        <v>237</v>
      </c>
      <c r="W378" s="18" t="str">
        <f>IF(ISBLANK(V377)=TRUE," ",'2. Metadata'!B$110)</f>
        <v>metres</v>
      </c>
      <c r="X378" s="25" t="s">
        <v>237</v>
      </c>
      <c r="Y378" s="18" t="str">
        <f>IF(ISBLANK(X377)=TRUE," ",'2. Metadata'!B$122)</f>
        <v>pH units</v>
      </c>
      <c r="Z378" s="25" t="s">
        <v>237</v>
      </c>
      <c r="AA378" s="18" t="str">
        <f>IF(ISBLANK(Z378)=TRUE," ",'2. Metadata'!B$134)</f>
        <v>metres3/second</v>
      </c>
      <c r="AB378" s="20">
        <v>0</v>
      </c>
      <c r="AC378" s="18" t="str">
        <f>IF(ISBLANK(AB378)=TRUE," ",'2. Metadata'!B$146)</f>
        <v>millimetres</v>
      </c>
      <c r="AD378" s="25" t="s">
        <v>237</v>
      </c>
      <c r="AE378" s="26" t="s">
        <v>237</v>
      </c>
      <c r="AF378" s="9"/>
      <c r="AG378" s="10"/>
      <c r="AH378" s="10"/>
      <c r="AI378" s="10"/>
      <c r="AJ378" s="10"/>
      <c r="AK378" s="10"/>
      <c r="AL378" s="10"/>
      <c r="AM378" s="10"/>
      <c r="AN378" s="10"/>
      <c r="AO378" s="10"/>
      <c r="AP378" s="10"/>
    </row>
    <row r="379" spans="1:42" ht="15" x14ac:dyDescent="0.2">
      <c r="A379" s="144" t="s">
        <v>614</v>
      </c>
      <c r="B379" s="11" t="s">
        <v>232</v>
      </c>
      <c r="C379" s="4">
        <f>IF(ISBLANK(B379)=TRUE," ", IF(B379='2. Metadata'!B$1,'2. Metadata'!B$5, IF(B379='2. Metadata'!C$1,'2. Metadata'!C$5,IF(B379='2. Metadata'!D$1,'2. Metadata'!D$5, IF(B379='2. Metadata'!E$1,'2. Metadata'!E$5,IF( B379='2. Metadata'!F$1,'2. Metadata'!F$5,IF(B379='2. Metadata'!G$1,'2. Metadata'!G$5,IF(B379='2. Metadata'!H$1,'2. Metadata'!H$5, IF(B379='2. Metadata'!I$1,'2. Metadata'!I$5, IF(B379='2. Metadata'!J$1,'2. Metadata'!J$5, IF(B379='2. Metadata'!K$1,'2. Metadata'!K$5, IF(B379='2. Metadata'!L$1,'2. Metadata'!L$5, IF(B379='2. Metadata'!M$1,'2. Metadata'!M$5, IF(B379='2. Metadata'!N$1,'2. Metadata'!N$5))))))))))))))</f>
        <v>49.967694000000002</v>
      </c>
      <c r="D379" s="12">
        <f>IF(ISBLANK(B379)=TRUE," ", IF(B379='2. Metadata'!B$1,'2. Metadata'!B$6, IF(B379='2. Metadata'!C$1,'2. Metadata'!C$6,IF(B379='2. Metadata'!D$1,'2. Metadata'!D$6, IF(B379='2. Metadata'!E$1,'2. Metadata'!E$6,IF( B379='2. Metadata'!F$1,'2. Metadata'!F$6,IF(B379='2. Metadata'!G$1,'2. Metadata'!G$6,IF(B379='2. Metadata'!H$1,'2. Metadata'!H$6, IF(B379='2. Metadata'!I$1,'2. Metadata'!I$6, IF(B379='2. Metadata'!J$1,'2. Metadata'!J$6, IF(B379='2. Metadata'!K$1,'2. Metadata'!K$6, IF(B379='2. Metadata'!L$1,'2. Metadata'!L$6, IF(B379='2. Metadata'!M$1,'2. Metadata'!M$6, IF(B379='2. Metadata'!N$1,'2. Metadata'!N$6))))))))))))))</f>
        <v>-117.359572</v>
      </c>
      <c r="E379" s="25" t="s">
        <v>237</v>
      </c>
      <c r="F379" s="25" t="s">
        <v>237</v>
      </c>
      <c r="G379" s="14" t="str">
        <f>IF(ISBLANK(F378)=TRUE," ",'2. Metadata'!B$14)</f>
        <v>observation</v>
      </c>
      <c r="H379" s="25" t="s">
        <v>237</v>
      </c>
      <c r="I379" s="23" t="str">
        <f>IF(ISBLANK(H378)=TRUE," ",'2. Metadata'!B$26)</f>
        <v>degrees Celsius</v>
      </c>
      <c r="J379" s="16" t="s">
        <v>237</v>
      </c>
      <c r="K379" s="23" t="str">
        <f>IF(ISBLANK(J377)=TRUE," ",'2. Metadata'!B$38)</f>
        <v>degrees Celsius</v>
      </c>
      <c r="L379" s="25" t="s">
        <v>237</v>
      </c>
      <c r="M379" s="18" t="str">
        <f>IF(ISBLANK(L378)=TRUE," ",'2. Metadata'!B$50)</f>
        <v>milligrams per litre</v>
      </c>
      <c r="N379" s="25" t="s">
        <v>237</v>
      </c>
      <c r="O379" s="18" t="str">
        <f>IF(ISBLANK(N378)=TRUE," ",'2. Metadata'!B$62)</f>
        <v>microSiemens per centimetre</v>
      </c>
      <c r="P379" s="25" t="s">
        <v>237</v>
      </c>
      <c r="Q379" s="18" t="str">
        <f>IF(ISBLANK(P378)=TRUE," ",'2. Metadata'!B$74)</f>
        <v>NTU</v>
      </c>
      <c r="R379" s="25" t="s">
        <v>237</v>
      </c>
      <c r="S379" s="18" t="str">
        <f>IF(ISBLANK(R378)=TRUE," ",'2. Metadata'!B$86)</f>
        <v>most probable number per 100 mL</v>
      </c>
      <c r="T379" s="25" t="s">
        <v>237</v>
      </c>
      <c r="U379" s="18" t="str">
        <f>IF(ISBLANK(T378)=TRUE," ",'2. Metadata'!B$98)</f>
        <v>most probable number per 100 mL</v>
      </c>
      <c r="V379" s="25" t="s">
        <v>237</v>
      </c>
      <c r="W379" s="18" t="str">
        <f>IF(ISBLANK(V378)=TRUE," ",'2. Metadata'!B$110)</f>
        <v>metres</v>
      </c>
      <c r="X379" s="25" t="s">
        <v>237</v>
      </c>
      <c r="Y379" s="18" t="str">
        <f>IF(ISBLANK(X378)=TRUE," ",'2. Metadata'!B$122)</f>
        <v>pH units</v>
      </c>
      <c r="Z379" s="25" t="s">
        <v>237</v>
      </c>
      <c r="AA379" s="18" t="str">
        <f>IF(ISBLANK(Z379)=TRUE," ",'2. Metadata'!B$134)</f>
        <v>metres3/second</v>
      </c>
      <c r="AB379" s="25" t="s">
        <v>237</v>
      </c>
      <c r="AC379" s="18" t="str">
        <f>IF(ISBLANK(AB379)=TRUE," ",'2. Metadata'!B$146)</f>
        <v>millimetres</v>
      </c>
      <c r="AD379" s="25" t="s">
        <v>1831</v>
      </c>
      <c r="AE379" s="26" t="s">
        <v>237</v>
      </c>
      <c r="AF379" s="9"/>
      <c r="AG379" s="10"/>
      <c r="AH379" s="10"/>
      <c r="AI379" s="10"/>
      <c r="AJ379" s="10"/>
      <c r="AK379" s="10"/>
      <c r="AL379" s="10"/>
      <c r="AM379" s="10"/>
      <c r="AN379" s="10"/>
      <c r="AO379" s="10"/>
      <c r="AP379" s="10"/>
    </row>
    <row r="380" spans="1:42" ht="15" x14ac:dyDescent="0.2">
      <c r="A380" s="144" t="s">
        <v>615</v>
      </c>
      <c r="B380" s="11" t="s">
        <v>232</v>
      </c>
      <c r="C380" s="4">
        <f>IF(ISBLANK(B380)=TRUE," ", IF(B380='2. Metadata'!B$1,'2. Metadata'!B$5, IF(B380='2. Metadata'!C$1,'2. Metadata'!C$5,IF(B380='2. Metadata'!D$1,'2. Metadata'!D$5, IF(B380='2. Metadata'!E$1,'2. Metadata'!E$5,IF( B380='2. Metadata'!F$1,'2. Metadata'!F$5,IF(B380='2. Metadata'!G$1,'2. Metadata'!G$5,IF(B380='2. Metadata'!H$1,'2. Metadata'!H$5, IF(B380='2. Metadata'!I$1,'2. Metadata'!I$5, IF(B380='2. Metadata'!J$1,'2. Metadata'!J$5, IF(B380='2. Metadata'!K$1,'2. Metadata'!K$5, IF(B380='2. Metadata'!L$1,'2. Metadata'!L$5, IF(B380='2. Metadata'!M$1,'2. Metadata'!M$5, IF(B380='2. Metadata'!N$1,'2. Metadata'!N$5))))))))))))))</f>
        <v>49.967694000000002</v>
      </c>
      <c r="D380" s="12">
        <f>IF(ISBLANK(B380)=TRUE," ", IF(B380='2. Metadata'!B$1,'2. Metadata'!B$6, IF(B380='2. Metadata'!C$1,'2. Metadata'!C$6,IF(B380='2. Metadata'!D$1,'2. Metadata'!D$6, IF(B380='2. Metadata'!E$1,'2. Metadata'!E$6,IF( B380='2. Metadata'!F$1,'2. Metadata'!F$6,IF(B380='2. Metadata'!G$1,'2. Metadata'!G$6,IF(B380='2. Metadata'!H$1,'2. Metadata'!H$6, IF(B380='2. Metadata'!I$1,'2. Metadata'!I$6, IF(B380='2. Metadata'!J$1,'2. Metadata'!J$6, IF(B380='2. Metadata'!K$1,'2. Metadata'!K$6, IF(B380='2. Metadata'!L$1,'2. Metadata'!L$6, IF(B380='2. Metadata'!M$1,'2. Metadata'!M$6, IF(B380='2. Metadata'!N$1,'2. Metadata'!N$6))))))))))))))</f>
        <v>-117.359572</v>
      </c>
      <c r="E380" s="25" t="s">
        <v>237</v>
      </c>
      <c r="F380" s="25" t="s">
        <v>237</v>
      </c>
      <c r="G380" s="14" t="str">
        <f>IF(ISBLANK(F379)=TRUE," ",'2. Metadata'!B$14)</f>
        <v>observation</v>
      </c>
      <c r="H380" s="13">
        <v>18</v>
      </c>
      <c r="I380" s="23" t="str">
        <f>IF(ISBLANK(H379)=TRUE," ",'2. Metadata'!B$26)</f>
        <v>degrees Celsius</v>
      </c>
      <c r="J380" s="13">
        <v>10</v>
      </c>
      <c r="K380" s="23" t="str">
        <f>IF(ISBLANK(J378)=TRUE," ",'2. Metadata'!B$38)</f>
        <v>degrees Celsius</v>
      </c>
      <c r="L380" s="21">
        <v>1.7</v>
      </c>
      <c r="M380" s="18" t="str">
        <f>IF(ISBLANK(L379)=TRUE," ",'2. Metadata'!B$50)</f>
        <v>milligrams per litre</v>
      </c>
      <c r="N380" s="21">
        <v>265</v>
      </c>
      <c r="O380" s="18" t="str">
        <f>IF(ISBLANK(N379)=TRUE," ",'2. Metadata'!B$62)</f>
        <v>microSiemens per centimetre</v>
      </c>
      <c r="P380" s="21">
        <v>0.3</v>
      </c>
      <c r="Q380" s="18" t="str">
        <f>IF(ISBLANK(P379)=TRUE," ",'2. Metadata'!B$74)</f>
        <v>NTU</v>
      </c>
      <c r="R380" s="25" t="s">
        <v>237</v>
      </c>
      <c r="S380" s="18" t="str">
        <f>IF(ISBLANK(R379)=TRUE," ",'2. Metadata'!B$86)</f>
        <v>most probable number per 100 mL</v>
      </c>
      <c r="T380" s="25" t="s">
        <v>237</v>
      </c>
      <c r="U380" s="18" t="str">
        <f>IF(ISBLANK(T379)=TRUE," ",'2. Metadata'!B$98)</f>
        <v>most probable number per 100 mL</v>
      </c>
      <c r="V380" s="21">
        <v>5.6000000000000001E-2</v>
      </c>
      <c r="W380" s="18" t="str">
        <f>IF(ISBLANK(V379)=TRUE," ",'2. Metadata'!B$110)</f>
        <v>metres</v>
      </c>
      <c r="X380" s="25" t="s">
        <v>237</v>
      </c>
      <c r="Y380" s="18" t="str">
        <f>IF(ISBLANK(X379)=TRUE," ",'2. Metadata'!B$122)</f>
        <v>pH units</v>
      </c>
      <c r="Z380" s="20">
        <v>2.1999999999999999E-2</v>
      </c>
      <c r="AA380" s="18" t="str">
        <f>IF(ISBLANK(Z380)=TRUE," ",'2. Metadata'!B$134)</f>
        <v>metres3/second</v>
      </c>
      <c r="AB380" s="25" t="s">
        <v>237</v>
      </c>
      <c r="AC380" s="18" t="str">
        <f>IF(ISBLANK(AB380)=TRUE," ",'2. Metadata'!B$146)</f>
        <v>millimetres</v>
      </c>
      <c r="AD380" s="25" t="s">
        <v>237</v>
      </c>
      <c r="AE380" s="26" t="s">
        <v>237</v>
      </c>
      <c r="AF380" s="9"/>
      <c r="AG380" s="10"/>
      <c r="AH380" s="10"/>
      <c r="AI380" s="10"/>
      <c r="AJ380" s="10"/>
      <c r="AK380" s="10"/>
      <c r="AL380" s="10"/>
      <c r="AM380" s="10"/>
      <c r="AN380" s="10"/>
      <c r="AO380" s="10"/>
      <c r="AP380" s="10"/>
    </row>
    <row r="381" spans="1:42" ht="15" x14ac:dyDescent="0.2">
      <c r="A381" s="144" t="s">
        <v>616</v>
      </c>
      <c r="B381" s="11" t="s">
        <v>232</v>
      </c>
      <c r="C381" s="4">
        <f>IF(ISBLANK(B381)=TRUE," ", IF(B381='2. Metadata'!B$1,'2. Metadata'!B$5, IF(B381='2. Metadata'!C$1,'2. Metadata'!C$5,IF(B381='2. Metadata'!D$1,'2. Metadata'!D$5, IF(B381='2. Metadata'!E$1,'2. Metadata'!E$5,IF( B381='2. Metadata'!F$1,'2. Metadata'!F$5,IF(B381='2. Metadata'!G$1,'2. Metadata'!G$5,IF(B381='2. Metadata'!H$1,'2. Metadata'!H$5, IF(B381='2. Metadata'!I$1,'2. Metadata'!I$5, IF(B381='2. Metadata'!J$1,'2. Metadata'!J$5, IF(B381='2. Metadata'!K$1,'2. Metadata'!K$5, IF(B381='2. Metadata'!L$1,'2. Metadata'!L$5, IF(B381='2. Metadata'!M$1,'2. Metadata'!M$5, IF(B381='2. Metadata'!N$1,'2. Metadata'!N$5))))))))))))))</f>
        <v>49.967694000000002</v>
      </c>
      <c r="D381" s="12">
        <f>IF(ISBLANK(B381)=TRUE," ", IF(B381='2. Metadata'!B$1,'2. Metadata'!B$6, IF(B381='2. Metadata'!C$1,'2. Metadata'!C$6,IF(B381='2. Metadata'!D$1,'2. Metadata'!D$6, IF(B381='2. Metadata'!E$1,'2. Metadata'!E$6,IF( B381='2. Metadata'!F$1,'2. Metadata'!F$6,IF(B381='2. Metadata'!G$1,'2. Metadata'!G$6,IF(B381='2. Metadata'!H$1,'2. Metadata'!H$6, IF(B381='2. Metadata'!I$1,'2. Metadata'!I$6, IF(B381='2. Metadata'!J$1,'2. Metadata'!J$6, IF(B381='2. Metadata'!K$1,'2. Metadata'!K$6, IF(B381='2. Metadata'!L$1,'2. Metadata'!L$6, IF(B381='2. Metadata'!M$1,'2. Metadata'!M$6, IF(B381='2. Metadata'!N$1,'2. Metadata'!N$6))))))))))))))</f>
        <v>-117.359572</v>
      </c>
      <c r="E381" s="25" t="s">
        <v>237</v>
      </c>
      <c r="F381" s="13" t="s">
        <v>1509</v>
      </c>
      <c r="G381" s="14" t="str">
        <f>IF(ISBLANK(F380)=TRUE," ",'2. Metadata'!B$14)</f>
        <v>observation</v>
      </c>
      <c r="H381" s="13">
        <v>20</v>
      </c>
      <c r="I381" s="23" t="str">
        <f>IF(ISBLANK(H380)=TRUE," ",'2. Metadata'!B$26)</f>
        <v>degrees Celsius</v>
      </c>
      <c r="J381" s="13">
        <v>11</v>
      </c>
      <c r="K381" s="23" t="str">
        <f>IF(ISBLANK(J379)=TRUE," ",'2. Metadata'!B$38)</f>
        <v>degrees Celsius</v>
      </c>
      <c r="L381" s="25" t="s">
        <v>237</v>
      </c>
      <c r="M381" s="18" t="str">
        <f>IF(ISBLANK(L380)=TRUE," ",'2. Metadata'!B$50)</f>
        <v>milligrams per litre</v>
      </c>
      <c r="N381" s="25" t="s">
        <v>237</v>
      </c>
      <c r="O381" s="18" t="str">
        <f>IF(ISBLANK(N380)=TRUE," ",'2. Metadata'!B$62)</f>
        <v>microSiemens per centimetre</v>
      </c>
      <c r="P381" s="25" t="s">
        <v>237</v>
      </c>
      <c r="Q381" s="18" t="str">
        <f>IF(ISBLANK(P380)=TRUE," ",'2. Metadata'!B$74)</f>
        <v>NTU</v>
      </c>
      <c r="R381" s="25" t="s">
        <v>237</v>
      </c>
      <c r="S381" s="18" t="str">
        <f>IF(ISBLANK(R380)=TRUE," ",'2. Metadata'!B$86)</f>
        <v>most probable number per 100 mL</v>
      </c>
      <c r="T381" s="25" t="s">
        <v>237</v>
      </c>
      <c r="U381" s="18" t="str">
        <f>IF(ISBLANK(T380)=TRUE," ",'2. Metadata'!B$98)</f>
        <v>most probable number per 100 mL</v>
      </c>
      <c r="V381" s="21">
        <v>0.05</v>
      </c>
      <c r="W381" s="18" t="str">
        <f>IF(ISBLANK(V380)=TRUE," ",'2. Metadata'!B$110)</f>
        <v>metres</v>
      </c>
      <c r="X381" s="25" t="s">
        <v>237</v>
      </c>
      <c r="Y381" s="18" t="str">
        <f>IF(ISBLANK(X380)=TRUE," ",'2. Metadata'!B$122)</f>
        <v>pH units</v>
      </c>
      <c r="Z381" s="20">
        <v>1.9E-2</v>
      </c>
      <c r="AA381" s="18" t="str">
        <f>IF(ISBLANK(Z381)=TRUE," ",'2. Metadata'!B$134)</f>
        <v>metres3/second</v>
      </c>
      <c r="AB381" s="25" t="s">
        <v>237</v>
      </c>
      <c r="AC381" s="18" t="str">
        <f>IF(ISBLANK(AB381)=TRUE," ",'2. Metadata'!B$146)</f>
        <v>millimetres</v>
      </c>
      <c r="AD381" s="25" t="s">
        <v>237</v>
      </c>
      <c r="AE381" s="26" t="s">
        <v>237</v>
      </c>
      <c r="AF381" s="9"/>
      <c r="AG381" s="10"/>
      <c r="AH381" s="10"/>
      <c r="AI381" s="10"/>
      <c r="AJ381" s="10"/>
      <c r="AK381" s="10"/>
      <c r="AL381" s="10"/>
      <c r="AM381" s="10"/>
      <c r="AN381" s="10"/>
      <c r="AO381" s="10"/>
      <c r="AP381" s="10"/>
    </row>
    <row r="382" spans="1:42" ht="15" x14ac:dyDescent="0.2">
      <c r="A382" s="144" t="s">
        <v>617</v>
      </c>
      <c r="B382" s="11" t="s">
        <v>232</v>
      </c>
      <c r="C382" s="4">
        <f>IF(ISBLANK(B382)=TRUE," ", IF(B382='2. Metadata'!B$1,'2. Metadata'!B$5, IF(B382='2. Metadata'!C$1,'2. Metadata'!C$5,IF(B382='2. Metadata'!D$1,'2. Metadata'!D$5, IF(B382='2. Metadata'!E$1,'2. Metadata'!E$5,IF( B382='2. Metadata'!F$1,'2. Metadata'!F$5,IF(B382='2. Metadata'!G$1,'2. Metadata'!G$5,IF(B382='2. Metadata'!H$1,'2. Metadata'!H$5, IF(B382='2. Metadata'!I$1,'2. Metadata'!I$5, IF(B382='2. Metadata'!J$1,'2. Metadata'!J$5, IF(B382='2. Metadata'!K$1,'2. Metadata'!K$5, IF(B382='2. Metadata'!L$1,'2. Metadata'!L$5, IF(B382='2. Metadata'!M$1,'2. Metadata'!M$5, IF(B382='2. Metadata'!N$1,'2. Metadata'!N$5))))))))))))))</f>
        <v>49.967694000000002</v>
      </c>
      <c r="D382" s="12">
        <f>IF(ISBLANK(B382)=TRUE," ", IF(B382='2. Metadata'!B$1,'2. Metadata'!B$6, IF(B382='2. Metadata'!C$1,'2. Metadata'!C$6,IF(B382='2. Metadata'!D$1,'2. Metadata'!D$6, IF(B382='2. Metadata'!E$1,'2. Metadata'!E$6,IF( B382='2. Metadata'!F$1,'2. Metadata'!F$6,IF(B382='2. Metadata'!G$1,'2. Metadata'!G$6,IF(B382='2. Metadata'!H$1,'2. Metadata'!H$6, IF(B382='2. Metadata'!I$1,'2. Metadata'!I$6, IF(B382='2. Metadata'!J$1,'2. Metadata'!J$6, IF(B382='2. Metadata'!K$1,'2. Metadata'!K$6, IF(B382='2. Metadata'!L$1,'2. Metadata'!L$6, IF(B382='2. Metadata'!M$1,'2. Metadata'!M$6, IF(B382='2. Metadata'!N$1,'2. Metadata'!N$6))))))))))))))</f>
        <v>-117.359572</v>
      </c>
      <c r="E382" s="25" t="s">
        <v>237</v>
      </c>
      <c r="F382" s="25" t="s">
        <v>237</v>
      </c>
      <c r="G382" s="14" t="str">
        <f>IF(ISBLANK(F381)=TRUE," ",'2. Metadata'!B$14)</f>
        <v>observation</v>
      </c>
      <c r="H382" s="13">
        <v>25</v>
      </c>
      <c r="I382" s="23" t="str">
        <f>IF(ISBLANK(H381)=TRUE," ",'2. Metadata'!B$26)</f>
        <v>degrees Celsius</v>
      </c>
      <c r="J382" s="13">
        <v>12</v>
      </c>
      <c r="K382" s="23" t="str">
        <f>IF(ISBLANK(J380)=TRUE," ",'2. Metadata'!B$38)</f>
        <v>degrees Celsius</v>
      </c>
      <c r="L382" s="25" t="s">
        <v>237</v>
      </c>
      <c r="M382" s="18" t="str">
        <f>IF(ISBLANK(L381)=TRUE," ",'2. Metadata'!B$50)</f>
        <v>milligrams per litre</v>
      </c>
      <c r="N382" s="25" t="s">
        <v>237</v>
      </c>
      <c r="O382" s="18" t="str">
        <f>IF(ISBLANK(N381)=TRUE," ",'2. Metadata'!B$62)</f>
        <v>microSiemens per centimetre</v>
      </c>
      <c r="P382" s="25" t="s">
        <v>237</v>
      </c>
      <c r="Q382" s="18" t="str">
        <f>IF(ISBLANK(P381)=TRUE," ",'2. Metadata'!B$74)</f>
        <v>NTU</v>
      </c>
      <c r="R382" s="25" t="s">
        <v>237</v>
      </c>
      <c r="S382" s="18" t="str">
        <f>IF(ISBLANK(R381)=TRUE," ",'2. Metadata'!B$86)</f>
        <v>most probable number per 100 mL</v>
      </c>
      <c r="T382" s="25" t="s">
        <v>237</v>
      </c>
      <c r="U382" s="18" t="str">
        <f>IF(ISBLANK(T381)=TRUE," ",'2. Metadata'!B$98)</f>
        <v>most probable number per 100 mL</v>
      </c>
      <c r="V382" s="21">
        <v>0.05</v>
      </c>
      <c r="W382" s="18" t="str">
        <f>IF(ISBLANK(V381)=TRUE," ",'2. Metadata'!B$110)</f>
        <v>metres</v>
      </c>
      <c r="X382" s="25" t="s">
        <v>237</v>
      </c>
      <c r="Y382" s="18" t="str">
        <f>IF(ISBLANK(X381)=TRUE," ",'2. Metadata'!B$122)</f>
        <v>pH units</v>
      </c>
      <c r="Z382" s="20">
        <v>1.9E-2</v>
      </c>
      <c r="AA382" s="18" t="str">
        <f>IF(ISBLANK(Z382)=TRUE," ",'2. Metadata'!B$134)</f>
        <v>metres3/second</v>
      </c>
      <c r="AB382" s="25" t="s">
        <v>237</v>
      </c>
      <c r="AC382" s="18" t="str">
        <f>IF(ISBLANK(AB382)=TRUE," ",'2. Metadata'!B$146)</f>
        <v>millimetres</v>
      </c>
      <c r="AD382" s="25" t="s">
        <v>1831</v>
      </c>
      <c r="AE382" s="26" t="s">
        <v>237</v>
      </c>
      <c r="AF382" s="9"/>
      <c r="AG382" s="10"/>
      <c r="AH382" s="10"/>
      <c r="AI382" s="10"/>
      <c r="AJ382" s="10"/>
      <c r="AK382" s="10"/>
      <c r="AL382" s="10"/>
      <c r="AM382" s="10"/>
      <c r="AN382" s="10"/>
      <c r="AO382" s="10"/>
      <c r="AP382" s="10"/>
    </row>
    <row r="383" spans="1:42" ht="15" x14ac:dyDescent="0.2">
      <c r="A383" s="144" t="s">
        <v>618</v>
      </c>
      <c r="B383" s="11" t="s">
        <v>232</v>
      </c>
      <c r="C383" s="4">
        <f>IF(ISBLANK(B383)=TRUE," ", IF(B383='2. Metadata'!B$1,'2. Metadata'!B$5, IF(B383='2. Metadata'!C$1,'2. Metadata'!C$5,IF(B383='2. Metadata'!D$1,'2. Metadata'!D$5, IF(B383='2. Metadata'!E$1,'2. Metadata'!E$5,IF( B383='2. Metadata'!F$1,'2. Metadata'!F$5,IF(B383='2. Metadata'!G$1,'2. Metadata'!G$5,IF(B383='2. Metadata'!H$1,'2. Metadata'!H$5, IF(B383='2. Metadata'!I$1,'2. Metadata'!I$5, IF(B383='2. Metadata'!J$1,'2. Metadata'!J$5, IF(B383='2. Metadata'!K$1,'2. Metadata'!K$5, IF(B383='2. Metadata'!L$1,'2. Metadata'!L$5, IF(B383='2. Metadata'!M$1,'2. Metadata'!M$5, IF(B383='2. Metadata'!N$1,'2. Metadata'!N$5))))))))))))))</f>
        <v>49.967694000000002</v>
      </c>
      <c r="D383" s="12">
        <f>IF(ISBLANK(B383)=TRUE," ", IF(B383='2. Metadata'!B$1,'2. Metadata'!B$6, IF(B383='2. Metadata'!C$1,'2. Metadata'!C$6,IF(B383='2. Metadata'!D$1,'2. Metadata'!D$6, IF(B383='2. Metadata'!E$1,'2. Metadata'!E$6,IF( B383='2. Metadata'!F$1,'2. Metadata'!F$6,IF(B383='2. Metadata'!G$1,'2. Metadata'!G$6,IF(B383='2. Metadata'!H$1,'2. Metadata'!H$6, IF(B383='2. Metadata'!I$1,'2. Metadata'!I$6, IF(B383='2. Metadata'!J$1,'2. Metadata'!J$6, IF(B383='2. Metadata'!K$1,'2. Metadata'!K$6, IF(B383='2. Metadata'!L$1,'2. Metadata'!L$6, IF(B383='2. Metadata'!M$1,'2. Metadata'!M$6, IF(B383='2. Metadata'!N$1,'2. Metadata'!N$6))))))))))))))</f>
        <v>-117.359572</v>
      </c>
      <c r="E383" s="25" t="s">
        <v>237</v>
      </c>
      <c r="F383" s="25" t="s">
        <v>237</v>
      </c>
      <c r="G383" s="14" t="str">
        <f>IF(ISBLANK(F382)=TRUE," ",'2. Metadata'!B$14)</f>
        <v>observation</v>
      </c>
      <c r="H383" s="13">
        <v>15</v>
      </c>
      <c r="I383" s="23" t="str">
        <f>IF(ISBLANK(H382)=TRUE," ",'2. Metadata'!B$26)</f>
        <v>degrees Celsius</v>
      </c>
      <c r="J383" s="13">
        <v>11</v>
      </c>
      <c r="K383" s="23" t="str">
        <f>IF(ISBLANK(J381)=TRUE," ",'2. Metadata'!B$38)</f>
        <v>degrees Celsius</v>
      </c>
      <c r="L383" s="21">
        <v>2.7</v>
      </c>
      <c r="M383" s="18" t="str">
        <f>IF(ISBLANK(L382)=TRUE," ",'2. Metadata'!B$50)</f>
        <v>milligrams per litre</v>
      </c>
      <c r="N383" s="21">
        <v>255</v>
      </c>
      <c r="O383" s="18" t="str">
        <f>IF(ISBLANK(N382)=TRUE," ",'2. Metadata'!B$62)</f>
        <v>microSiemens per centimetre</v>
      </c>
      <c r="P383" s="21">
        <v>0.35</v>
      </c>
      <c r="Q383" s="18" t="str">
        <f>IF(ISBLANK(P382)=TRUE," ",'2. Metadata'!B$74)</f>
        <v>NTU</v>
      </c>
      <c r="R383" s="25" t="s">
        <v>237</v>
      </c>
      <c r="S383" s="18" t="str">
        <f>IF(ISBLANK(R382)=TRUE," ",'2. Metadata'!B$86)</f>
        <v>most probable number per 100 mL</v>
      </c>
      <c r="T383" s="25" t="s">
        <v>237</v>
      </c>
      <c r="U383" s="18" t="str">
        <f>IF(ISBLANK(T382)=TRUE," ",'2. Metadata'!B$98)</f>
        <v>most probable number per 100 mL</v>
      </c>
      <c r="V383" s="21">
        <v>0.08</v>
      </c>
      <c r="W383" s="18" t="str">
        <f>IF(ISBLANK(V382)=TRUE," ",'2. Metadata'!B$110)</f>
        <v>metres</v>
      </c>
      <c r="X383" s="25" t="s">
        <v>237</v>
      </c>
      <c r="Y383" s="18" t="str">
        <f>IF(ISBLANK(X382)=TRUE," ",'2. Metadata'!B$122)</f>
        <v>pH units</v>
      </c>
      <c r="Z383" s="20">
        <v>3.7999999999999999E-2</v>
      </c>
      <c r="AA383" s="18" t="str">
        <f>IF(ISBLANK(Z383)=TRUE," ",'2. Metadata'!B$134)</f>
        <v>metres3/second</v>
      </c>
      <c r="AB383" s="25" t="s">
        <v>237</v>
      </c>
      <c r="AC383" s="18" t="str">
        <f>IF(ISBLANK(AB383)=TRUE," ",'2. Metadata'!B$146)</f>
        <v>millimetres</v>
      </c>
      <c r="AD383" s="25" t="s">
        <v>1831</v>
      </c>
      <c r="AE383" s="26" t="s">
        <v>237</v>
      </c>
      <c r="AF383" s="9"/>
      <c r="AG383" s="10"/>
      <c r="AH383" s="10"/>
      <c r="AI383" s="10"/>
      <c r="AJ383" s="10"/>
      <c r="AK383" s="10"/>
      <c r="AL383" s="10"/>
      <c r="AM383" s="10"/>
      <c r="AN383" s="10"/>
      <c r="AO383" s="10"/>
      <c r="AP383" s="10"/>
    </row>
    <row r="384" spans="1:42" ht="15" x14ac:dyDescent="0.2">
      <c r="A384" s="144" t="s">
        <v>619</v>
      </c>
      <c r="B384" s="11" t="s">
        <v>232</v>
      </c>
      <c r="C384" s="4">
        <f>IF(ISBLANK(B384)=TRUE," ", IF(B384='2. Metadata'!B$1,'2. Metadata'!B$5, IF(B384='2. Metadata'!C$1,'2. Metadata'!C$5,IF(B384='2. Metadata'!D$1,'2. Metadata'!D$5, IF(B384='2. Metadata'!E$1,'2. Metadata'!E$5,IF( B384='2. Metadata'!F$1,'2. Metadata'!F$5,IF(B384='2. Metadata'!G$1,'2. Metadata'!G$5,IF(B384='2. Metadata'!H$1,'2. Metadata'!H$5, IF(B384='2. Metadata'!I$1,'2. Metadata'!I$5, IF(B384='2. Metadata'!J$1,'2. Metadata'!J$5, IF(B384='2. Metadata'!K$1,'2. Metadata'!K$5, IF(B384='2. Metadata'!L$1,'2. Metadata'!L$5, IF(B384='2. Metadata'!M$1,'2. Metadata'!M$5, IF(B384='2. Metadata'!N$1,'2. Metadata'!N$5))))))))))))))</f>
        <v>49.967694000000002</v>
      </c>
      <c r="D384" s="12">
        <f>IF(ISBLANK(B384)=TRUE," ", IF(B384='2. Metadata'!B$1,'2. Metadata'!B$6, IF(B384='2. Metadata'!C$1,'2. Metadata'!C$6,IF(B384='2. Metadata'!D$1,'2. Metadata'!D$6, IF(B384='2. Metadata'!E$1,'2. Metadata'!E$6,IF( B384='2. Metadata'!F$1,'2. Metadata'!F$6,IF(B384='2. Metadata'!G$1,'2. Metadata'!G$6,IF(B384='2. Metadata'!H$1,'2. Metadata'!H$6, IF(B384='2. Metadata'!I$1,'2. Metadata'!I$6, IF(B384='2. Metadata'!J$1,'2. Metadata'!J$6, IF(B384='2. Metadata'!K$1,'2. Metadata'!K$6, IF(B384='2. Metadata'!L$1,'2. Metadata'!L$6, IF(B384='2. Metadata'!M$1,'2. Metadata'!M$6, IF(B384='2. Metadata'!N$1,'2. Metadata'!N$6))))))))))))))</f>
        <v>-117.359572</v>
      </c>
      <c r="E384" s="25" t="s">
        <v>237</v>
      </c>
      <c r="F384" s="25" t="s">
        <v>237</v>
      </c>
      <c r="G384" s="14" t="str">
        <f>IF(ISBLANK(F383)=TRUE," ",'2. Metadata'!B$14)</f>
        <v>observation</v>
      </c>
      <c r="H384" s="13">
        <v>18</v>
      </c>
      <c r="I384" s="23" t="str">
        <f>IF(ISBLANK(H383)=TRUE," ",'2. Metadata'!B$26)</f>
        <v>degrees Celsius</v>
      </c>
      <c r="J384" s="13">
        <v>10</v>
      </c>
      <c r="K384" s="23" t="str">
        <f>IF(ISBLANK(J382)=TRUE," ",'2. Metadata'!B$38)</f>
        <v>degrees Celsius</v>
      </c>
      <c r="L384" s="25" t="s">
        <v>237</v>
      </c>
      <c r="M384" s="18" t="str">
        <f>IF(ISBLANK(L383)=TRUE," ",'2. Metadata'!B$50)</f>
        <v>milligrams per litre</v>
      </c>
      <c r="N384" s="25" t="s">
        <v>237</v>
      </c>
      <c r="O384" s="18" t="str">
        <f>IF(ISBLANK(N383)=TRUE," ",'2. Metadata'!B$62)</f>
        <v>microSiemens per centimetre</v>
      </c>
      <c r="P384" s="25" t="s">
        <v>237</v>
      </c>
      <c r="Q384" s="18" t="str">
        <f>IF(ISBLANK(P383)=TRUE," ",'2. Metadata'!B$74)</f>
        <v>NTU</v>
      </c>
      <c r="R384" s="25" t="s">
        <v>237</v>
      </c>
      <c r="S384" s="18" t="str">
        <f>IF(ISBLANK(R383)=TRUE," ",'2. Metadata'!B$86)</f>
        <v>most probable number per 100 mL</v>
      </c>
      <c r="T384" s="25" t="s">
        <v>237</v>
      </c>
      <c r="U384" s="18" t="str">
        <f>IF(ISBLANK(T383)=TRUE," ",'2. Metadata'!B$98)</f>
        <v>most probable number per 100 mL</v>
      </c>
      <c r="V384" s="21">
        <v>0.05</v>
      </c>
      <c r="W384" s="18" t="str">
        <f>IF(ISBLANK(V383)=TRUE," ",'2. Metadata'!B$110)</f>
        <v>metres</v>
      </c>
      <c r="X384" s="25" t="s">
        <v>237</v>
      </c>
      <c r="Y384" s="18" t="str">
        <f>IF(ISBLANK(X383)=TRUE," ",'2. Metadata'!B$122)</f>
        <v>pH units</v>
      </c>
      <c r="Z384" s="20">
        <v>1.9E-2</v>
      </c>
      <c r="AA384" s="18" t="str">
        <f>IF(ISBLANK(Z384)=TRUE," ",'2. Metadata'!B$134)</f>
        <v>metres3/second</v>
      </c>
      <c r="AB384" s="25" t="s">
        <v>237</v>
      </c>
      <c r="AC384" s="18" t="str">
        <f>IF(ISBLANK(AB384)=TRUE," ",'2. Metadata'!B$146)</f>
        <v>millimetres</v>
      </c>
      <c r="AD384" s="25" t="s">
        <v>1831</v>
      </c>
      <c r="AE384" s="26" t="s">
        <v>237</v>
      </c>
      <c r="AF384" s="9"/>
      <c r="AG384" s="10"/>
      <c r="AH384" s="10"/>
      <c r="AI384" s="10"/>
      <c r="AJ384" s="10"/>
      <c r="AK384" s="10"/>
      <c r="AL384" s="10"/>
      <c r="AM384" s="10"/>
      <c r="AN384" s="10"/>
      <c r="AO384" s="10"/>
      <c r="AP384" s="10"/>
    </row>
    <row r="385" spans="1:42" ht="15" x14ac:dyDescent="0.2">
      <c r="A385" s="144" t="s">
        <v>620</v>
      </c>
      <c r="B385" s="11" t="s">
        <v>232</v>
      </c>
      <c r="C385" s="4">
        <f>IF(ISBLANK(B385)=TRUE," ", IF(B385='2. Metadata'!B$1,'2. Metadata'!B$5, IF(B385='2. Metadata'!C$1,'2. Metadata'!C$5,IF(B385='2. Metadata'!D$1,'2. Metadata'!D$5, IF(B385='2. Metadata'!E$1,'2. Metadata'!E$5,IF( B385='2. Metadata'!F$1,'2. Metadata'!F$5,IF(B385='2. Metadata'!G$1,'2. Metadata'!G$5,IF(B385='2. Metadata'!H$1,'2. Metadata'!H$5, IF(B385='2. Metadata'!I$1,'2. Metadata'!I$5, IF(B385='2. Metadata'!J$1,'2. Metadata'!J$5, IF(B385='2. Metadata'!K$1,'2. Metadata'!K$5, IF(B385='2. Metadata'!L$1,'2. Metadata'!L$5, IF(B385='2. Metadata'!M$1,'2. Metadata'!M$5, IF(B385='2. Metadata'!N$1,'2. Metadata'!N$5))))))))))))))</f>
        <v>49.967694000000002</v>
      </c>
      <c r="D385" s="12">
        <f>IF(ISBLANK(B385)=TRUE," ", IF(B385='2. Metadata'!B$1,'2. Metadata'!B$6, IF(B385='2. Metadata'!C$1,'2. Metadata'!C$6,IF(B385='2. Metadata'!D$1,'2. Metadata'!D$6, IF(B385='2. Metadata'!E$1,'2. Metadata'!E$6,IF( B385='2. Metadata'!F$1,'2. Metadata'!F$6,IF(B385='2. Metadata'!G$1,'2. Metadata'!G$6,IF(B385='2. Metadata'!H$1,'2. Metadata'!H$6, IF(B385='2. Metadata'!I$1,'2. Metadata'!I$6, IF(B385='2. Metadata'!J$1,'2. Metadata'!J$6, IF(B385='2. Metadata'!K$1,'2. Metadata'!K$6, IF(B385='2. Metadata'!L$1,'2. Metadata'!L$6, IF(B385='2. Metadata'!M$1,'2. Metadata'!M$6, IF(B385='2. Metadata'!N$1,'2. Metadata'!N$6))))))))))))))</f>
        <v>-117.359572</v>
      </c>
      <c r="E385" s="25" t="s">
        <v>237</v>
      </c>
      <c r="F385" s="25" t="s">
        <v>237</v>
      </c>
      <c r="G385" s="14" t="str">
        <f>IF(ISBLANK(F384)=TRUE," ",'2. Metadata'!B$14)</f>
        <v>observation</v>
      </c>
      <c r="H385" s="25" t="s">
        <v>237</v>
      </c>
      <c r="I385" s="23" t="str">
        <f>IF(ISBLANK(H384)=TRUE," ",'2. Metadata'!B$26)</f>
        <v>degrees Celsius</v>
      </c>
      <c r="J385" s="16" t="s">
        <v>237</v>
      </c>
      <c r="K385" s="23" t="str">
        <f>IF(ISBLANK(J383)=TRUE," ",'2. Metadata'!B$38)</f>
        <v>degrees Celsius</v>
      </c>
      <c r="L385" s="25" t="s">
        <v>237</v>
      </c>
      <c r="M385" s="18" t="str">
        <f>IF(ISBLANK(L384)=TRUE," ",'2. Metadata'!B$50)</f>
        <v>milligrams per litre</v>
      </c>
      <c r="N385" s="25" t="s">
        <v>237</v>
      </c>
      <c r="O385" s="18" t="str">
        <f>IF(ISBLANK(N384)=TRUE," ",'2. Metadata'!B$62)</f>
        <v>microSiemens per centimetre</v>
      </c>
      <c r="P385" s="25" t="s">
        <v>237</v>
      </c>
      <c r="Q385" s="18" t="str">
        <f>IF(ISBLANK(P384)=TRUE," ",'2. Metadata'!B$74)</f>
        <v>NTU</v>
      </c>
      <c r="R385" s="25" t="s">
        <v>237</v>
      </c>
      <c r="S385" s="18" t="str">
        <f>IF(ISBLANK(R384)=TRUE," ",'2. Metadata'!B$86)</f>
        <v>most probable number per 100 mL</v>
      </c>
      <c r="T385" s="25" t="s">
        <v>237</v>
      </c>
      <c r="U385" s="18" t="str">
        <f>IF(ISBLANK(T384)=TRUE," ",'2. Metadata'!B$98)</f>
        <v>most probable number per 100 mL</v>
      </c>
      <c r="V385" s="21">
        <v>8.8999999999999996E-2</v>
      </c>
      <c r="W385" s="18" t="str">
        <f>IF(ISBLANK(V384)=TRUE," ",'2. Metadata'!B$110)</f>
        <v>metres</v>
      </c>
      <c r="X385" s="25" t="s">
        <v>237</v>
      </c>
      <c r="Y385" s="18" t="str">
        <f>IF(ISBLANK(X384)=TRUE," ",'2. Metadata'!B$122)</f>
        <v>pH units</v>
      </c>
      <c r="Z385" s="20">
        <v>4.3999999999999997E-2</v>
      </c>
      <c r="AA385" s="18" t="str">
        <f>IF(ISBLANK(Z385)=TRUE," ",'2. Metadata'!B$134)</f>
        <v>metres3/second</v>
      </c>
      <c r="AB385" s="25" t="s">
        <v>237</v>
      </c>
      <c r="AC385" s="18" t="str">
        <f>IF(ISBLANK(AB385)=TRUE," ",'2. Metadata'!B$146)</f>
        <v>millimetres</v>
      </c>
      <c r="AD385" s="25" t="s">
        <v>1831</v>
      </c>
      <c r="AE385" s="26" t="s">
        <v>237</v>
      </c>
      <c r="AF385" s="9"/>
      <c r="AG385" s="10"/>
      <c r="AH385" s="10"/>
      <c r="AI385" s="10"/>
      <c r="AJ385" s="10"/>
      <c r="AK385" s="10"/>
      <c r="AL385" s="10"/>
      <c r="AM385" s="10"/>
      <c r="AN385" s="10"/>
      <c r="AO385" s="10"/>
      <c r="AP385" s="10"/>
    </row>
    <row r="386" spans="1:42" ht="15" x14ac:dyDescent="0.2">
      <c r="A386" s="144" t="s">
        <v>621</v>
      </c>
      <c r="B386" s="11" t="s">
        <v>232</v>
      </c>
      <c r="C386" s="4">
        <f>IF(ISBLANK(B386)=TRUE," ", IF(B386='2. Metadata'!B$1,'2. Metadata'!B$5, IF(B386='2. Metadata'!C$1,'2. Metadata'!C$5,IF(B386='2. Metadata'!D$1,'2. Metadata'!D$5, IF(B386='2. Metadata'!E$1,'2. Metadata'!E$5,IF( B386='2. Metadata'!F$1,'2. Metadata'!F$5,IF(B386='2. Metadata'!G$1,'2. Metadata'!G$5,IF(B386='2. Metadata'!H$1,'2. Metadata'!H$5, IF(B386='2. Metadata'!I$1,'2. Metadata'!I$5, IF(B386='2. Metadata'!J$1,'2. Metadata'!J$5, IF(B386='2. Metadata'!K$1,'2. Metadata'!K$5, IF(B386='2. Metadata'!L$1,'2. Metadata'!L$5, IF(B386='2. Metadata'!M$1,'2. Metadata'!M$5, IF(B386='2. Metadata'!N$1,'2. Metadata'!N$5))))))))))))))</f>
        <v>49.967694000000002</v>
      </c>
      <c r="D386" s="12">
        <f>IF(ISBLANK(B386)=TRUE," ", IF(B386='2. Metadata'!B$1,'2. Metadata'!B$6, IF(B386='2. Metadata'!C$1,'2. Metadata'!C$6,IF(B386='2. Metadata'!D$1,'2. Metadata'!D$6, IF(B386='2. Metadata'!E$1,'2. Metadata'!E$6,IF( B386='2. Metadata'!F$1,'2. Metadata'!F$6,IF(B386='2. Metadata'!G$1,'2. Metadata'!G$6,IF(B386='2. Metadata'!H$1,'2. Metadata'!H$6, IF(B386='2. Metadata'!I$1,'2. Metadata'!I$6, IF(B386='2. Metadata'!J$1,'2. Metadata'!J$6, IF(B386='2. Metadata'!K$1,'2. Metadata'!K$6, IF(B386='2. Metadata'!L$1,'2. Metadata'!L$6, IF(B386='2. Metadata'!M$1,'2. Metadata'!M$6, IF(B386='2. Metadata'!N$1,'2. Metadata'!N$6))))))))))))))</f>
        <v>-117.359572</v>
      </c>
      <c r="E386" s="25" t="s">
        <v>237</v>
      </c>
      <c r="F386" s="25" t="s">
        <v>237</v>
      </c>
      <c r="G386" s="14" t="str">
        <f>IF(ISBLANK(F385)=TRUE," ",'2. Metadata'!B$14)</f>
        <v>observation</v>
      </c>
      <c r="H386" s="13">
        <v>18</v>
      </c>
      <c r="I386" s="23" t="str">
        <f>IF(ISBLANK(H385)=TRUE," ",'2. Metadata'!B$26)</f>
        <v>degrees Celsius</v>
      </c>
      <c r="J386" s="13">
        <v>10</v>
      </c>
      <c r="K386" s="23" t="str">
        <f>IF(ISBLANK(J384)=TRUE," ",'2. Metadata'!B$38)</f>
        <v>degrees Celsius</v>
      </c>
      <c r="L386" s="25" t="s">
        <v>237</v>
      </c>
      <c r="M386" s="18" t="str">
        <f>IF(ISBLANK(L385)=TRUE," ",'2. Metadata'!B$50)</f>
        <v>milligrams per litre</v>
      </c>
      <c r="N386" s="25" t="s">
        <v>237</v>
      </c>
      <c r="O386" s="18" t="str">
        <f>IF(ISBLANK(N385)=TRUE," ",'2. Metadata'!B$62)</f>
        <v>microSiemens per centimetre</v>
      </c>
      <c r="P386" s="25" t="s">
        <v>237</v>
      </c>
      <c r="Q386" s="18" t="str">
        <f>IF(ISBLANK(P385)=TRUE," ",'2. Metadata'!B$74)</f>
        <v>NTU</v>
      </c>
      <c r="R386" s="25" t="s">
        <v>237</v>
      </c>
      <c r="S386" s="18" t="str">
        <f>IF(ISBLANK(R385)=TRUE," ",'2. Metadata'!B$86)</f>
        <v>most probable number per 100 mL</v>
      </c>
      <c r="T386" s="25" t="s">
        <v>237</v>
      </c>
      <c r="U386" s="18" t="str">
        <f>IF(ISBLANK(T385)=TRUE," ",'2. Metadata'!B$98)</f>
        <v>most probable number per 100 mL</v>
      </c>
      <c r="V386" s="21">
        <v>0.05</v>
      </c>
      <c r="W386" s="18" t="str">
        <f>IF(ISBLANK(V385)=TRUE," ",'2. Metadata'!B$110)</f>
        <v>metres</v>
      </c>
      <c r="X386" s="25" t="s">
        <v>237</v>
      </c>
      <c r="Y386" s="18" t="str">
        <f>IF(ISBLANK(X385)=TRUE," ",'2. Metadata'!B$122)</f>
        <v>pH units</v>
      </c>
      <c r="Z386" s="20">
        <v>1.9E-2</v>
      </c>
      <c r="AA386" s="18" t="str">
        <f>IF(ISBLANK(Z386)=TRUE," ",'2. Metadata'!B$134)</f>
        <v>metres3/second</v>
      </c>
      <c r="AB386" s="25" t="s">
        <v>237</v>
      </c>
      <c r="AC386" s="18" t="str">
        <f>IF(ISBLANK(AB386)=TRUE," ",'2. Metadata'!B$146)</f>
        <v>millimetres</v>
      </c>
      <c r="AD386" s="25" t="s">
        <v>1831</v>
      </c>
      <c r="AE386" s="26" t="s">
        <v>237</v>
      </c>
      <c r="AF386" s="9"/>
      <c r="AG386" s="10"/>
      <c r="AH386" s="10"/>
      <c r="AI386" s="10"/>
      <c r="AJ386" s="10"/>
      <c r="AK386" s="10"/>
      <c r="AL386" s="10"/>
      <c r="AM386" s="10"/>
      <c r="AN386" s="10"/>
      <c r="AO386" s="10"/>
      <c r="AP386" s="10"/>
    </row>
    <row r="387" spans="1:42" ht="15" x14ac:dyDescent="0.2">
      <c r="A387" s="144" t="s">
        <v>622</v>
      </c>
      <c r="B387" s="11" t="s">
        <v>232</v>
      </c>
      <c r="C387" s="4">
        <f>IF(ISBLANK(B387)=TRUE," ", IF(B387='2. Metadata'!B$1,'2. Metadata'!B$5, IF(B387='2. Metadata'!C$1,'2. Metadata'!C$5,IF(B387='2. Metadata'!D$1,'2. Metadata'!D$5, IF(B387='2. Metadata'!E$1,'2. Metadata'!E$5,IF( B387='2. Metadata'!F$1,'2. Metadata'!F$5,IF(B387='2. Metadata'!G$1,'2. Metadata'!G$5,IF(B387='2. Metadata'!H$1,'2. Metadata'!H$5, IF(B387='2. Metadata'!I$1,'2. Metadata'!I$5, IF(B387='2. Metadata'!J$1,'2. Metadata'!J$5, IF(B387='2. Metadata'!K$1,'2. Metadata'!K$5, IF(B387='2. Metadata'!L$1,'2. Metadata'!L$5, IF(B387='2. Metadata'!M$1,'2. Metadata'!M$5, IF(B387='2. Metadata'!N$1,'2. Metadata'!N$5))))))))))))))</f>
        <v>49.967694000000002</v>
      </c>
      <c r="D387" s="12">
        <f>IF(ISBLANK(B387)=TRUE," ", IF(B387='2. Metadata'!B$1,'2. Metadata'!B$6, IF(B387='2. Metadata'!C$1,'2. Metadata'!C$6,IF(B387='2. Metadata'!D$1,'2. Metadata'!D$6, IF(B387='2. Metadata'!E$1,'2. Metadata'!E$6,IF( B387='2. Metadata'!F$1,'2. Metadata'!F$6,IF(B387='2. Metadata'!G$1,'2. Metadata'!G$6,IF(B387='2. Metadata'!H$1,'2. Metadata'!H$6, IF(B387='2. Metadata'!I$1,'2. Metadata'!I$6, IF(B387='2. Metadata'!J$1,'2. Metadata'!J$6, IF(B387='2. Metadata'!K$1,'2. Metadata'!K$6, IF(B387='2. Metadata'!L$1,'2. Metadata'!L$6, IF(B387='2. Metadata'!M$1,'2. Metadata'!M$6, IF(B387='2. Metadata'!N$1,'2. Metadata'!N$6))))))))))))))</f>
        <v>-117.359572</v>
      </c>
      <c r="E387" s="25" t="s">
        <v>237</v>
      </c>
      <c r="F387" s="13" t="s">
        <v>1510</v>
      </c>
      <c r="G387" s="14" t="str">
        <f>IF(ISBLANK(F386)=TRUE," ",'2. Metadata'!B$14)</f>
        <v>observation</v>
      </c>
      <c r="H387" s="13">
        <v>15</v>
      </c>
      <c r="I387" s="23" t="str">
        <f>IF(ISBLANK(H386)=TRUE," ",'2. Metadata'!B$26)</f>
        <v>degrees Celsius</v>
      </c>
      <c r="J387" s="13">
        <v>10</v>
      </c>
      <c r="K387" s="23" t="str">
        <f>IF(ISBLANK(J385)=TRUE," ",'2. Metadata'!B$38)</f>
        <v>degrees Celsius</v>
      </c>
      <c r="L387" s="25" t="s">
        <v>237</v>
      </c>
      <c r="M387" s="18" t="str">
        <f>IF(ISBLANK(L386)=TRUE," ",'2. Metadata'!B$50)</f>
        <v>milligrams per litre</v>
      </c>
      <c r="N387" s="25" t="s">
        <v>237</v>
      </c>
      <c r="O387" s="18" t="str">
        <f>IF(ISBLANK(N386)=TRUE," ",'2. Metadata'!B$62)</f>
        <v>microSiemens per centimetre</v>
      </c>
      <c r="P387" s="25" t="s">
        <v>237</v>
      </c>
      <c r="Q387" s="18" t="str">
        <f>IF(ISBLANK(P386)=TRUE," ",'2. Metadata'!B$74)</f>
        <v>NTU</v>
      </c>
      <c r="R387" s="25" t="s">
        <v>237</v>
      </c>
      <c r="S387" s="18" t="str">
        <f>IF(ISBLANK(R386)=TRUE," ",'2. Metadata'!B$86)</f>
        <v>most probable number per 100 mL</v>
      </c>
      <c r="T387" s="25" t="s">
        <v>237</v>
      </c>
      <c r="U387" s="18" t="str">
        <f>IF(ISBLANK(T386)=TRUE," ",'2. Metadata'!B$98)</f>
        <v>most probable number per 100 mL</v>
      </c>
      <c r="V387" s="21">
        <v>4.5999999999999999E-2</v>
      </c>
      <c r="W387" s="18" t="str">
        <f>IF(ISBLANK(V386)=TRUE," ",'2. Metadata'!B$110)</f>
        <v>metres</v>
      </c>
      <c r="X387" s="25" t="s">
        <v>237</v>
      </c>
      <c r="Y387" s="18" t="str">
        <f>IF(ISBLANK(X386)=TRUE," ",'2. Metadata'!B$122)</f>
        <v>pH units</v>
      </c>
      <c r="Z387" s="20">
        <v>1.7000000000000001E-2</v>
      </c>
      <c r="AA387" s="18" t="str">
        <f>IF(ISBLANK(Z387)=TRUE," ",'2. Metadata'!B$134)</f>
        <v>metres3/second</v>
      </c>
      <c r="AB387" s="25" t="s">
        <v>237</v>
      </c>
      <c r="AC387" s="18" t="str">
        <f>IF(ISBLANK(AB387)=TRUE," ",'2. Metadata'!B$146)</f>
        <v>millimetres</v>
      </c>
      <c r="AD387" s="25" t="s">
        <v>1830</v>
      </c>
      <c r="AE387" s="26" t="s">
        <v>237</v>
      </c>
      <c r="AF387" s="9"/>
      <c r="AG387" s="10"/>
      <c r="AH387" s="10"/>
      <c r="AI387" s="10"/>
      <c r="AJ387" s="10"/>
      <c r="AK387" s="10"/>
      <c r="AL387" s="10"/>
      <c r="AM387" s="10"/>
      <c r="AN387" s="10"/>
      <c r="AO387" s="10"/>
      <c r="AP387" s="10"/>
    </row>
    <row r="388" spans="1:42" ht="15" x14ac:dyDescent="0.2">
      <c r="A388" s="144" t="s">
        <v>623</v>
      </c>
      <c r="B388" s="11" t="s">
        <v>232</v>
      </c>
      <c r="C388" s="4">
        <f>IF(ISBLANK(B388)=TRUE," ", IF(B388='2. Metadata'!B$1,'2. Metadata'!B$5, IF(B388='2. Metadata'!C$1,'2. Metadata'!C$5,IF(B388='2. Metadata'!D$1,'2. Metadata'!D$5, IF(B388='2. Metadata'!E$1,'2. Metadata'!E$5,IF( B388='2. Metadata'!F$1,'2. Metadata'!F$5,IF(B388='2. Metadata'!G$1,'2. Metadata'!G$5,IF(B388='2. Metadata'!H$1,'2. Metadata'!H$5, IF(B388='2. Metadata'!I$1,'2. Metadata'!I$5, IF(B388='2. Metadata'!J$1,'2. Metadata'!J$5, IF(B388='2. Metadata'!K$1,'2. Metadata'!K$5, IF(B388='2. Metadata'!L$1,'2. Metadata'!L$5, IF(B388='2. Metadata'!M$1,'2. Metadata'!M$5, IF(B388='2. Metadata'!N$1,'2. Metadata'!N$5))))))))))))))</f>
        <v>49.967694000000002</v>
      </c>
      <c r="D388" s="12">
        <f>IF(ISBLANK(B388)=TRUE," ", IF(B388='2. Metadata'!B$1,'2. Metadata'!B$6, IF(B388='2. Metadata'!C$1,'2. Metadata'!C$6,IF(B388='2. Metadata'!D$1,'2. Metadata'!D$6, IF(B388='2. Metadata'!E$1,'2. Metadata'!E$6,IF( B388='2. Metadata'!F$1,'2. Metadata'!F$6,IF(B388='2. Metadata'!G$1,'2. Metadata'!G$6,IF(B388='2. Metadata'!H$1,'2. Metadata'!H$6, IF(B388='2. Metadata'!I$1,'2. Metadata'!I$6, IF(B388='2. Metadata'!J$1,'2. Metadata'!J$6, IF(B388='2. Metadata'!K$1,'2. Metadata'!K$6, IF(B388='2. Metadata'!L$1,'2. Metadata'!L$6, IF(B388='2. Metadata'!M$1,'2. Metadata'!M$6, IF(B388='2. Metadata'!N$1,'2. Metadata'!N$6))))))))))))))</f>
        <v>-117.359572</v>
      </c>
      <c r="E388" s="25" t="s">
        <v>237</v>
      </c>
      <c r="F388" s="25" t="s">
        <v>237</v>
      </c>
      <c r="G388" s="14" t="str">
        <f>IF(ISBLANK(F387)=TRUE," ",'2. Metadata'!B$14)</f>
        <v>observation</v>
      </c>
      <c r="H388" s="13">
        <v>18</v>
      </c>
      <c r="I388" s="23" t="str">
        <f>IF(ISBLANK(H387)=TRUE," ",'2. Metadata'!B$26)</f>
        <v>degrees Celsius</v>
      </c>
      <c r="J388" s="13">
        <v>10</v>
      </c>
      <c r="K388" s="23" t="str">
        <f>IF(ISBLANK(J386)=TRUE," ",'2. Metadata'!B$38)</f>
        <v>degrees Celsius</v>
      </c>
      <c r="L388" s="25" t="s">
        <v>237</v>
      </c>
      <c r="M388" s="18" t="str">
        <f>IF(ISBLANK(L387)=TRUE," ",'2. Metadata'!B$50)</f>
        <v>milligrams per litre</v>
      </c>
      <c r="N388" s="25" t="s">
        <v>237</v>
      </c>
      <c r="O388" s="18" t="str">
        <f>IF(ISBLANK(N387)=TRUE," ",'2. Metadata'!B$62)</f>
        <v>microSiemens per centimetre</v>
      </c>
      <c r="P388" s="25" t="s">
        <v>237</v>
      </c>
      <c r="Q388" s="18" t="str">
        <f>IF(ISBLANK(P387)=TRUE," ",'2. Metadata'!B$74)</f>
        <v>NTU</v>
      </c>
      <c r="R388" s="25" t="s">
        <v>237</v>
      </c>
      <c r="S388" s="18" t="str">
        <f>IF(ISBLANK(R387)=TRUE," ",'2. Metadata'!B$86)</f>
        <v>most probable number per 100 mL</v>
      </c>
      <c r="T388" s="25" t="s">
        <v>237</v>
      </c>
      <c r="U388" s="18" t="str">
        <f>IF(ISBLANK(T387)=TRUE," ",'2. Metadata'!B$98)</f>
        <v>most probable number per 100 mL</v>
      </c>
      <c r="V388" s="21">
        <v>0.04</v>
      </c>
      <c r="W388" s="18" t="str">
        <f>IF(ISBLANK(V387)=TRUE," ",'2. Metadata'!B$110)</f>
        <v>metres</v>
      </c>
      <c r="X388" s="25" t="s">
        <v>237</v>
      </c>
      <c r="Y388" s="18" t="str">
        <f>IF(ISBLANK(X387)=TRUE," ",'2. Metadata'!B$122)</f>
        <v>pH units</v>
      </c>
      <c r="Z388" s="20">
        <v>1.2999999999999999E-2</v>
      </c>
      <c r="AA388" s="18" t="str">
        <f>IF(ISBLANK(Z388)=TRUE," ",'2. Metadata'!B$134)</f>
        <v>metres3/second</v>
      </c>
      <c r="AB388" s="25" t="s">
        <v>237</v>
      </c>
      <c r="AC388" s="18" t="str">
        <f>IF(ISBLANK(AB388)=TRUE," ",'2. Metadata'!B$146)</f>
        <v>millimetres</v>
      </c>
      <c r="AD388" s="25" t="s">
        <v>1831</v>
      </c>
      <c r="AE388" s="26" t="s">
        <v>237</v>
      </c>
      <c r="AF388" s="9"/>
      <c r="AG388" s="10"/>
      <c r="AH388" s="10"/>
      <c r="AI388" s="10"/>
      <c r="AJ388" s="10"/>
      <c r="AK388" s="10"/>
      <c r="AL388" s="10"/>
      <c r="AM388" s="10"/>
      <c r="AN388" s="10"/>
      <c r="AO388" s="10"/>
      <c r="AP388" s="10"/>
    </row>
    <row r="389" spans="1:42" ht="15" x14ac:dyDescent="0.2">
      <c r="A389" s="144" t="s">
        <v>624</v>
      </c>
      <c r="B389" s="11" t="s">
        <v>232</v>
      </c>
      <c r="C389" s="4">
        <f>IF(ISBLANK(B389)=TRUE," ", IF(B389='2. Metadata'!B$1,'2. Metadata'!B$5, IF(B389='2. Metadata'!C$1,'2. Metadata'!C$5,IF(B389='2. Metadata'!D$1,'2. Metadata'!D$5, IF(B389='2. Metadata'!E$1,'2. Metadata'!E$5,IF( B389='2. Metadata'!F$1,'2. Metadata'!F$5,IF(B389='2. Metadata'!G$1,'2. Metadata'!G$5,IF(B389='2. Metadata'!H$1,'2. Metadata'!H$5, IF(B389='2. Metadata'!I$1,'2. Metadata'!I$5, IF(B389='2. Metadata'!J$1,'2. Metadata'!J$5, IF(B389='2. Metadata'!K$1,'2. Metadata'!K$5, IF(B389='2. Metadata'!L$1,'2. Metadata'!L$5, IF(B389='2. Metadata'!M$1,'2. Metadata'!M$5, IF(B389='2. Metadata'!N$1,'2. Metadata'!N$5))))))))))))))</f>
        <v>49.967694000000002</v>
      </c>
      <c r="D389" s="12">
        <f>IF(ISBLANK(B389)=TRUE," ", IF(B389='2. Metadata'!B$1,'2. Metadata'!B$6, IF(B389='2. Metadata'!C$1,'2. Metadata'!C$6,IF(B389='2. Metadata'!D$1,'2. Metadata'!D$6, IF(B389='2. Metadata'!E$1,'2. Metadata'!E$6,IF( B389='2. Metadata'!F$1,'2. Metadata'!F$6,IF(B389='2. Metadata'!G$1,'2. Metadata'!G$6,IF(B389='2. Metadata'!H$1,'2. Metadata'!H$6, IF(B389='2. Metadata'!I$1,'2. Metadata'!I$6, IF(B389='2. Metadata'!J$1,'2. Metadata'!J$6, IF(B389='2. Metadata'!K$1,'2. Metadata'!K$6, IF(B389='2. Metadata'!L$1,'2. Metadata'!L$6, IF(B389='2. Metadata'!M$1,'2. Metadata'!M$6, IF(B389='2. Metadata'!N$1,'2. Metadata'!N$6))))))))))))))</f>
        <v>-117.359572</v>
      </c>
      <c r="E389" s="25" t="s">
        <v>237</v>
      </c>
      <c r="F389" s="25" t="s">
        <v>237</v>
      </c>
      <c r="G389" s="14" t="str">
        <f>IF(ISBLANK(F388)=TRUE," ",'2. Metadata'!B$14)</f>
        <v>observation</v>
      </c>
      <c r="H389" s="13">
        <v>20</v>
      </c>
      <c r="I389" s="23" t="str">
        <f>IF(ISBLANK(H388)=TRUE," ",'2. Metadata'!B$26)</f>
        <v>degrees Celsius</v>
      </c>
      <c r="J389" s="13">
        <v>11</v>
      </c>
      <c r="K389" s="23" t="str">
        <f>IF(ISBLANK(J387)=TRUE," ",'2. Metadata'!B$38)</f>
        <v>degrees Celsius</v>
      </c>
      <c r="L389" s="25" t="s">
        <v>237</v>
      </c>
      <c r="M389" s="18" t="str">
        <f>IF(ISBLANK(L388)=TRUE," ",'2. Metadata'!B$50)</f>
        <v>milligrams per litre</v>
      </c>
      <c r="N389" s="25" t="s">
        <v>237</v>
      </c>
      <c r="O389" s="18" t="str">
        <f>IF(ISBLANK(N388)=TRUE," ",'2. Metadata'!B$62)</f>
        <v>microSiemens per centimetre</v>
      </c>
      <c r="P389" s="25" t="s">
        <v>237</v>
      </c>
      <c r="Q389" s="18" t="str">
        <f>IF(ISBLANK(P388)=TRUE," ",'2. Metadata'!B$74)</f>
        <v>NTU</v>
      </c>
      <c r="R389" s="25" t="s">
        <v>237</v>
      </c>
      <c r="S389" s="18" t="str">
        <f>IF(ISBLANK(R388)=TRUE," ",'2. Metadata'!B$86)</f>
        <v>most probable number per 100 mL</v>
      </c>
      <c r="T389" s="25" t="s">
        <v>237</v>
      </c>
      <c r="U389" s="18" t="str">
        <f>IF(ISBLANK(T388)=TRUE," ",'2. Metadata'!B$98)</f>
        <v>most probable number per 100 mL</v>
      </c>
      <c r="V389" s="21">
        <v>0.04</v>
      </c>
      <c r="W389" s="18" t="str">
        <f>IF(ISBLANK(V388)=TRUE," ",'2. Metadata'!B$110)</f>
        <v>metres</v>
      </c>
      <c r="X389" s="25" t="s">
        <v>237</v>
      </c>
      <c r="Y389" s="18" t="str">
        <f>IF(ISBLANK(X388)=TRUE," ",'2. Metadata'!B$122)</f>
        <v>pH units</v>
      </c>
      <c r="Z389" s="20">
        <v>1.2999999999999999E-2</v>
      </c>
      <c r="AA389" s="18" t="str">
        <f>IF(ISBLANK(Z389)=TRUE," ",'2. Metadata'!B$134)</f>
        <v>metres3/second</v>
      </c>
      <c r="AB389" s="25" t="s">
        <v>237</v>
      </c>
      <c r="AC389" s="18" t="str">
        <f>IF(ISBLANK(AB389)=TRUE," ",'2. Metadata'!B$146)</f>
        <v>millimetres</v>
      </c>
      <c r="AD389" s="25" t="s">
        <v>1831</v>
      </c>
      <c r="AE389" s="26" t="s">
        <v>237</v>
      </c>
      <c r="AF389" s="9"/>
      <c r="AG389" s="10"/>
      <c r="AH389" s="10"/>
      <c r="AI389" s="10"/>
      <c r="AJ389" s="10"/>
      <c r="AK389" s="10"/>
      <c r="AL389" s="10"/>
      <c r="AM389" s="10"/>
      <c r="AN389" s="10"/>
      <c r="AO389" s="10"/>
      <c r="AP389" s="10"/>
    </row>
    <row r="390" spans="1:42" ht="15" x14ac:dyDescent="0.2">
      <c r="A390" s="144" t="s">
        <v>625</v>
      </c>
      <c r="B390" s="11" t="s">
        <v>232</v>
      </c>
      <c r="C390" s="4">
        <f>IF(ISBLANK(B390)=TRUE," ", IF(B390='2. Metadata'!B$1,'2. Metadata'!B$5, IF(B390='2. Metadata'!C$1,'2. Metadata'!C$5,IF(B390='2. Metadata'!D$1,'2. Metadata'!D$5, IF(B390='2. Metadata'!E$1,'2. Metadata'!E$5,IF( B390='2. Metadata'!F$1,'2. Metadata'!F$5,IF(B390='2. Metadata'!G$1,'2. Metadata'!G$5,IF(B390='2. Metadata'!H$1,'2. Metadata'!H$5, IF(B390='2. Metadata'!I$1,'2. Metadata'!I$5, IF(B390='2. Metadata'!J$1,'2. Metadata'!J$5, IF(B390='2. Metadata'!K$1,'2. Metadata'!K$5, IF(B390='2. Metadata'!L$1,'2. Metadata'!L$5, IF(B390='2. Metadata'!M$1,'2. Metadata'!M$5, IF(B390='2. Metadata'!N$1,'2. Metadata'!N$5))))))))))))))</f>
        <v>49.967694000000002</v>
      </c>
      <c r="D390" s="12">
        <f>IF(ISBLANK(B390)=TRUE," ", IF(B390='2. Metadata'!B$1,'2. Metadata'!B$6, IF(B390='2. Metadata'!C$1,'2. Metadata'!C$6,IF(B390='2. Metadata'!D$1,'2. Metadata'!D$6, IF(B390='2. Metadata'!E$1,'2. Metadata'!E$6,IF( B390='2. Metadata'!F$1,'2. Metadata'!F$6,IF(B390='2. Metadata'!G$1,'2. Metadata'!G$6,IF(B390='2. Metadata'!H$1,'2. Metadata'!H$6, IF(B390='2. Metadata'!I$1,'2. Metadata'!I$6, IF(B390='2. Metadata'!J$1,'2. Metadata'!J$6, IF(B390='2. Metadata'!K$1,'2. Metadata'!K$6, IF(B390='2. Metadata'!L$1,'2. Metadata'!L$6, IF(B390='2. Metadata'!M$1,'2. Metadata'!M$6, IF(B390='2. Metadata'!N$1,'2. Metadata'!N$6))))))))))))))</f>
        <v>-117.359572</v>
      </c>
      <c r="E390" s="25" t="s">
        <v>237</v>
      </c>
      <c r="F390" s="25" t="s">
        <v>237</v>
      </c>
      <c r="G390" s="14" t="str">
        <f>IF(ISBLANK(F389)=TRUE," ",'2. Metadata'!B$14)</f>
        <v>observation</v>
      </c>
      <c r="H390" s="13">
        <v>20</v>
      </c>
      <c r="I390" s="23" t="str">
        <f>IF(ISBLANK(H389)=TRUE," ",'2. Metadata'!B$26)</f>
        <v>degrees Celsius</v>
      </c>
      <c r="J390" s="13">
        <v>11</v>
      </c>
      <c r="K390" s="23" t="str">
        <f>IF(ISBLANK(J388)=TRUE," ",'2. Metadata'!B$38)</f>
        <v>degrees Celsius</v>
      </c>
      <c r="L390" s="21">
        <v>2</v>
      </c>
      <c r="M390" s="18" t="str">
        <f>IF(ISBLANK(L389)=TRUE," ",'2. Metadata'!B$50)</f>
        <v>milligrams per litre</v>
      </c>
      <c r="N390" s="21">
        <v>278</v>
      </c>
      <c r="O390" s="18" t="str">
        <f>IF(ISBLANK(N389)=TRUE," ",'2. Metadata'!B$62)</f>
        <v>microSiemens per centimetre</v>
      </c>
      <c r="P390" s="21">
        <v>0.3</v>
      </c>
      <c r="Q390" s="18" t="str">
        <f>IF(ISBLANK(P389)=TRUE," ",'2. Metadata'!B$74)</f>
        <v>NTU</v>
      </c>
      <c r="R390" s="25" t="s">
        <v>237</v>
      </c>
      <c r="S390" s="18" t="str">
        <f>IF(ISBLANK(R389)=TRUE," ",'2. Metadata'!B$86)</f>
        <v>most probable number per 100 mL</v>
      </c>
      <c r="T390" s="25" t="s">
        <v>237</v>
      </c>
      <c r="U390" s="18" t="str">
        <f>IF(ISBLANK(T389)=TRUE," ",'2. Metadata'!B$98)</f>
        <v>most probable number per 100 mL</v>
      </c>
      <c r="V390" s="21">
        <v>3.7999999999999999E-2</v>
      </c>
      <c r="W390" s="18" t="str">
        <f>IF(ISBLANK(V389)=TRUE," ",'2. Metadata'!B$110)</f>
        <v>metres</v>
      </c>
      <c r="X390" s="25" t="s">
        <v>237</v>
      </c>
      <c r="Y390" s="18" t="str">
        <f>IF(ISBLANK(X389)=TRUE," ",'2. Metadata'!B$122)</f>
        <v>pH units</v>
      </c>
      <c r="Z390" s="20">
        <v>1.2999999999999999E-2</v>
      </c>
      <c r="AA390" s="18" t="str">
        <f>IF(ISBLANK(Z390)=TRUE," ",'2. Metadata'!B$134)</f>
        <v>metres3/second</v>
      </c>
      <c r="AB390" s="25" t="s">
        <v>237</v>
      </c>
      <c r="AC390" s="18" t="str">
        <f>IF(ISBLANK(AB390)=TRUE," ",'2. Metadata'!B$146)</f>
        <v>millimetres</v>
      </c>
      <c r="AD390" s="25" t="s">
        <v>1831</v>
      </c>
      <c r="AE390" s="26" t="s">
        <v>237</v>
      </c>
      <c r="AF390" s="9"/>
      <c r="AG390" s="10"/>
      <c r="AH390" s="10"/>
      <c r="AI390" s="10"/>
      <c r="AJ390" s="10"/>
      <c r="AK390" s="10"/>
      <c r="AL390" s="10"/>
      <c r="AM390" s="10"/>
      <c r="AN390" s="10"/>
      <c r="AO390" s="10"/>
      <c r="AP390" s="10"/>
    </row>
    <row r="391" spans="1:42" ht="15" x14ac:dyDescent="0.2">
      <c r="A391" s="144" t="s">
        <v>626</v>
      </c>
      <c r="B391" s="11" t="s">
        <v>232</v>
      </c>
      <c r="C391" s="4">
        <f>IF(ISBLANK(B391)=TRUE," ", IF(B391='2. Metadata'!B$1,'2. Metadata'!B$5, IF(B391='2. Metadata'!C$1,'2. Metadata'!C$5,IF(B391='2. Metadata'!D$1,'2. Metadata'!D$5, IF(B391='2. Metadata'!E$1,'2. Metadata'!E$5,IF( B391='2. Metadata'!F$1,'2. Metadata'!F$5,IF(B391='2. Metadata'!G$1,'2. Metadata'!G$5,IF(B391='2. Metadata'!H$1,'2. Metadata'!H$5, IF(B391='2. Metadata'!I$1,'2. Metadata'!I$5, IF(B391='2. Metadata'!J$1,'2. Metadata'!J$5, IF(B391='2. Metadata'!K$1,'2. Metadata'!K$5, IF(B391='2. Metadata'!L$1,'2. Metadata'!L$5, IF(B391='2. Metadata'!M$1,'2. Metadata'!M$5, IF(B391='2. Metadata'!N$1,'2. Metadata'!N$5))))))))))))))</f>
        <v>49.967694000000002</v>
      </c>
      <c r="D391" s="12">
        <f>IF(ISBLANK(B391)=TRUE," ", IF(B391='2. Metadata'!B$1,'2. Metadata'!B$6, IF(B391='2. Metadata'!C$1,'2. Metadata'!C$6,IF(B391='2. Metadata'!D$1,'2. Metadata'!D$6, IF(B391='2. Metadata'!E$1,'2. Metadata'!E$6,IF( B391='2. Metadata'!F$1,'2. Metadata'!F$6,IF(B391='2. Metadata'!G$1,'2. Metadata'!G$6,IF(B391='2. Metadata'!H$1,'2. Metadata'!H$6, IF(B391='2. Metadata'!I$1,'2. Metadata'!I$6, IF(B391='2. Metadata'!J$1,'2. Metadata'!J$6, IF(B391='2. Metadata'!K$1,'2. Metadata'!K$6, IF(B391='2. Metadata'!L$1,'2. Metadata'!L$6, IF(B391='2. Metadata'!M$1,'2. Metadata'!M$6, IF(B391='2. Metadata'!N$1,'2. Metadata'!N$6))))))))))))))</f>
        <v>-117.359572</v>
      </c>
      <c r="E391" s="25" t="s">
        <v>237</v>
      </c>
      <c r="F391" s="13" t="s">
        <v>1511</v>
      </c>
      <c r="G391" s="14" t="str">
        <f>IF(ISBLANK(F390)=TRUE," ",'2. Metadata'!B$14)</f>
        <v>observation</v>
      </c>
      <c r="H391" s="13">
        <v>19</v>
      </c>
      <c r="I391" s="23" t="str">
        <f>IF(ISBLANK(H390)=TRUE," ",'2. Metadata'!B$26)</f>
        <v>degrees Celsius</v>
      </c>
      <c r="J391" s="13">
        <v>12</v>
      </c>
      <c r="K391" s="23" t="str">
        <f>IF(ISBLANK(J389)=TRUE," ",'2. Metadata'!B$38)</f>
        <v>degrees Celsius</v>
      </c>
      <c r="L391" s="25" t="s">
        <v>237</v>
      </c>
      <c r="M391" s="18" t="str">
        <f>IF(ISBLANK(L390)=TRUE," ",'2. Metadata'!B$50)</f>
        <v>milligrams per litre</v>
      </c>
      <c r="N391" s="25" t="s">
        <v>237</v>
      </c>
      <c r="O391" s="18" t="str">
        <f>IF(ISBLANK(N390)=TRUE," ",'2. Metadata'!B$62)</f>
        <v>microSiemens per centimetre</v>
      </c>
      <c r="P391" s="25" t="s">
        <v>237</v>
      </c>
      <c r="Q391" s="18" t="str">
        <f>IF(ISBLANK(P390)=TRUE," ",'2. Metadata'!B$74)</f>
        <v>NTU</v>
      </c>
      <c r="R391" s="25" t="s">
        <v>237</v>
      </c>
      <c r="S391" s="18" t="str">
        <f>IF(ISBLANK(R390)=TRUE," ",'2. Metadata'!B$86)</f>
        <v>most probable number per 100 mL</v>
      </c>
      <c r="T391" s="25" t="s">
        <v>237</v>
      </c>
      <c r="U391" s="18" t="str">
        <f>IF(ISBLANK(T390)=TRUE," ",'2. Metadata'!B$98)</f>
        <v>most probable number per 100 mL</v>
      </c>
      <c r="V391" s="21">
        <v>0.04</v>
      </c>
      <c r="W391" s="18" t="str">
        <f>IF(ISBLANK(V390)=TRUE," ",'2. Metadata'!B$110)</f>
        <v>metres</v>
      </c>
      <c r="X391" s="25" t="s">
        <v>237</v>
      </c>
      <c r="Y391" s="18" t="str">
        <f>IF(ISBLANK(X390)=TRUE," ",'2. Metadata'!B$122)</f>
        <v>pH units</v>
      </c>
      <c r="Z391" s="20">
        <v>1.2999999999999999E-2</v>
      </c>
      <c r="AA391" s="18" t="str">
        <f>IF(ISBLANK(Z391)=TRUE," ",'2. Metadata'!B$134)</f>
        <v>metres3/second</v>
      </c>
      <c r="AB391" s="25" t="s">
        <v>237</v>
      </c>
      <c r="AC391" s="18" t="str">
        <f>IF(ISBLANK(AB391)=TRUE," ",'2. Metadata'!B$146)</f>
        <v>millimetres</v>
      </c>
      <c r="AD391" s="25" t="s">
        <v>1831</v>
      </c>
      <c r="AE391" s="26" t="s">
        <v>237</v>
      </c>
      <c r="AF391" s="9"/>
      <c r="AG391" s="10"/>
      <c r="AH391" s="10"/>
      <c r="AI391" s="10"/>
      <c r="AJ391" s="10"/>
      <c r="AK391" s="10"/>
      <c r="AL391" s="10"/>
      <c r="AM391" s="10"/>
      <c r="AN391" s="10"/>
      <c r="AO391" s="10"/>
      <c r="AP391" s="10"/>
    </row>
    <row r="392" spans="1:42" ht="15" x14ac:dyDescent="0.2">
      <c r="A392" s="144" t="s">
        <v>627</v>
      </c>
      <c r="B392" s="11" t="s">
        <v>232</v>
      </c>
      <c r="C392" s="4">
        <f>IF(ISBLANK(B392)=TRUE," ", IF(B392='2. Metadata'!B$1,'2. Metadata'!B$5, IF(B392='2. Metadata'!C$1,'2. Metadata'!C$5,IF(B392='2. Metadata'!D$1,'2. Metadata'!D$5, IF(B392='2. Metadata'!E$1,'2. Metadata'!E$5,IF( B392='2. Metadata'!F$1,'2. Metadata'!F$5,IF(B392='2. Metadata'!G$1,'2. Metadata'!G$5,IF(B392='2. Metadata'!H$1,'2. Metadata'!H$5, IF(B392='2. Metadata'!I$1,'2. Metadata'!I$5, IF(B392='2. Metadata'!J$1,'2. Metadata'!J$5, IF(B392='2. Metadata'!K$1,'2. Metadata'!K$5, IF(B392='2. Metadata'!L$1,'2. Metadata'!L$5, IF(B392='2. Metadata'!M$1,'2. Metadata'!M$5, IF(B392='2. Metadata'!N$1,'2. Metadata'!N$5))))))))))))))</f>
        <v>49.967694000000002</v>
      </c>
      <c r="D392" s="12">
        <f>IF(ISBLANK(B392)=TRUE," ", IF(B392='2. Metadata'!B$1,'2. Metadata'!B$6, IF(B392='2. Metadata'!C$1,'2. Metadata'!C$6,IF(B392='2. Metadata'!D$1,'2. Metadata'!D$6, IF(B392='2. Metadata'!E$1,'2. Metadata'!E$6,IF( B392='2. Metadata'!F$1,'2. Metadata'!F$6,IF(B392='2. Metadata'!G$1,'2. Metadata'!G$6,IF(B392='2. Metadata'!H$1,'2. Metadata'!H$6, IF(B392='2. Metadata'!I$1,'2. Metadata'!I$6, IF(B392='2. Metadata'!J$1,'2. Metadata'!J$6, IF(B392='2. Metadata'!K$1,'2. Metadata'!K$6, IF(B392='2. Metadata'!L$1,'2. Metadata'!L$6, IF(B392='2. Metadata'!M$1,'2. Metadata'!M$6, IF(B392='2. Metadata'!N$1,'2. Metadata'!N$6))))))))))))))</f>
        <v>-117.359572</v>
      </c>
      <c r="E392" s="25" t="s">
        <v>237</v>
      </c>
      <c r="F392" s="25" t="s">
        <v>237</v>
      </c>
      <c r="G392" s="14" t="str">
        <f>IF(ISBLANK(F391)=TRUE," ",'2. Metadata'!B$14)</f>
        <v>observation</v>
      </c>
      <c r="H392" s="13">
        <v>21</v>
      </c>
      <c r="I392" s="23" t="str">
        <f>IF(ISBLANK(H391)=TRUE," ",'2. Metadata'!B$26)</f>
        <v>degrees Celsius</v>
      </c>
      <c r="J392" s="13">
        <v>12</v>
      </c>
      <c r="K392" s="23" t="str">
        <f>IF(ISBLANK(J390)=TRUE," ",'2. Metadata'!B$38)</f>
        <v>degrees Celsius</v>
      </c>
      <c r="L392" s="25" t="s">
        <v>237</v>
      </c>
      <c r="M392" s="18" t="str">
        <f>IF(ISBLANK(L391)=TRUE," ",'2. Metadata'!B$50)</f>
        <v>milligrams per litre</v>
      </c>
      <c r="N392" s="25" t="s">
        <v>237</v>
      </c>
      <c r="O392" s="18" t="str">
        <f>IF(ISBLANK(N391)=TRUE," ",'2. Metadata'!B$62)</f>
        <v>microSiemens per centimetre</v>
      </c>
      <c r="P392" s="25" t="s">
        <v>237</v>
      </c>
      <c r="Q392" s="18" t="str">
        <f>IF(ISBLANK(P391)=TRUE," ",'2. Metadata'!B$74)</f>
        <v>NTU</v>
      </c>
      <c r="R392" s="25" t="s">
        <v>237</v>
      </c>
      <c r="S392" s="18" t="str">
        <f>IF(ISBLANK(R391)=TRUE," ",'2. Metadata'!B$86)</f>
        <v>most probable number per 100 mL</v>
      </c>
      <c r="T392" s="25" t="s">
        <v>237</v>
      </c>
      <c r="U392" s="18" t="str">
        <f>IF(ISBLANK(T391)=TRUE," ",'2. Metadata'!B$98)</f>
        <v>most probable number per 100 mL</v>
      </c>
      <c r="V392" s="21">
        <v>3.5000000000000003E-2</v>
      </c>
      <c r="W392" s="18" t="str">
        <f>IF(ISBLANK(V391)=TRUE," ",'2. Metadata'!B$110)</f>
        <v>metres</v>
      </c>
      <c r="X392" s="25" t="s">
        <v>237</v>
      </c>
      <c r="Y392" s="18" t="str">
        <f>IF(ISBLANK(X391)=TRUE," ",'2. Metadata'!B$122)</f>
        <v>pH units</v>
      </c>
      <c r="Z392" s="20">
        <v>1.0999999999999999E-2</v>
      </c>
      <c r="AA392" s="18" t="str">
        <f>IF(ISBLANK(Z392)=TRUE," ",'2. Metadata'!B$134)</f>
        <v>metres3/second</v>
      </c>
      <c r="AB392" s="25" t="s">
        <v>237</v>
      </c>
      <c r="AC392" s="18" t="str">
        <f>IF(ISBLANK(AB392)=TRUE," ",'2. Metadata'!B$146)</f>
        <v>millimetres</v>
      </c>
      <c r="AD392" s="25" t="s">
        <v>1831</v>
      </c>
      <c r="AE392" s="26" t="s">
        <v>237</v>
      </c>
      <c r="AF392" s="9"/>
      <c r="AG392" s="10"/>
      <c r="AH392" s="10"/>
      <c r="AI392" s="10"/>
      <c r="AJ392" s="10"/>
      <c r="AK392" s="10"/>
      <c r="AL392" s="10"/>
      <c r="AM392" s="10"/>
      <c r="AN392" s="10"/>
      <c r="AO392" s="10"/>
      <c r="AP392" s="10"/>
    </row>
    <row r="393" spans="1:42" ht="15" x14ac:dyDescent="0.2">
      <c r="A393" s="144" t="s">
        <v>628</v>
      </c>
      <c r="B393" s="11" t="s">
        <v>232</v>
      </c>
      <c r="C393" s="4">
        <f>IF(ISBLANK(B393)=TRUE," ", IF(B393='2. Metadata'!B$1,'2. Metadata'!B$5, IF(B393='2. Metadata'!C$1,'2. Metadata'!C$5,IF(B393='2. Metadata'!D$1,'2. Metadata'!D$5, IF(B393='2. Metadata'!E$1,'2. Metadata'!E$5,IF( B393='2. Metadata'!F$1,'2. Metadata'!F$5,IF(B393='2. Metadata'!G$1,'2. Metadata'!G$5,IF(B393='2. Metadata'!H$1,'2. Metadata'!H$5, IF(B393='2. Metadata'!I$1,'2. Metadata'!I$5, IF(B393='2. Metadata'!J$1,'2. Metadata'!J$5, IF(B393='2. Metadata'!K$1,'2. Metadata'!K$5, IF(B393='2. Metadata'!L$1,'2. Metadata'!L$5, IF(B393='2. Metadata'!M$1,'2. Metadata'!M$5, IF(B393='2. Metadata'!N$1,'2. Metadata'!N$5))))))))))))))</f>
        <v>49.967694000000002</v>
      </c>
      <c r="D393" s="12">
        <f>IF(ISBLANK(B393)=TRUE," ", IF(B393='2. Metadata'!B$1,'2. Metadata'!B$6, IF(B393='2. Metadata'!C$1,'2. Metadata'!C$6,IF(B393='2. Metadata'!D$1,'2. Metadata'!D$6, IF(B393='2. Metadata'!E$1,'2. Metadata'!E$6,IF( B393='2. Metadata'!F$1,'2. Metadata'!F$6,IF(B393='2. Metadata'!G$1,'2. Metadata'!G$6,IF(B393='2. Metadata'!H$1,'2. Metadata'!H$6, IF(B393='2. Metadata'!I$1,'2. Metadata'!I$6, IF(B393='2. Metadata'!J$1,'2. Metadata'!J$6, IF(B393='2. Metadata'!K$1,'2. Metadata'!K$6, IF(B393='2. Metadata'!L$1,'2. Metadata'!L$6, IF(B393='2. Metadata'!M$1,'2. Metadata'!M$6, IF(B393='2. Metadata'!N$1,'2. Metadata'!N$6))))))))))))))</f>
        <v>-117.359572</v>
      </c>
      <c r="E393" s="25" t="s">
        <v>237</v>
      </c>
      <c r="F393" s="13" t="s">
        <v>1512</v>
      </c>
      <c r="G393" s="14" t="str">
        <f>IF(ISBLANK(F392)=TRUE," ",'2. Metadata'!B$14)</f>
        <v>observation</v>
      </c>
      <c r="H393" s="13">
        <v>18</v>
      </c>
      <c r="I393" s="23" t="str">
        <f>IF(ISBLANK(H392)=TRUE," ",'2. Metadata'!B$26)</f>
        <v>degrees Celsius</v>
      </c>
      <c r="J393" s="13">
        <v>11</v>
      </c>
      <c r="K393" s="23" t="str">
        <f>IF(ISBLANK(J391)=TRUE," ",'2. Metadata'!B$38)</f>
        <v>degrees Celsius</v>
      </c>
      <c r="L393" s="25" t="s">
        <v>237</v>
      </c>
      <c r="M393" s="18" t="str">
        <f>IF(ISBLANK(L392)=TRUE," ",'2. Metadata'!B$50)</f>
        <v>milligrams per litre</v>
      </c>
      <c r="N393" s="25" t="s">
        <v>237</v>
      </c>
      <c r="O393" s="18" t="str">
        <f>IF(ISBLANK(N392)=TRUE," ",'2. Metadata'!B$62)</f>
        <v>microSiemens per centimetre</v>
      </c>
      <c r="P393" s="25" t="s">
        <v>237</v>
      </c>
      <c r="Q393" s="18" t="str">
        <f>IF(ISBLANK(P392)=TRUE," ",'2. Metadata'!B$74)</f>
        <v>NTU</v>
      </c>
      <c r="R393" s="25" t="s">
        <v>237</v>
      </c>
      <c r="S393" s="18" t="str">
        <f>IF(ISBLANK(R392)=TRUE," ",'2. Metadata'!B$86)</f>
        <v>most probable number per 100 mL</v>
      </c>
      <c r="T393" s="25" t="s">
        <v>237</v>
      </c>
      <c r="U393" s="18" t="str">
        <f>IF(ISBLANK(T392)=TRUE," ",'2. Metadata'!B$98)</f>
        <v>most probable number per 100 mL</v>
      </c>
      <c r="V393" s="21">
        <v>0.03</v>
      </c>
      <c r="W393" s="18" t="str">
        <f>IF(ISBLANK(V392)=TRUE," ",'2. Metadata'!B$110)</f>
        <v>metres</v>
      </c>
      <c r="X393" s="25" t="s">
        <v>237</v>
      </c>
      <c r="Y393" s="18" t="str">
        <f>IF(ISBLANK(X392)=TRUE," ",'2. Metadata'!B$122)</f>
        <v>pH units</v>
      </c>
      <c r="Z393" s="20">
        <v>8.9999999999999993E-3</v>
      </c>
      <c r="AA393" s="18" t="str">
        <f>IF(ISBLANK(Z393)=TRUE," ",'2. Metadata'!B$134)</f>
        <v>metres3/second</v>
      </c>
      <c r="AB393" s="25" t="s">
        <v>237</v>
      </c>
      <c r="AC393" s="18" t="str">
        <f>IF(ISBLANK(AB393)=TRUE," ",'2. Metadata'!B$146)</f>
        <v>millimetres</v>
      </c>
      <c r="AD393" s="25" t="s">
        <v>1831</v>
      </c>
      <c r="AE393" s="26" t="s">
        <v>237</v>
      </c>
      <c r="AF393" s="9"/>
      <c r="AG393" s="10"/>
      <c r="AH393" s="10"/>
      <c r="AI393" s="10"/>
      <c r="AJ393" s="10"/>
      <c r="AK393" s="10"/>
      <c r="AL393" s="10"/>
      <c r="AM393" s="10"/>
      <c r="AN393" s="10"/>
      <c r="AO393" s="10"/>
      <c r="AP393" s="10"/>
    </row>
    <row r="394" spans="1:42" ht="15" x14ac:dyDescent="0.2">
      <c r="A394" s="144" t="s">
        <v>629</v>
      </c>
      <c r="B394" s="11" t="s">
        <v>232</v>
      </c>
      <c r="C394" s="4">
        <f>IF(ISBLANK(B394)=TRUE," ", IF(B394='2. Metadata'!B$1,'2. Metadata'!B$5, IF(B394='2. Metadata'!C$1,'2. Metadata'!C$5,IF(B394='2. Metadata'!D$1,'2. Metadata'!D$5, IF(B394='2. Metadata'!E$1,'2. Metadata'!E$5,IF( B394='2. Metadata'!F$1,'2. Metadata'!F$5,IF(B394='2. Metadata'!G$1,'2. Metadata'!G$5,IF(B394='2. Metadata'!H$1,'2. Metadata'!H$5, IF(B394='2. Metadata'!I$1,'2. Metadata'!I$5, IF(B394='2. Metadata'!J$1,'2. Metadata'!J$5, IF(B394='2. Metadata'!K$1,'2. Metadata'!K$5, IF(B394='2. Metadata'!L$1,'2. Metadata'!L$5, IF(B394='2. Metadata'!M$1,'2. Metadata'!M$5, IF(B394='2. Metadata'!N$1,'2. Metadata'!N$5))))))))))))))</f>
        <v>49.967694000000002</v>
      </c>
      <c r="D394" s="12">
        <f>IF(ISBLANK(B394)=TRUE," ", IF(B394='2. Metadata'!B$1,'2. Metadata'!B$6, IF(B394='2. Metadata'!C$1,'2. Metadata'!C$6,IF(B394='2. Metadata'!D$1,'2. Metadata'!D$6, IF(B394='2. Metadata'!E$1,'2. Metadata'!E$6,IF( B394='2. Metadata'!F$1,'2. Metadata'!F$6,IF(B394='2. Metadata'!G$1,'2. Metadata'!G$6,IF(B394='2. Metadata'!H$1,'2. Metadata'!H$6, IF(B394='2. Metadata'!I$1,'2. Metadata'!I$6, IF(B394='2. Metadata'!J$1,'2. Metadata'!J$6, IF(B394='2. Metadata'!K$1,'2. Metadata'!K$6, IF(B394='2. Metadata'!L$1,'2. Metadata'!L$6, IF(B394='2. Metadata'!M$1,'2. Metadata'!M$6, IF(B394='2. Metadata'!N$1,'2. Metadata'!N$6))))))))))))))</f>
        <v>-117.359572</v>
      </c>
      <c r="E394" s="25" t="s">
        <v>237</v>
      </c>
      <c r="F394" s="25" t="s">
        <v>237</v>
      </c>
      <c r="G394" s="14" t="str">
        <f>IF(ISBLANK(F393)=TRUE," ",'2. Metadata'!B$14)</f>
        <v>observation</v>
      </c>
      <c r="H394" s="13">
        <v>23</v>
      </c>
      <c r="I394" s="23" t="str">
        <f>IF(ISBLANK(H393)=TRUE," ",'2. Metadata'!B$26)</f>
        <v>degrees Celsius</v>
      </c>
      <c r="J394" s="13">
        <v>12</v>
      </c>
      <c r="K394" s="23" t="str">
        <f>IF(ISBLANK(J392)=TRUE," ",'2. Metadata'!B$38)</f>
        <v>degrees Celsius</v>
      </c>
      <c r="L394" s="21">
        <v>1.3</v>
      </c>
      <c r="M394" s="18" t="str">
        <f>IF(ISBLANK(L393)=TRUE," ",'2. Metadata'!B$50)</f>
        <v>milligrams per litre</v>
      </c>
      <c r="N394" s="21">
        <v>284</v>
      </c>
      <c r="O394" s="18" t="str">
        <f>IF(ISBLANK(N393)=TRUE," ",'2. Metadata'!B$62)</f>
        <v>microSiemens per centimetre</v>
      </c>
      <c r="P394" s="21">
        <v>0.4</v>
      </c>
      <c r="Q394" s="18" t="str">
        <f>IF(ISBLANK(P393)=TRUE," ",'2. Metadata'!B$74)</f>
        <v>NTU</v>
      </c>
      <c r="R394" s="25" t="s">
        <v>237</v>
      </c>
      <c r="S394" s="18" t="str">
        <f>IF(ISBLANK(R393)=TRUE," ",'2. Metadata'!B$86)</f>
        <v>most probable number per 100 mL</v>
      </c>
      <c r="T394" s="25" t="s">
        <v>237</v>
      </c>
      <c r="U394" s="18" t="str">
        <f>IF(ISBLANK(T393)=TRUE," ",'2. Metadata'!B$98)</f>
        <v>most probable number per 100 mL</v>
      </c>
      <c r="V394" s="21">
        <v>0.03</v>
      </c>
      <c r="W394" s="18" t="str">
        <f>IF(ISBLANK(V393)=TRUE," ",'2. Metadata'!B$110)</f>
        <v>metres</v>
      </c>
      <c r="X394" s="25" t="s">
        <v>237</v>
      </c>
      <c r="Y394" s="18" t="str">
        <f>IF(ISBLANK(X393)=TRUE," ",'2. Metadata'!B$122)</f>
        <v>pH units</v>
      </c>
      <c r="Z394" s="20">
        <v>8.9999999999999993E-3</v>
      </c>
      <c r="AA394" s="18" t="str">
        <f>IF(ISBLANK(Z394)=TRUE," ",'2. Metadata'!B$134)</f>
        <v>metres3/second</v>
      </c>
      <c r="AB394" s="25" t="s">
        <v>237</v>
      </c>
      <c r="AC394" s="18" t="str">
        <f>IF(ISBLANK(AB394)=TRUE," ",'2. Metadata'!B$146)</f>
        <v>millimetres</v>
      </c>
      <c r="AD394" s="25" t="s">
        <v>1831</v>
      </c>
      <c r="AE394" s="26" t="s">
        <v>237</v>
      </c>
      <c r="AF394" s="9"/>
      <c r="AG394" s="10"/>
      <c r="AH394" s="10"/>
      <c r="AI394" s="10"/>
      <c r="AJ394" s="10"/>
      <c r="AK394" s="10"/>
      <c r="AL394" s="10"/>
      <c r="AM394" s="10"/>
      <c r="AN394" s="10"/>
      <c r="AO394" s="10"/>
      <c r="AP394" s="10"/>
    </row>
    <row r="395" spans="1:42" ht="15" x14ac:dyDescent="0.2">
      <c r="A395" s="144" t="s">
        <v>630</v>
      </c>
      <c r="B395" s="11" t="s">
        <v>232</v>
      </c>
      <c r="C395" s="4">
        <f>IF(ISBLANK(B395)=TRUE," ", IF(B395='2. Metadata'!B$1,'2. Metadata'!B$5, IF(B395='2. Metadata'!C$1,'2. Metadata'!C$5,IF(B395='2. Metadata'!D$1,'2. Metadata'!D$5, IF(B395='2. Metadata'!E$1,'2. Metadata'!E$5,IF( B395='2. Metadata'!F$1,'2. Metadata'!F$5,IF(B395='2. Metadata'!G$1,'2. Metadata'!G$5,IF(B395='2. Metadata'!H$1,'2. Metadata'!H$5, IF(B395='2. Metadata'!I$1,'2. Metadata'!I$5, IF(B395='2. Metadata'!J$1,'2. Metadata'!J$5, IF(B395='2. Metadata'!K$1,'2. Metadata'!K$5, IF(B395='2. Metadata'!L$1,'2. Metadata'!L$5, IF(B395='2. Metadata'!M$1,'2. Metadata'!M$5, IF(B395='2. Metadata'!N$1,'2. Metadata'!N$5))))))))))))))</f>
        <v>49.967694000000002</v>
      </c>
      <c r="D395" s="12">
        <f>IF(ISBLANK(B395)=TRUE," ", IF(B395='2. Metadata'!B$1,'2. Metadata'!B$6, IF(B395='2. Metadata'!C$1,'2. Metadata'!C$6,IF(B395='2. Metadata'!D$1,'2. Metadata'!D$6, IF(B395='2. Metadata'!E$1,'2. Metadata'!E$6,IF( B395='2. Metadata'!F$1,'2. Metadata'!F$6,IF(B395='2. Metadata'!G$1,'2. Metadata'!G$6,IF(B395='2. Metadata'!H$1,'2. Metadata'!H$6, IF(B395='2. Metadata'!I$1,'2. Metadata'!I$6, IF(B395='2. Metadata'!J$1,'2. Metadata'!J$6, IF(B395='2. Metadata'!K$1,'2. Metadata'!K$6, IF(B395='2. Metadata'!L$1,'2. Metadata'!L$6, IF(B395='2. Metadata'!M$1,'2. Metadata'!M$6, IF(B395='2. Metadata'!N$1,'2. Metadata'!N$6))))))))))))))</f>
        <v>-117.359572</v>
      </c>
      <c r="E395" s="25" t="s">
        <v>237</v>
      </c>
      <c r="F395" s="25" t="s">
        <v>237</v>
      </c>
      <c r="G395" s="14" t="str">
        <f>IF(ISBLANK(F394)=TRUE," ",'2. Metadata'!B$14)</f>
        <v>observation</v>
      </c>
      <c r="H395" s="13">
        <v>13</v>
      </c>
      <c r="I395" s="23" t="str">
        <f>IF(ISBLANK(H394)=TRUE," ",'2. Metadata'!B$26)</f>
        <v>degrees Celsius</v>
      </c>
      <c r="J395" s="13">
        <v>10</v>
      </c>
      <c r="K395" s="23" t="str">
        <f>IF(ISBLANK(J393)=TRUE," ",'2. Metadata'!B$38)</f>
        <v>degrees Celsius</v>
      </c>
      <c r="L395" s="21">
        <v>1.3</v>
      </c>
      <c r="M395" s="18" t="str">
        <f>IF(ISBLANK(L394)=TRUE," ",'2. Metadata'!B$50)</f>
        <v>milligrams per litre</v>
      </c>
      <c r="N395" s="21">
        <v>281</v>
      </c>
      <c r="O395" s="18" t="str">
        <f>IF(ISBLANK(N394)=TRUE," ",'2. Metadata'!B$62)</f>
        <v>microSiemens per centimetre</v>
      </c>
      <c r="P395" s="21">
        <v>0.35</v>
      </c>
      <c r="Q395" s="18" t="str">
        <f>IF(ISBLANK(P394)=TRUE," ",'2. Metadata'!B$74)</f>
        <v>NTU</v>
      </c>
      <c r="R395" s="25" t="s">
        <v>237</v>
      </c>
      <c r="S395" s="18" t="str">
        <f>IF(ISBLANK(R394)=TRUE," ",'2. Metadata'!B$86)</f>
        <v>most probable number per 100 mL</v>
      </c>
      <c r="T395" s="25" t="s">
        <v>237</v>
      </c>
      <c r="U395" s="18" t="str">
        <f>IF(ISBLANK(T394)=TRUE," ",'2. Metadata'!B$98)</f>
        <v>most probable number per 100 mL</v>
      </c>
      <c r="V395" s="21">
        <v>0.03</v>
      </c>
      <c r="W395" s="18" t="str">
        <f>IF(ISBLANK(V394)=TRUE," ",'2. Metadata'!B$110)</f>
        <v>metres</v>
      </c>
      <c r="X395" s="25" t="s">
        <v>237</v>
      </c>
      <c r="Y395" s="18" t="str">
        <f>IF(ISBLANK(X394)=TRUE," ",'2. Metadata'!B$122)</f>
        <v>pH units</v>
      </c>
      <c r="Z395" s="20">
        <v>8.9999999999999993E-3</v>
      </c>
      <c r="AA395" s="18" t="str">
        <f>IF(ISBLANK(Z395)=TRUE," ",'2. Metadata'!B$134)</f>
        <v>metres3/second</v>
      </c>
      <c r="AB395" s="25" t="s">
        <v>237</v>
      </c>
      <c r="AC395" s="18" t="str">
        <f>IF(ISBLANK(AB395)=TRUE," ",'2. Metadata'!B$146)</f>
        <v>millimetres</v>
      </c>
      <c r="AD395" s="25" t="s">
        <v>1831</v>
      </c>
      <c r="AE395" s="26" t="s">
        <v>237</v>
      </c>
      <c r="AF395" s="9"/>
      <c r="AG395" s="10"/>
      <c r="AH395" s="10"/>
      <c r="AI395" s="10"/>
      <c r="AJ395" s="10"/>
      <c r="AK395" s="10"/>
      <c r="AL395" s="10"/>
      <c r="AM395" s="10"/>
      <c r="AN395" s="10"/>
      <c r="AO395" s="10"/>
      <c r="AP395" s="10"/>
    </row>
    <row r="396" spans="1:42" ht="15" x14ac:dyDescent="0.2">
      <c r="A396" s="144" t="s">
        <v>631</v>
      </c>
      <c r="B396" s="11" t="s">
        <v>232</v>
      </c>
      <c r="C396" s="4">
        <f>IF(ISBLANK(B396)=TRUE," ", IF(B396='2. Metadata'!B$1,'2. Metadata'!B$5, IF(B396='2. Metadata'!C$1,'2. Metadata'!C$5,IF(B396='2. Metadata'!D$1,'2. Metadata'!D$5, IF(B396='2. Metadata'!E$1,'2. Metadata'!E$5,IF( B396='2. Metadata'!F$1,'2. Metadata'!F$5,IF(B396='2. Metadata'!G$1,'2. Metadata'!G$5,IF(B396='2. Metadata'!H$1,'2. Metadata'!H$5, IF(B396='2. Metadata'!I$1,'2. Metadata'!I$5, IF(B396='2. Metadata'!J$1,'2. Metadata'!J$5, IF(B396='2. Metadata'!K$1,'2. Metadata'!K$5, IF(B396='2. Metadata'!L$1,'2. Metadata'!L$5, IF(B396='2. Metadata'!M$1,'2. Metadata'!M$5, IF(B396='2. Metadata'!N$1,'2. Metadata'!N$5))))))))))))))</f>
        <v>49.967694000000002</v>
      </c>
      <c r="D396" s="12">
        <f>IF(ISBLANK(B396)=TRUE," ", IF(B396='2. Metadata'!B$1,'2. Metadata'!B$6, IF(B396='2. Metadata'!C$1,'2. Metadata'!C$6,IF(B396='2. Metadata'!D$1,'2. Metadata'!D$6, IF(B396='2. Metadata'!E$1,'2. Metadata'!E$6,IF( B396='2. Metadata'!F$1,'2. Metadata'!F$6,IF(B396='2. Metadata'!G$1,'2. Metadata'!G$6,IF(B396='2. Metadata'!H$1,'2. Metadata'!H$6, IF(B396='2. Metadata'!I$1,'2. Metadata'!I$6, IF(B396='2. Metadata'!J$1,'2. Metadata'!J$6, IF(B396='2. Metadata'!K$1,'2. Metadata'!K$6, IF(B396='2. Metadata'!L$1,'2. Metadata'!L$6, IF(B396='2. Metadata'!M$1,'2. Metadata'!M$6, IF(B396='2. Metadata'!N$1,'2. Metadata'!N$6))))))))))))))</f>
        <v>-117.359572</v>
      </c>
      <c r="E396" s="25" t="s">
        <v>237</v>
      </c>
      <c r="F396" s="13" t="s">
        <v>1513</v>
      </c>
      <c r="G396" s="14" t="str">
        <f>IF(ISBLANK(F395)=TRUE," ",'2. Metadata'!B$14)</f>
        <v>observation</v>
      </c>
      <c r="H396" s="13">
        <v>13</v>
      </c>
      <c r="I396" s="23" t="str">
        <f>IF(ISBLANK(H395)=TRUE," ",'2. Metadata'!B$26)</f>
        <v>degrees Celsius</v>
      </c>
      <c r="J396" s="13">
        <v>10</v>
      </c>
      <c r="K396" s="23" t="str">
        <f>IF(ISBLANK(J394)=TRUE," ",'2. Metadata'!B$38)</f>
        <v>degrees Celsius</v>
      </c>
      <c r="L396" s="25" t="s">
        <v>237</v>
      </c>
      <c r="M396" s="18" t="str">
        <f>IF(ISBLANK(L395)=TRUE," ",'2. Metadata'!B$50)</f>
        <v>milligrams per litre</v>
      </c>
      <c r="N396" s="25" t="s">
        <v>237</v>
      </c>
      <c r="O396" s="18" t="str">
        <f>IF(ISBLANK(N395)=TRUE," ",'2. Metadata'!B$62)</f>
        <v>microSiemens per centimetre</v>
      </c>
      <c r="P396" s="25" t="s">
        <v>237</v>
      </c>
      <c r="Q396" s="18" t="str">
        <f>IF(ISBLANK(P395)=TRUE," ",'2. Metadata'!B$74)</f>
        <v>NTU</v>
      </c>
      <c r="R396" s="25" t="s">
        <v>237</v>
      </c>
      <c r="S396" s="18" t="str">
        <f>IF(ISBLANK(R395)=TRUE," ",'2. Metadata'!B$86)</f>
        <v>most probable number per 100 mL</v>
      </c>
      <c r="T396" s="25" t="s">
        <v>237</v>
      </c>
      <c r="U396" s="18" t="str">
        <f>IF(ISBLANK(T395)=TRUE," ",'2. Metadata'!B$98)</f>
        <v>most probable number per 100 mL</v>
      </c>
      <c r="V396" s="21">
        <v>0.03</v>
      </c>
      <c r="W396" s="18" t="str">
        <f>IF(ISBLANK(V395)=TRUE," ",'2. Metadata'!B$110)</f>
        <v>metres</v>
      </c>
      <c r="X396" s="25" t="s">
        <v>237</v>
      </c>
      <c r="Y396" s="18" t="str">
        <f>IF(ISBLANK(X395)=TRUE," ",'2. Metadata'!B$122)</f>
        <v>pH units</v>
      </c>
      <c r="Z396" s="20">
        <v>8.9999999999999993E-3</v>
      </c>
      <c r="AA396" s="18" t="str">
        <f>IF(ISBLANK(Z396)=TRUE," ",'2. Metadata'!B$134)</f>
        <v>metres3/second</v>
      </c>
      <c r="AB396" s="25" t="s">
        <v>237</v>
      </c>
      <c r="AC396" s="18" t="str">
        <f>IF(ISBLANK(AB396)=TRUE," ",'2. Metadata'!B$146)</f>
        <v>millimetres</v>
      </c>
      <c r="AD396" s="25" t="s">
        <v>1831</v>
      </c>
      <c r="AE396" s="26" t="s">
        <v>237</v>
      </c>
      <c r="AF396" s="9"/>
      <c r="AG396" s="10"/>
      <c r="AH396" s="10"/>
      <c r="AI396" s="10"/>
      <c r="AJ396" s="10"/>
      <c r="AK396" s="10"/>
      <c r="AL396" s="10"/>
      <c r="AM396" s="10"/>
      <c r="AN396" s="10"/>
      <c r="AO396" s="10"/>
      <c r="AP396" s="10"/>
    </row>
    <row r="397" spans="1:42" ht="15" x14ac:dyDescent="0.2">
      <c r="A397" s="144" t="s">
        <v>632</v>
      </c>
      <c r="B397" s="11" t="s">
        <v>232</v>
      </c>
      <c r="C397" s="4">
        <f>IF(ISBLANK(B397)=TRUE," ", IF(B397='2. Metadata'!B$1,'2. Metadata'!B$5, IF(B397='2. Metadata'!C$1,'2. Metadata'!C$5,IF(B397='2. Metadata'!D$1,'2. Metadata'!D$5, IF(B397='2. Metadata'!E$1,'2. Metadata'!E$5,IF( B397='2. Metadata'!F$1,'2. Metadata'!F$5,IF(B397='2. Metadata'!G$1,'2. Metadata'!G$5,IF(B397='2. Metadata'!H$1,'2. Metadata'!H$5, IF(B397='2. Metadata'!I$1,'2. Metadata'!I$5, IF(B397='2. Metadata'!J$1,'2. Metadata'!J$5, IF(B397='2. Metadata'!K$1,'2. Metadata'!K$5, IF(B397='2. Metadata'!L$1,'2. Metadata'!L$5, IF(B397='2. Metadata'!M$1,'2. Metadata'!M$5, IF(B397='2. Metadata'!N$1,'2. Metadata'!N$5))))))))))))))</f>
        <v>49.967694000000002</v>
      </c>
      <c r="D397" s="12">
        <f>IF(ISBLANK(B397)=TRUE," ", IF(B397='2. Metadata'!B$1,'2. Metadata'!B$6, IF(B397='2. Metadata'!C$1,'2. Metadata'!C$6,IF(B397='2. Metadata'!D$1,'2. Metadata'!D$6, IF(B397='2. Metadata'!E$1,'2. Metadata'!E$6,IF( B397='2. Metadata'!F$1,'2. Metadata'!F$6,IF(B397='2. Metadata'!G$1,'2. Metadata'!G$6,IF(B397='2. Metadata'!H$1,'2. Metadata'!H$6, IF(B397='2. Metadata'!I$1,'2. Metadata'!I$6, IF(B397='2. Metadata'!J$1,'2. Metadata'!J$6, IF(B397='2. Metadata'!K$1,'2. Metadata'!K$6, IF(B397='2. Metadata'!L$1,'2. Metadata'!L$6, IF(B397='2. Metadata'!M$1,'2. Metadata'!M$6, IF(B397='2. Metadata'!N$1,'2. Metadata'!N$6))))))))))))))</f>
        <v>-117.359572</v>
      </c>
      <c r="E397" s="25" t="s">
        <v>237</v>
      </c>
      <c r="F397" s="25" t="s">
        <v>237</v>
      </c>
      <c r="G397" s="14" t="str">
        <f>IF(ISBLANK(F396)=TRUE," ",'2. Metadata'!B$14)</f>
        <v>observation</v>
      </c>
      <c r="H397" s="13">
        <v>21</v>
      </c>
      <c r="I397" s="23" t="str">
        <f>IF(ISBLANK(H396)=TRUE," ",'2. Metadata'!B$26)</f>
        <v>degrees Celsius</v>
      </c>
      <c r="J397" s="13">
        <v>11</v>
      </c>
      <c r="K397" s="23" t="str">
        <f>IF(ISBLANK(J395)=TRUE," ",'2. Metadata'!B$38)</f>
        <v>degrees Celsius</v>
      </c>
      <c r="L397" s="25" t="s">
        <v>237</v>
      </c>
      <c r="M397" s="18" t="str">
        <f>IF(ISBLANK(L396)=TRUE," ",'2. Metadata'!B$50)</f>
        <v>milligrams per litre</v>
      </c>
      <c r="N397" s="25" t="s">
        <v>237</v>
      </c>
      <c r="O397" s="18" t="str">
        <f>IF(ISBLANK(N396)=TRUE," ",'2. Metadata'!B$62)</f>
        <v>microSiemens per centimetre</v>
      </c>
      <c r="P397" s="25" t="s">
        <v>237</v>
      </c>
      <c r="Q397" s="18" t="str">
        <f>IF(ISBLANK(P396)=TRUE," ",'2. Metadata'!B$74)</f>
        <v>NTU</v>
      </c>
      <c r="R397" s="25" t="s">
        <v>237</v>
      </c>
      <c r="S397" s="18" t="str">
        <f>IF(ISBLANK(R396)=TRUE," ",'2. Metadata'!B$86)</f>
        <v>most probable number per 100 mL</v>
      </c>
      <c r="T397" s="25" t="s">
        <v>237</v>
      </c>
      <c r="U397" s="18" t="str">
        <f>IF(ISBLANK(T396)=TRUE," ",'2. Metadata'!B$98)</f>
        <v>most probable number per 100 mL</v>
      </c>
      <c r="V397" s="21">
        <v>2.8000000000000001E-2</v>
      </c>
      <c r="W397" s="18" t="str">
        <f>IF(ISBLANK(V396)=TRUE," ",'2. Metadata'!B$110)</f>
        <v>metres</v>
      </c>
      <c r="X397" s="25" t="s">
        <v>237</v>
      </c>
      <c r="Y397" s="18" t="str">
        <f>IF(ISBLANK(X396)=TRUE," ",'2. Metadata'!B$122)</f>
        <v>pH units</v>
      </c>
      <c r="Z397" s="20">
        <v>8.0000000000000002E-3</v>
      </c>
      <c r="AA397" s="18" t="str">
        <f>IF(ISBLANK(Z397)=TRUE," ",'2. Metadata'!B$134)</f>
        <v>metres3/second</v>
      </c>
      <c r="AB397" s="25" t="s">
        <v>237</v>
      </c>
      <c r="AC397" s="18" t="str">
        <f>IF(ISBLANK(AB397)=TRUE," ",'2. Metadata'!B$146)</f>
        <v>millimetres</v>
      </c>
      <c r="AD397" s="25" t="s">
        <v>1831</v>
      </c>
      <c r="AE397" s="26" t="s">
        <v>237</v>
      </c>
      <c r="AF397" s="9"/>
      <c r="AG397" s="10"/>
      <c r="AH397" s="10"/>
      <c r="AI397" s="10"/>
      <c r="AJ397" s="10"/>
      <c r="AK397" s="10"/>
      <c r="AL397" s="10"/>
      <c r="AM397" s="10"/>
      <c r="AN397" s="10"/>
      <c r="AO397" s="10"/>
      <c r="AP397" s="10"/>
    </row>
    <row r="398" spans="1:42" ht="15" x14ac:dyDescent="0.2">
      <c r="A398" s="144" t="s">
        <v>633</v>
      </c>
      <c r="B398" s="11" t="s">
        <v>232</v>
      </c>
      <c r="C398" s="4">
        <f>IF(ISBLANK(B398)=TRUE," ", IF(B398='2. Metadata'!B$1,'2. Metadata'!B$5, IF(B398='2. Metadata'!C$1,'2. Metadata'!C$5,IF(B398='2. Metadata'!D$1,'2. Metadata'!D$5, IF(B398='2. Metadata'!E$1,'2. Metadata'!E$5,IF( B398='2. Metadata'!F$1,'2. Metadata'!F$5,IF(B398='2. Metadata'!G$1,'2. Metadata'!G$5,IF(B398='2. Metadata'!H$1,'2. Metadata'!H$5, IF(B398='2. Metadata'!I$1,'2. Metadata'!I$5, IF(B398='2. Metadata'!J$1,'2. Metadata'!J$5, IF(B398='2. Metadata'!K$1,'2. Metadata'!K$5, IF(B398='2. Metadata'!L$1,'2. Metadata'!L$5, IF(B398='2. Metadata'!M$1,'2. Metadata'!M$5, IF(B398='2. Metadata'!N$1,'2. Metadata'!N$5))))))))))))))</f>
        <v>49.967694000000002</v>
      </c>
      <c r="D398" s="12">
        <f>IF(ISBLANK(B398)=TRUE," ", IF(B398='2. Metadata'!B$1,'2. Metadata'!B$6, IF(B398='2. Metadata'!C$1,'2. Metadata'!C$6,IF(B398='2. Metadata'!D$1,'2. Metadata'!D$6, IF(B398='2. Metadata'!E$1,'2. Metadata'!E$6,IF( B398='2. Metadata'!F$1,'2. Metadata'!F$6,IF(B398='2. Metadata'!G$1,'2. Metadata'!G$6,IF(B398='2. Metadata'!H$1,'2. Metadata'!H$6, IF(B398='2. Metadata'!I$1,'2. Metadata'!I$6, IF(B398='2. Metadata'!J$1,'2. Metadata'!J$6, IF(B398='2. Metadata'!K$1,'2. Metadata'!K$6, IF(B398='2. Metadata'!L$1,'2. Metadata'!L$6, IF(B398='2. Metadata'!M$1,'2. Metadata'!M$6, IF(B398='2. Metadata'!N$1,'2. Metadata'!N$6))))))))))))))</f>
        <v>-117.359572</v>
      </c>
      <c r="E398" s="25" t="s">
        <v>237</v>
      </c>
      <c r="F398" s="25" t="s">
        <v>237</v>
      </c>
      <c r="G398" s="14" t="str">
        <f>IF(ISBLANK(F397)=TRUE," ",'2. Metadata'!B$14)</f>
        <v>observation</v>
      </c>
      <c r="H398" s="13">
        <v>17</v>
      </c>
      <c r="I398" s="23" t="str">
        <f>IF(ISBLANK(H397)=TRUE," ",'2. Metadata'!B$26)</f>
        <v>degrees Celsius</v>
      </c>
      <c r="J398" s="13">
        <v>10</v>
      </c>
      <c r="K398" s="23" t="str">
        <f>IF(ISBLANK(J396)=TRUE," ",'2. Metadata'!B$38)</f>
        <v>degrees Celsius</v>
      </c>
      <c r="L398" s="25" t="s">
        <v>237</v>
      </c>
      <c r="M398" s="18" t="str">
        <f>IF(ISBLANK(L397)=TRUE," ",'2. Metadata'!B$50)</f>
        <v>milligrams per litre</v>
      </c>
      <c r="N398" s="25" t="s">
        <v>237</v>
      </c>
      <c r="O398" s="18" t="str">
        <f>IF(ISBLANK(N397)=TRUE," ",'2. Metadata'!B$62)</f>
        <v>microSiemens per centimetre</v>
      </c>
      <c r="P398" s="25" t="s">
        <v>237</v>
      </c>
      <c r="Q398" s="18" t="str">
        <f>IF(ISBLANK(P397)=TRUE," ",'2. Metadata'!B$74)</f>
        <v>NTU</v>
      </c>
      <c r="R398" s="25" t="s">
        <v>237</v>
      </c>
      <c r="S398" s="18" t="str">
        <f>IF(ISBLANK(R397)=TRUE," ",'2. Metadata'!B$86)</f>
        <v>most probable number per 100 mL</v>
      </c>
      <c r="T398" s="25" t="s">
        <v>237</v>
      </c>
      <c r="U398" s="18" t="str">
        <f>IF(ISBLANK(T397)=TRUE," ",'2. Metadata'!B$98)</f>
        <v>most probable number per 100 mL</v>
      </c>
      <c r="V398" s="21">
        <v>2.8000000000000001E-2</v>
      </c>
      <c r="W398" s="18" t="str">
        <f>IF(ISBLANK(V397)=TRUE," ",'2. Metadata'!B$110)</f>
        <v>metres</v>
      </c>
      <c r="X398" s="25" t="s">
        <v>237</v>
      </c>
      <c r="Y398" s="18" t="str">
        <f>IF(ISBLANK(X397)=TRUE," ",'2. Metadata'!B$122)</f>
        <v>pH units</v>
      </c>
      <c r="Z398" s="20">
        <v>8.0000000000000002E-3</v>
      </c>
      <c r="AA398" s="18" t="str">
        <f>IF(ISBLANK(Z398)=TRUE," ",'2. Metadata'!B$134)</f>
        <v>metres3/second</v>
      </c>
      <c r="AB398" s="25" t="s">
        <v>237</v>
      </c>
      <c r="AC398" s="18" t="str">
        <f>IF(ISBLANK(AB398)=TRUE," ",'2. Metadata'!B$146)</f>
        <v>millimetres</v>
      </c>
      <c r="AD398" s="25" t="s">
        <v>1831</v>
      </c>
      <c r="AE398" s="26" t="s">
        <v>237</v>
      </c>
      <c r="AF398" s="9"/>
      <c r="AG398" s="10"/>
      <c r="AH398" s="10"/>
      <c r="AI398" s="10"/>
      <c r="AJ398" s="10"/>
      <c r="AK398" s="10"/>
      <c r="AL398" s="10"/>
      <c r="AM398" s="10"/>
      <c r="AN398" s="10"/>
      <c r="AO398" s="10"/>
      <c r="AP398" s="10"/>
    </row>
    <row r="399" spans="1:42" ht="15" x14ac:dyDescent="0.2">
      <c r="A399" s="144" t="s">
        <v>634</v>
      </c>
      <c r="B399" s="11" t="s">
        <v>232</v>
      </c>
      <c r="C399" s="4">
        <f>IF(ISBLANK(B399)=TRUE," ", IF(B399='2. Metadata'!B$1,'2. Metadata'!B$5, IF(B399='2. Metadata'!C$1,'2. Metadata'!C$5,IF(B399='2. Metadata'!D$1,'2. Metadata'!D$5, IF(B399='2. Metadata'!E$1,'2. Metadata'!E$5,IF( B399='2. Metadata'!F$1,'2. Metadata'!F$5,IF(B399='2. Metadata'!G$1,'2. Metadata'!G$5,IF(B399='2. Metadata'!H$1,'2. Metadata'!H$5, IF(B399='2. Metadata'!I$1,'2. Metadata'!I$5, IF(B399='2. Metadata'!J$1,'2. Metadata'!J$5, IF(B399='2. Metadata'!K$1,'2. Metadata'!K$5, IF(B399='2. Metadata'!L$1,'2. Metadata'!L$5, IF(B399='2. Metadata'!M$1,'2. Metadata'!M$5, IF(B399='2. Metadata'!N$1,'2. Metadata'!N$5))))))))))))))</f>
        <v>49.967694000000002</v>
      </c>
      <c r="D399" s="12">
        <f>IF(ISBLANK(B399)=TRUE," ", IF(B399='2. Metadata'!B$1,'2. Metadata'!B$6, IF(B399='2. Metadata'!C$1,'2. Metadata'!C$6,IF(B399='2. Metadata'!D$1,'2. Metadata'!D$6, IF(B399='2. Metadata'!E$1,'2. Metadata'!E$6,IF( B399='2. Metadata'!F$1,'2. Metadata'!F$6,IF(B399='2. Metadata'!G$1,'2. Metadata'!G$6,IF(B399='2. Metadata'!H$1,'2. Metadata'!H$6, IF(B399='2. Metadata'!I$1,'2. Metadata'!I$6, IF(B399='2. Metadata'!J$1,'2. Metadata'!J$6, IF(B399='2. Metadata'!K$1,'2. Metadata'!K$6, IF(B399='2. Metadata'!L$1,'2. Metadata'!L$6, IF(B399='2. Metadata'!M$1,'2. Metadata'!M$6, IF(B399='2. Metadata'!N$1,'2. Metadata'!N$6))))))))))))))</f>
        <v>-117.359572</v>
      </c>
      <c r="E399" s="25" t="s">
        <v>237</v>
      </c>
      <c r="F399" s="25" t="s">
        <v>237</v>
      </c>
      <c r="G399" s="14" t="str">
        <f>IF(ISBLANK(F398)=TRUE," ",'2. Metadata'!B$14)</f>
        <v>observation</v>
      </c>
      <c r="H399" s="13">
        <v>20</v>
      </c>
      <c r="I399" s="23" t="str">
        <f>IF(ISBLANK(H398)=TRUE," ",'2. Metadata'!B$26)</f>
        <v>degrees Celsius</v>
      </c>
      <c r="J399" s="13">
        <v>11</v>
      </c>
      <c r="K399" s="23" t="str">
        <f>IF(ISBLANK(J397)=TRUE," ",'2. Metadata'!B$38)</f>
        <v>degrees Celsius</v>
      </c>
      <c r="L399" s="25" t="s">
        <v>237</v>
      </c>
      <c r="M399" s="18" t="str">
        <f>IF(ISBLANK(L398)=TRUE," ",'2. Metadata'!B$50)</f>
        <v>milligrams per litre</v>
      </c>
      <c r="N399" s="21">
        <v>285</v>
      </c>
      <c r="O399" s="18" t="str">
        <f>IF(ISBLANK(N398)=TRUE," ",'2. Metadata'!B$62)</f>
        <v>microSiemens per centimetre</v>
      </c>
      <c r="P399" s="21">
        <v>0.3</v>
      </c>
      <c r="Q399" s="18" t="str">
        <f>IF(ISBLANK(P398)=TRUE," ",'2. Metadata'!B$74)</f>
        <v>NTU</v>
      </c>
      <c r="R399" s="25" t="s">
        <v>237</v>
      </c>
      <c r="S399" s="18" t="str">
        <f>IF(ISBLANK(R398)=TRUE," ",'2. Metadata'!B$86)</f>
        <v>most probable number per 100 mL</v>
      </c>
      <c r="T399" s="25" t="s">
        <v>237</v>
      </c>
      <c r="U399" s="18" t="str">
        <f>IF(ISBLANK(T398)=TRUE," ",'2. Metadata'!B$98)</f>
        <v>most probable number per 100 mL</v>
      </c>
      <c r="V399" s="21">
        <v>2.1999999999999999E-2</v>
      </c>
      <c r="W399" s="18" t="str">
        <f>IF(ISBLANK(V398)=TRUE," ",'2. Metadata'!B$110)</f>
        <v>metres</v>
      </c>
      <c r="X399" s="25" t="s">
        <v>237</v>
      </c>
      <c r="Y399" s="18" t="str">
        <f>IF(ISBLANK(X398)=TRUE," ",'2. Metadata'!B$122)</f>
        <v>pH units</v>
      </c>
      <c r="Z399" s="20">
        <v>6.0000000000000001E-3</v>
      </c>
      <c r="AA399" s="18" t="str">
        <f>IF(ISBLANK(Z399)=TRUE," ",'2. Metadata'!B$134)</f>
        <v>metres3/second</v>
      </c>
      <c r="AB399" s="25" t="s">
        <v>237</v>
      </c>
      <c r="AC399" s="18" t="str">
        <f>IF(ISBLANK(AB399)=TRUE," ",'2. Metadata'!B$146)</f>
        <v>millimetres</v>
      </c>
      <c r="AD399" s="25" t="s">
        <v>1831</v>
      </c>
      <c r="AE399" s="26" t="s">
        <v>1823</v>
      </c>
      <c r="AF399" s="9"/>
      <c r="AG399" s="10"/>
      <c r="AH399" s="10"/>
      <c r="AI399" s="10"/>
      <c r="AJ399" s="10"/>
      <c r="AK399" s="10"/>
      <c r="AL399" s="10"/>
      <c r="AM399" s="10"/>
      <c r="AN399" s="10"/>
      <c r="AO399" s="10"/>
      <c r="AP399" s="10"/>
    </row>
    <row r="400" spans="1:42" ht="15" x14ac:dyDescent="0.2">
      <c r="A400" s="144" t="s">
        <v>635</v>
      </c>
      <c r="B400" s="11" t="s">
        <v>232</v>
      </c>
      <c r="C400" s="4">
        <f>IF(ISBLANK(B400)=TRUE," ", IF(B400='2. Metadata'!B$1,'2. Metadata'!B$5, IF(B400='2. Metadata'!C$1,'2. Metadata'!C$5,IF(B400='2. Metadata'!D$1,'2. Metadata'!D$5, IF(B400='2. Metadata'!E$1,'2. Metadata'!E$5,IF( B400='2. Metadata'!F$1,'2. Metadata'!F$5,IF(B400='2. Metadata'!G$1,'2. Metadata'!G$5,IF(B400='2. Metadata'!H$1,'2. Metadata'!H$5, IF(B400='2. Metadata'!I$1,'2. Metadata'!I$5, IF(B400='2. Metadata'!J$1,'2. Metadata'!J$5, IF(B400='2. Metadata'!K$1,'2. Metadata'!K$5, IF(B400='2. Metadata'!L$1,'2. Metadata'!L$5, IF(B400='2. Metadata'!M$1,'2. Metadata'!M$5, IF(B400='2. Metadata'!N$1,'2. Metadata'!N$5))))))))))))))</f>
        <v>49.967694000000002</v>
      </c>
      <c r="D400" s="12">
        <f>IF(ISBLANK(B400)=TRUE," ", IF(B400='2. Metadata'!B$1,'2. Metadata'!B$6, IF(B400='2. Metadata'!C$1,'2. Metadata'!C$6,IF(B400='2. Metadata'!D$1,'2. Metadata'!D$6, IF(B400='2. Metadata'!E$1,'2. Metadata'!E$6,IF( B400='2. Metadata'!F$1,'2. Metadata'!F$6,IF(B400='2. Metadata'!G$1,'2. Metadata'!G$6,IF(B400='2. Metadata'!H$1,'2. Metadata'!H$6, IF(B400='2. Metadata'!I$1,'2. Metadata'!I$6, IF(B400='2. Metadata'!J$1,'2. Metadata'!J$6, IF(B400='2. Metadata'!K$1,'2. Metadata'!K$6, IF(B400='2. Metadata'!L$1,'2. Metadata'!L$6, IF(B400='2. Metadata'!M$1,'2. Metadata'!M$6, IF(B400='2. Metadata'!N$1,'2. Metadata'!N$6))))))))))))))</f>
        <v>-117.359572</v>
      </c>
      <c r="E400" s="25" t="s">
        <v>237</v>
      </c>
      <c r="F400" s="13" t="s">
        <v>1514</v>
      </c>
      <c r="G400" s="14" t="str">
        <f>IF(ISBLANK(F399)=TRUE," ",'2. Metadata'!B$14)</f>
        <v>observation</v>
      </c>
      <c r="H400" s="13">
        <v>20</v>
      </c>
      <c r="I400" s="23" t="str">
        <f>IF(ISBLANK(H399)=TRUE," ",'2. Metadata'!B$26)</f>
        <v>degrees Celsius</v>
      </c>
      <c r="J400" s="13">
        <v>11</v>
      </c>
      <c r="K400" s="23" t="str">
        <f>IF(ISBLANK(J398)=TRUE," ",'2. Metadata'!B$38)</f>
        <v>degrees Celsius</v>
      </c>
      <c r="L400" s="25" t="s">
        <v>237</v>
      </c>
      <c r="M400" s="18" t="str">
        <f>IF(ISBLANK(L399)=TRUE," ",'2. Metadata'!B$50)</f>
        <v>milligrams per litre</v>
      </c>
      <c r="N400" s="25" t="s">
        <v>237</v>
      </c>
      <c r="O400" s="18" t="str">
        <f>IF(ISBLANK(N399)=TRUE," ",'2. Metadata'!B$62)</f>
        <v>microSiemens per centimetre</v>
      </c>
      <c r="P400" s="25" t="s">
        <v>237</v>
      </c>
      <c r="Q400" s="18" t="str">
        <f>IF(ISBLANK(P399)=TRUE," ",'2. Metadata'!B$74)</f>
        <v>NTU</v>
      </c>
      <c r="R400" s="25" t="s">
        <v>237</v>
      </c>
      <c r="S400" s="18" t="str">
        <f>IF(ISBLANK(R399)=TRUE," ",'2. Metadata'!B$86)</f>
        <v>most probable number per 100 mL</v>
      </c>
      <c r="T400" s="25" t="s">
        <v>237</v>
      </c>
      <c r="U400" s="18" t="str">
        <f>IF(ISBLANK(T399)=TRUE," ",'2. Metadata'!B$98)</f>
        <v>most probable number per 100 mL</v>
      </c>
      <c r="V400" s="21">
        <v>2.1000000000000001E-2</v>
      </c>
      <c r="W400" s="18" t="str">
        <f>IF(ISBLANK(V399)=TRUE," ",'2. Metadata'!B$110)</f>
        <v>metres</v>
      </c>
      <c r="X400" s="25" t="s">
        <v>237</v>
      </c>
      <c r="Y400" s="18" t="str">
        <f>IF(ISBLANK(X399)=TRUE," ",'2. Metadata'!B$122)</f>
        <v>pH units</v>
      </c>
      <c r="Z400" s="20">
        <v>5.0000000000000001E-3</v>
      </c>
      <c r="AA400" s="18" t="str">
        <f>IF(ISBLANK(Z400)=TRUE," ",'2. Metadata'!B$134)</f>
        <v>metres3/second</v>
      </c>
      <c r="AB400" s="25" t="s">
        <v>237</v>
      </c>
      <c r="AC400" s="18" t="str">
        <f>IF(ISBLANK(AB400)=TRUE," ",'2. Metadata'!B$146)</f>
        <v>millimetres</v>
      </c>
      <c r="AD400" s="25" t="s">
        <v>1831</v>
      </c>
      <c r="AE400" s="19" t="s">
        <v>237</v>
      </c>
      <c r="AF400" s="9"/>
      <c r="AG400" s="10"/>
      <c r="AH400" s="10"/>
      <c r="AI400" s="10"/>
      <c r="AJ400" s="10"/>
      <c r="AK400" s="10"/>
      <c r="AL400" s="10"/>
      <c r="AM400" s="10"/>
      <c r="AN400" s="10"/>
      <c r="AO400" s="10"/>
      <c r="AP400" s="10"/>
    </row>
    <row r="401" spans="1:42" ht="15" x14ac:dyDescent="0.2">
      <c r="A401" s="144" t="s">
        <v>636</v>
      </c>
      <c r="B401" s="11" t="s">
        <v>232</v>
      </c>
      <c r="C401" s="4">
        <f>IF(ISBLANK(B401)=TRUE," ", IF(B401='2. Metadata'!B$1,'2. Metadata'!B$5, IF(B401='2. Metadata'!C$1,'2. Metadata'!C$5,IF(B401='2. Metadata'!D$1,'2. Metadata'!D$5, IF(B401='2. Metadata'!E$1,'2. Metadata'!E$5,IF( B401='2. Metadata'!F$1,'2. Metadata'!F$5,IF(B401='2. Metadata'!G$1,'2. Metadata'!G$5,IF(B401='2. Metadata'!H$1,'2. Metadata'!H$5, IF(B401='2. Metadata'!I$1,'2. Metadata'!I$5, IF(B401='2. Metadata'!J$1,'2. Metadata'!J$5, IF(B401='2. Metadata'!K$1,'2. Metadata'!K$5, IF(B401='2. Metadata'!L$1,'2. Metadata'!L$5, IF(B401='2. Metadata'!M$1,'2. Metadata'!M$5, IF(B401='2. Metadata'!N$1,'2. Metadata'!N$5))))))))))))))</f>
        <v>49.967694000000002</v>
      </c>
      <c r="D401" s="12">
        <f>IF(ISBLANK(B401)=TRUE," ", IF(B401='2. Metadata'!B$1,'2. Metadata'!B$6, IF(B401='2. Metadata'!C$1,'2. Metadata'!C$6,IF(B401='2. Metadata'!D$1,'2. Metadata'!D$6, IF(B401='2. Metadata'!E$1,'2. Metadata'!E$6,IF( B401='2. Metadata'!F$1,'2. Metadata'!F$6,IF(B401='2. Metadata'!G$1,'2. Metadata'!G$6,IF(B401='2. Metadata'!H$1,'2. Metadata'!H$6, IF(B401='2. Metadata'!I$1,'2. Metadata'!I$6, IF(B401='2. Metadata'!J$1,'2. Metadata'!J$6, IF(B401='2. Metadata'!K$1,'2. Metadata'!K$6, IF(B401='2. Metadata'!L$1,'2. Metadata'!L$6, IF(B401='2. Metadata'!M$1,'2. Metadata'!M$6, IF(B401='2. Metadata'!N$1,'2. Metadata'!N$6))))))))))))))</f>
        <v>-117.359572</v>
      </c>
      <c r="E401" s="25" t="s">
        <v>237</v>
      </c>
      <c r="F401" s="25" t="s">
        <v>237</v>
      </c>
      <c r="G401" s="14" t="str">
        <f>IF(ISBLANK(F400)=TRUE," ",'2. Metadata'!B$14)</f>
        <v>observation</v>
      </c>
      <c r="H401" s="13">
        <v>19</v>
      </c>
      <c r="I401" s="23" t="str">
        <f>IF(ISBLANK(H400)=TRUE," ",'2. Metadata'!B$26)</f>
        <v>degrees Celsius</v>
      </c>
      <c r="J401" s="13">
        <v>11</v>
      </c>
      <c r="K401" s="23" t="str">
        <f>IF(ISBLANK(J399)=TRUE," ",'2. Metadata'!B$38)</f>
        <v>degrees Celsius</v>
      </c>
      <c r="L401" s="25" t="s">
        <v>237</v>
      </c>
      <c r="M401" s="18" t="str">
        <f>IF(ISBLANK(L400)=TRUE," ",'2. Metadata'!B$50)</f>
        <v>milligrams per litre</v>
      </c>
      <c r="N401" s="25" t="s">
        <v>237</v>
      </c>
      <c r="O401" s="18" t="str">
        <f>IF(ISBLANK(N400)=TRUE," ",'2. Metadata'!B$62)</f>
        <v>microSiemens per centimetre</v>
      </c>
      <c r="P401" s="25" t="s">
        <v>237</v>
      </c>
      <c r="Q401" s="18" t="str">
        <f>IF(ISBLANK(P400)=TRUE," ",'2. Metadata'!B$74)</f>
        <v>NTU</v>
      </c>
      <c r="R401" s="25" t="s">
        <v>237</v>
      </c>
      <c r="S401" s="18" t="str">
        <f>IF(ISBLANK(R400)=TRUE," ",'2. Metadata'!B$86)</f>
        <v>most probable number per 100 mL</v>
      </c>
      <c r="T401" s="25" t="s">
        <v>237</v>
      </c>
      <c r="U401" s="18" t="str">
        <f>IF(ISBLANK(T400)=TRUE," ",'2. Metadata'!B$98)</f>
        <v>most probable number per 100 mL</v>
      </c>
      <c r="V401" s="21">
        <v>0.02</v>
      </c>
      <c r="W401" s="18" t="str">
        <f>IF(ISBLANK(V400)=TRUE," ",'2. Metadata'!B$110)</f>
        <v>metres</v>
      </c>
      <c r="X401" s="25" t="s">
        <v>237</v>
      </c>
      <c r="Y401" s="18" t="str">
        <f>IF(ISBLANK(X400)=TRUE," ",'2. Metadata'!B$122)</f>
        <v>pH units</v>
      </c>
      <c r="Z401" s="20">
        <v>5.0000000000000001E-3</v>
      </c>
      <c r="AA401" s="18" t="str">
        <f>IF(ISBLANK(Z401)=TRUE," ",'2. Metadata'!B$134)</f>
        <v>metres3/second</v>
      </c>
      <c r="AB401" s="25" t="s">
        <v>237</v>
      </c>
      <c r="AC401" s="18" t="str">
        <f>IF(ISBLANK(AB401)=TRUE," ",'2. Metadata'!B$146)</f>
        <v>millimetres</v>
      </c>
      <c r="AD401" s="25" t="s">
        <v>1831</v>
      </c>
      <c r="AE401" s="26" t="s">
        <v>237</v>
      </c>
      <c r="AF401" s="9"/>
      <c r="AG401" s="10"/>
      <c r="AH401" s="10"/>
      <c r="AI401" s="10"/>
      <c r="AJ401" s="10"/>
      <c r="AK401" s="10"/>
      <c r="AL401" s="10"/>
      <c r="AM401" s="10"/>
      <c r="AN401" s="10"/>
      <c r="AO401" s="10"/>
      <c r="AP401" s="10"/>
    </row>
    <row r="402" spans="1:42" ht="15" x14ac:dyDescent="0.2">
      <c r="A402" s="144" t="s">
        <v>637</v>
      </c>
      <c r="B402" s="11" t="s">
        <v>232</v>
      </c>
      <c r="C402" s="4">
        <f>IF(ISBLANK(B402)=TRUE," ", IF(B402='2. Metadata'!B$1,'2. Metadata'!B$5, IF(B402='2. Metadata'!C$1,'2. Metadata'!C$5,IF(B402='2. Metadata'!D$1,'2. Metadata'!D$5, IF(B402='2. Metadata'!E$1,'2. Metadata'!E$5,IF( B402='2. Metadata'!F$1,'2. Metadata'!F$5,IF(B402='2. Metadata'!G$1,'2. Metadata'!G$5,IF(B402='2. Metadata'!H$1,'2. Metadata'!H$5, IF(B402='2. Metadata'!I$1,'2. Metadata'!I$5, IF(B402='2. Metadata'!J$1,'2. Metadata'!J$5, IF(B402='2. Metadata'!K$1,'2. Metadata'!K$5, IF(B402='2. Metadata'!L$1,'2. Metadata'!L$5, IF(B402='2. Metadata'!M$1,'2. Metadata'!M$5, IF(B402='2. Metadata'!N$1,'2. Metadata'!N$5))))))))))))))</f>
        <v>49.967694000000002</v>
      </c>
      <c r="D402" s="12">
        <f>IF(ISBLANK(B402)=TRUE," ", IF(B402='2. Metadata'!B$1,'2. Metadata'!B$6, IF(B402='2. Metadata'!C$1,'2. Metadata'!C$6,IF(B402='2. Metadata'!D$1,'2. Metadata'!D$6, IF(B402='2. Metadata'!E$1,'2. Metadata'!E$6,IF( B402='2. Metadata'!F$1,'2. Metadata'!F$6,IF(B402='2. Metadata'!G$1,'2. Metadata'!G$6,IF(B402='2. Metadata'!H$1,'2. Metadata'!H$6, IF(B402='2. Metadata'!I$1,'2. Metadata'!I$6, IF(B402='2. Metadata'!J$1,'2. Metadata'!J$6, IF(B402='2. Metadata'!K$1,'2. Metadata'!K$6, IF(B402='2. Metadata'!L$1,'2. Metadata'!L$6, IF(B402='2. Metadata'!M$1,'2. Metadata'!M$6, IF(B402='2. Metadata'!N$1,'2. Metadata'!N$6))))))))))))))</f>
        <v>-117.359572</v>
      </c>
      <c r="E402" s="25" t="s">
        <v>237</v>
      </c>
      <c r="F402" s="25" t="s">
        <v>237</v>
      </c>
      <c r="G402" s="14" t="str">
        <f>IF(ISBLANK(F401)=TRUE," ",'2. Metadata'!B$14)</f>
        <v>observation</v>
      </c>
      <c r="H402" s="13">
        <v>17</v>
      </c>
      <c r="I402" s="23" t="str">
        <f>IF(ISBLANK(H401)=TRUE," ",'2. Metadata'!B$26)</f>
        <v>degrees Celsius</v>
      </c>
      <c r="J402" s="13">
        <v>10</v>
      </c>
      <c r="K402" s="23" t="str">
        <f>IF(ISBLANK(J400)=TRUE," ",'2. Metadata'!B$38)</f>
        <v>degrees Celsius</v>
      </c>
      <c r="L402" s="25" t="s">
        <v>237</v>
      </c>
      <c r="M402" s="18" t="str">
        <f>IF(ISBLANK(L401)=TRUE," ",'2. Metadata'!B$50)</f>
        <v>milligrams per litre</v>
      </c>
      <c r="N402" s="25" t="s">
        <v>237</v>
      </c>
      <c r="O402" s="18" t="str">
        <f>IF(ISBLANK(N401)=TRUE," ",'2. Metadata'!B$62)</f>
        <v>microSiemens per centimetre</v>
      </c>
      <c r="P402" s="25" t="s">
        <v>237</v>
      </c>
      <c r="Q402" s="18" t="str">
        <f>IF(ISBLANK(P401)=TRUE," ",'2. Metadata'!B$74)</f>
        <v>NTU</v>
      </c>
      <c r="R402" s="21">
        <v>8</v>
      </c>
      <c r="S402" s="18" t="str">
        <f>IF(ISBLANK(R401)=TRUE," ",'2. Metadata'!B$86)</f>
        <v>most probable number per 100 mL</v>
      </c>
      <c r="T402" s="25" t="s">
        <v>237</v>
      </c>
      <c r="U402" s="18" t="str">
        <f>IF(ISBLANK(T401)=TRUE," ",'2. Metadata'!B$98)</f>
        <v>most probable number per 100 mL</v>
      </c>
      <c r="V402" s="21">
        <v>2.1999999999999999E-2</v>
      </c>
      <c r="W402" s="18" t="str">
        <f>IF(ISBLANK(V401)=TRUE," ",'2. Metadata'!B$110)</f>
        <v>metres</v>
      </c>
      <c r="X402" s="25" t="s">
        <v>237</v>
      </c>
      <c r="Y402" s="18" t="str">
        <f>IF(ISBLANK(X401)=TRUE," ",'2. Metadata'!B$122)</f>
        <v>pH units</v>
      </c>
      <c r="Z402" s="20">
        <v>6.0000000000000001E-3</v>
      </c>
      <c r="AA402" s="18" t="str">
        <f>IF(ISBLANK(Z402)=TRUE," ",'2. Metadata'!B$134)</f>
        <v>metres3/second</v>
      </c>
      <c r="AB402" s="25" t="s">
        <v>237</v>
      </c>
      <c r="AC402" s="18" t="str">
        <f>IF(ISBLANK(AB402)=TRUE," ",'2. Metadata'!B$146)</f>
        <v>millimetres</v>
      </c>
      <c r="AD402" s="25" t="s">
        <v>1831</v>
      </c>
      <c r="AE402" s="26" t="s">
        <v>1822</v>
      </c>
      <c r="AF402" s="9"/>
      <c r="AG402" s="10"/>
      <c r="AH402" s="10"/>
      <c r="AI402" s="10"/>
      <c r="AJ402" s="10"/>
      <c r="AK402" s="10"/>
      <c r="AL402" s="10"/>
      <c r="AM402" s="10"/>
      <c r="AN402" s="10"/>
      <c r="AO402" s="10"/>
      <c r="AP402" s="10"/>
    </row>
    <row r="403" spans="1:42" ht="15" x14ac:dyDescent="0.2">
      <c r="A403" s="144" t="s">
        <v>638</v>
      </c>
      <c r="B403" s="11" t="s">
        <v>232</v>
      </c>
      <c r="C403" s="4">
        <f>IF(ISBLANK(B403)=TRUE," ", IF(B403='2. Metadata'!B$1,'2. Metadata'!B$5, IF(B403='2. Metadata'!C$1,'2. Metadata'!C$5,IF(B403='2. Metadata'!D$1,'2. Metadata'!D$5, IF(B403='2. Metadata'!E$1,'2. Metadata'!E$5,IF( B403='2. Metadata'!F$1,'2. Metadata'!F$5,IF(B403='2. Metadata'!G$1,'2. Metadata'!G$5,IF(B403='2. Metadata'!H$1,'2. Metadata'!H$5, IF(B403='2. Metadata'!I$1,'2. Metadata'!I$5, IF(B403='2. Metadata'!J$1,'2. Metadata'!J$5, IF(B403='2. Metadata'!K$1,'2. Metadata'!K$5, IF(B403='2. Metadata'!L$1,'2. Metadata'!L$5, IF(B403='2. Metadata'!M$1,'2. Metadata'!M$5, IF(B403='2. Metadata'!N$1,'2. Metadata'!N$5))))))))))))))</f>
        <v>49.967694000000002</v>
      </c>
      <c r="D403" s="12">
        <f>IF(ISBLANK(B403)=TRUE," ", IF(B403='2. Metadata'!B$1,'2. Metadata'!B$6, IF(B403='2. Metadata'!C$1,'2. Metadata'!C$6,IF(B403='2. Metadata'!D$1,'2. Metadata'!D$6, IF(B403='2. Metadata'!E$1,'2. Metadata'!E$6,IF( B403='2. Metadata'!F$1,'2. Metadata'!F$6,IF(B403='2. Metadata'!G$1,'2. Metadata'!G$6,IF(B403='2. Metadata'!H$1,'2. Metadata'!H$6, IF(B403='2. Metadata'!I$1,'2. Metadata'!I$6, IF(B403='2. Metadata'!J$1,'2. Metadata'!J$6, IF(B403='2. Metadata'!K$1,'2. Metadata'!K$6, IF(B403='2. Metadata'!L$1,'2. Metadata'!L$6, IF(B403='2. Metadata'!M$1,'2. Metadata'!M$6, IF(B403='2. Metadata'!N$1,'2. Metadata'!N$6))))))))))))))</f>
        <v>-117.359572</v>
      </c>
      <c r="E403" s="25" t="s">
        <v>237</v>
      </c>
      <c r="F403" s="25" t="s">
        <v>237</v>
      </c>
      <c r="G403" s="14" t="str">
        <f>IF(ISBLANK(F402)=TRUE," ",'2. Metadata'!B$14)</f>
        <v>observation</v>
      </c>
      <c r="H403" s="13">
        <v>16</v>
      </c>
      <c r="I403" s="23" t="str">
        <f>IF(ISBLANK(H402)=TRUE," ",'2. Metadata'!B$26)</f>
        <v>degrees Celsius</v>
      </c>
      <c r="J403" s="13">
        <v>10</v>
      </c>
      <c r="K403" s="23" t="str">
        <f>IF(ISBLANK(J401)=TRUE," ",'2. Metadata'!B$38)</f>
        <v>degrees Celsius</v>
      </c>
      <c r="L403" s="25" t="s">
        <v>237</v>
      </c>
      <c r="M403" s="18" t="str">
        <f>IF(ISBLANK(L402)=TRUE," ",'2. Metadata'!B$50)</f>
        <v>milligrams per litre</v>
      </c>
      <c r="N403" s="25" t="s">
        <v>237</v>
      </c>
      <c r="O403" s="18" t="str">
        <f>IF(ISBLANK(N402)=TRUE," ",'2. Metadata'!B$62)</f>
        <v>microSiemens per centimetre</v>
      </c>
      <c r="P403" s="25" t="s">
        <v>237</v>
      </c>
      <c r="Q403" s="18" t="str">
        <f>IF(ISBLANK(P402)=TRUE," ",'2. Metadata'!B$74)</f>
        <v>NTU</v>
      </c>
      <c r="R403" s="25" t="s">
        <v>237</v>
      </c>
      <c r="S403" s="18" t="str">
        <f>IF(ISBLANK(R402)=TRUE," ",'2. Metadata'!B$86)</f>
        <v>most probable number per 100 mL</v>
      </c>
      <c r="T403" s="25" t="s">
        <v>237</v>
      </c>
      <c r="U403" s="18" t="str">
        <f>IF(ISBLANK(T402)=TRUE," ",'2. Metadata'!B$98)</f>
        <v>most probable number per 100 mL</v>
      </c>
      <c r="V403" s="21">
        <v>0.02</v>
      </c>
      <c r="W403" s="18" t="str">
        <f>IF(ISBLANK(V402)=TRUE," ",'2. Metadata'!B$110)</f>
        <v>metres</v>
      </c>
      <c r="X403" s="25" t="s">
        <v>237</v>
      </c>
      <c r="Y403" s="18" t="str">
        <f>IF(ISBLANK(X402)=TRUE," ",'2. Metadata'!B$122)</f>
        <v>pH units</v>
      </c>
      <c r="Z403" s="20">
        <v>5.0000000000000001E-3</v>
      </c>
      <c r="AA403" s="18" t="str">
        <f>IF(ISBLANK(Z403)=TRUE," ",'2. Metadata'!B$134)</f>
        <v>metres3/second</v>
      </c>
      <c r="AB403" s="25" t="s">
        <v>237</v>
      </c>
      <c r="AC403" s="18" t="str">
        <f>IF(ISBLANK(AB403)=TRUE," ",'2. Metadata'!B$146)</f>
        <v>millimetres</v>
      </c>
      <c r="AD403" s="25" t="s">
        <v>1831</v>
      </c>
      <c r="AE403" s="19" t="s">
        <v>237</v>
      </c>
      <c r="AF403" s="9"/>
      <c r="AG403" s="10"/>
      <c r="AH403" s="10"/>
      <c r="AI403" s="10"/>
      <c r="AJ403" s="10"/>
      <c r="AK403" s="10"/>
      <c r="AL403" s="10"/>
      <c r="AM403" s="10"/>
      <c r="AN403" s="10"/>
      <c r="AO403" s="10"/>
      <c r="AP403" s="10"/>
    </row>
    <row r="404" spans="1:42" ht="15" x14ac:dyDescent="0.2">
      <c r="A404" s="144" t="s">
        <v>639</v>
      </c>
      <c r="B404" s="11" t="s">
        <v>232</v>
      </c>
      <c r="C404" s="4">
        <f>IF(ISBLANK(B404)=TRUE," ", IF(B404='2. Metadata'!B$1,'2. Metadata'!B$5, IF(B404='2. Metadata'!C$1,'2. Metadata'!C$5,IF(B404='2. Metadata'!D$1,'2. Metadata'!D$5, IF(B404='2. Metadata'!E$1,'2. Metadata'!E$5,IF( B404='2. Metadata'!F$1,'2. Metadata'!F$5,IF(B404='2. Metadata'!G$1,'2. Metadata'!G$5,IF(B404='2. Metadata'!H$1,'2. Metadata'!H$5, IF(B404='2. Metadata'!I$1,'2. Metadata'!I$5, IF(B404='2. Metadata'!J$1,'2. Metadata'!J$5, IF(B404='2. Metadata'!K$1,'2. Metadata'!K$5, IF(B404='2. Metadata'!L$1,'2. Metadata'!L$5, IF(B404='2. Metadata'!M$1,'2. Metadata'!M$5, IF(B404='2. Metadata'!N$1,'2. Metadata'!N$5))))))))))))))</f>
        <v>49.967694000000002</v>
      </c>
      <c r="D404" s="12">
        <f>IF(ISBLANK(B404)=TRUE," ", IF(B404='2. Metadata'!B$1,'2. Metadata'!B$6, IF(B404='2. Metadata'!C$1,'2. Metadata'!C$6,IF(B404='2. Metadata'!D$1,'2. Metadata'!D$6, IF(B404='2. Metadata'!E$1,'2. Metadata'!E$6,IF( B404='2. Metadata'!F$1,'2. Metadata'!F$6,IF(B404='2. Metadata'!G$1,'2. Metadata'!G$6,IF(B404='2. Metadata'!H$1,'2. Metadata'!H$6, IF(B404='2. Metadata'!I$1,'2. Metadata'!I$6, IF(B404='2. Metadata'!J$1,'2. Metadata'!J$6, IF(B404='2. Metadata'!K$1,'2. Metadata'!K$6, IF(B404='2. Metadata'!L$1,'2. Metadata'!L$6, IF(B404='2. Metadata'!M$1,'2. Metadata'!M$6, IF(B404='2. Metadata'!N$1,'2. Metadata'!N$6))))))))))))))</f>
        <v>-117.359572</v>
      </c>
      <c r="E404" s="25" t="s">
        <v>237</v>
      </c>
      <c r="F404" s="13" t="s">
        <v>1515</v>
      </c>
      <c r="G404" s="14" t="str">
        <f>IF(ISBLANK(F403)=TRUE," ",'2. Metadata'!B$14)</f>
        <v>observation</v>
      </c>
      <c r="H404" s="13">
        <v>22</v>
      </c>
      <c r="I404" s="23" t="str">
        <f>IF(ISBLANK(H403)=TRUE," ",'2. Metadata'!B$26)</f>
        <v>degrees Celsius</v>
      </c>
      <c r="J404" s="13">
        <v>11</v>
      </c>
      <c r="K404" s="23" t="str">
        <f>IF(ISBLANK(J402)=TRUE," ",'2. Metadata'!B$38)</f>
        <v>degrees Celsius</v>
      </c>
      <c r="L404" s="25" t="s">
        <v>237</v>
      </c>
      <c r="M404" s="18" t="str">
        <f>IF(ISBLANK(L403)=TRUE," ",'2. Metadata'!B$50)</f>
        <v>milligrams per litre</v>
      </c>
      <c r="N404" s="25" t="s">
        <v>237</v>
      </c>
      <c r="O404" s="18" t="str">
        <f>IF(ISBLANK(N403)=TRUE," ",'2. Metadata'!B$62)</f>
        <v>microSiemens per centimetre</v>
      </c>
      <c r="P404" s="25" t="s">
        <v>237</v>
      </c>
      <c r="Q404" s="18" t="str">
        <f>IF(ISBLANK(P403)=TRUE," ",'2. Metadata'!B$74)</f>
        <v>NTU</v>
      </c>
      <c r="R404" s="25" t="s">
        <v>237</v>
      </c>
      <c r="S404" s="18" t="str">
        <f>IF(ISBLANK(R403)=TRUE," ",'2. Metadata'!B$86)</f>
        <v>most probable number per 100 mL</v>
      </c>
      <c r="T404" s="25" t="s">
        <v>237</v>
      </c>
      <c r="U404" s="18" t="str">
        <f>IF(ISBLANK(T403)=TRUE," ",'2. Metadata'!B$98)</f>
        <v>most probable number per 100 mL</v>
      </c>
      <c r="V404" s="21">
        <v>0.02</v>
      </c>
      <c r="W404" s="18" t="str">
        <f>IF(ISBLANK(V403)=TRUE," ",'2. Metadata'!B$110)</f>
        <v>metres</v>
      </c>
      <c r="X404" s="25" t="s">
        <v>237</v>
      </c>
      <c r="Y404" s="18" t="str">
        <f>IF(ISBLANK(X403)=TRUE," ",'2. Metadata'!B$122)</f>
        <v>pH units</v>
      </c>
      <c r="Z404" s="20">
        <v>5.0000000000000001E-3</v>
      </c>
      <c r="AA404" s="18" t="str">
        <f>IF(ISBLANK(Z404)=TRUE," ",'2. Metadata'!B$134)</f>
        <v>metres3/second</v>
      </c>
      <c r="AB404" s="25" t="s">
        <v>237</v>
      </c>
      <c r="AC404" s="18" t="str">
        <f>IF(ISBLANK(AB404)=TRUE," ",'2. Metadata'!B$146)</f>
        <v>millimetres</v>
      </c>
      <c r="AD404" s="25" t="s">
        <v>1836</v>
      </c>
      <c r="AE404" s="26" t="s">
        <v>237</v>
      </c>
      <c r="AF404" s="9"/>
      <c r="AG404" s="10"/>
      <c r="AH404" s="10"/>
      <c r="AI404" s="10"/>
      <c r="AJ404" s="10"/>
      <c r="AK404" s="10"/>
      <c r="AL404" s="10"/>
      <c r="AM404" s="10"/>
      <c r="AN404" s="10"/>
      <c r="AO404" s="10"/>
      <c r="AP404" s="10"/>
    </row>
    <row r="405" spans="1:42" ht="15" x14ac:dyDescent="0.2">
      <c r="A405" s="144" t="s">
        <v>640</v>
      </c>
      <c r="B405" s="11" t="s">
        <v>232</v>
      </c>
      <c r="C405" s="4">
        <f>IF(ISBLANK(B405)=TRUE," ", IF(B405='2. Metadata'!B$1,'2. Metadata'!B$5, IF(B405='2. Metadata'!C$1,'2. Metadata'!C$5,IF(B405='2. Metadata'!D$1,'2. Metadata'!D$5, IF(B405='2. Metadata'!E$1,'2. Metadata'!E$5,IF( B405='2. Metadata'!F$1,'2. Metadata'!F$5,IF(B405='2. Metadata'!G$1,'2. Metadata'!G$5,IF(B405='2. Metadata'!H$1,'2. Metadata'!H$5, IF(B405='2. Metadata'!I$1,'2. Metadata'!I$5, IF(B405='2. Metadata'!J$1,'2. Metadata'!J$5, IF(B405='2. Metadata'!K$1,'2. Metadata'!K$5, IF(B405='2. Metadata'!L$1,'2. Metadata'!L$5, IF(B405='2. Metadata'!M$1,'2. Metadata'!M$5, IF(B405='2. Metadata'!N$1,'2. Metadata'!N$5))))))))))))))</f>
        <v>49.967694000000002</v>
      </c>
      <c r="D405" s="12">
        <f>IF(ISBLANK(B405)=TRUE," ", IF(B405='2. Metadata'!B$1,'2. Metadata'!B$6, IF(B405='2. Metadata'!C$1,'2. Metadata'!C$6,IF(B405='2. Metadata'!D$1,'2. Metadata'!D$6, IF(B405='2. Metadata'!E$1,'2. Metadata'!E$6,IF( B405='2. Metadata'!F$1,'2. Metadata'!F$6,IF(B405='2. Metadata'!G$1,'2. Metadata'!G$6,IF(B405='2. Metadata'!H$1,'2. Metadata'!H$6, IF(B405='2. Metadata'!I$1,'2. Metadata'!I$6, IF(B405='2. Metadata'!J$1,'2. Metadata'!J$6, IF(B405='2. Metadata'!K$1,'2. Metadata'!K$6, IF(B405='2. Metadata'!L$1,'2. Metadata'!L$6, IF(B405='2. Metadata'!M$1,'2. Metadata'!M$6, IF(B405='2. Metadata'!N$1,'2. Metadata'!N$6))))))))))))))</f>
        <v>-117.359572</v>
      </c>
      <c r="E405" s="25" t="s">
        <v>237</v>
      </c>
      <c r="F405" s="25" t="s">
        <v>237</v>
      </c>
      <c r="G405" s="14" t="str">
        <f>IF(ISBLANK(F404)=TRUE," ",'2. Metadata'!B$14)</f>
        <v>observation</v>
      </c>
      <c r="H405" s="25" t="s">
        <v>237</v>
      </c>
      <c r="I405" s="23" t="str">
        <f>IF(ISBLANK(H404)=TRUE," ",'2. Metadata'!B$26)</f>
        <v>degrees Celsius</v>
      </c>
      <c r="J405" s="16" t="s">
        <v>237</v>
      </c>
      <c r="K405" s="23" t="str">
        <f>IF(ISBLANK(J403)=TRUE," ",'2. Metadata'!B$38)</f>
        <v>degrees Celsius</v>
      </c>
      <c r="L405" s="25" t="s">
        <v>237</v>
      </c>
      <c r="M405" s="18" t="str">
        <f>IF(ISBLANK(L404)=TRUE," ",'2. Metadata'!B$50)</f>
        <v>milligrams per litre</v>
      </c>
      <c r="N405" s="21">
        <v>290</v>
      </c>
      <c r="O405" s="18" t="str">
        <f>IF(ISBLANK(N404)=TRUE," ",'2. Metadata'!B$62)</f>
        <v>microSiemens per centimetre</v>
      </c>
      <c r="P405" s="21">
        <v>0.2</v>
      </c>
      <c r="Q405" s="18" t="str">
        <f>IF(ISBLANK(P404)=TRUE," ",'2. Metadata'!B$74)</f>
        <v>NTU</v>
      </c>
      <c r="R405" s="25" t="s">
        <v>237</v>
      </c>
      <c r="S405" s="18" t="str">
        <f>IF(ISBLANK(R404)=TRUE," ",'2. Metadata'!B$86)</f>
        <v>most probable number per 100 mL</v>
      </c>
      <c r="T405" s="25" t="s">
        <v>237</v>
      </c>
      <c r="U405" s="18" t="str">
        <f>IF(ISBLANK(T404)=TRUE," ",'2. Metadata'!B$98)</f>
        <v>most probable number per 100 mL</v>
      </c>
      <c r="V405" s="25" t="s">
        <v>237</v>
      </c>
      <c r="W405" s="18" t="str">
        <f>IF(ISBLANK(V404)=TRUE," ",'2. Metadata'!B$110)</f>
        <v>metres</v>
      </c>
      <c r="X405" s="25" t="s">
        <v>237</v>
      </c>
      <c r="Y405" s="18" t="str">
        <f>IF(ISBLANK(X404)=TRUE," ",'2. Metadata'!B$122)</f>
        <v>pH units</v>
      </c>
      <c r="Z405" s="25" t="s">
        <v>237</v>
      </c>
      <c r="AA405" s="18" t="str">
        <f>IF(ISBLANK(Z405)=TRUE," ",'2. Metadata'!B$134)</f>
        <v>metres3/second</v>
      </c>
      <c r="AB405" s="25" t="s">
        <v>237</v>
      </c>
      <c r="AC405" s="18" t="str">
        <f>IF(ISBLANK(AB405)=TRUE," ",'2. Metadata'!B$146)</f>
        <v>millimetres</v>
      </c>
      <c r="AD405" s="25" t="s">
        <v>1831</v>
      </c>
      <c r="AE405" s="26" t="s">
        <v>1823</v>
      </c>
      <c r="AF405" s="9"/>
      <c r="AG405" s="10"/>
      <c r="AH405" s="10"/>
      <c r="AI405" s="10"/>
      <c r="AJ405" s="10"/>
      <c r="AK405" s="10"/>
      <c r="AL405" s="10"/>
      <c r="AM405" s="10"/>
      <c r="AN405" s="10"/>
      <c r="AO405" s="10"/>
      <c r="AP405" s="10"/>
    </row>
    <row r="406" spans="1:42" ht="15" x14ac:dyDescent="0.2">
      <c r="A406" s="144" t="s">
        <v>641</v>
      </c>
      <c r="B406" s="11" t="s">
        <v>232</v>
      </c>
      <c r="C406" s="4">
        <f>IF(ISBLANK(B406)=TRUE," ", IF(B406='2. Metadata'!B$1,'2. Metadata'!B$5, IF(B406='2. Metadata'!C$1,'2. Metadata'!C$5,IF(B406='2. Metadata'!D$1,'2. Metadata'!D$5, IF(B406='2. Metadata'!E$1,'2. Metadata'!E$5,IF( B406='2. Metadata'!F$1,'2. Metadata'!F$5,IF(B406='2. Metadata'!G$1,'2. Metadata'!G$5,IF(B406='2. Metadata'!H$1,'2. Metadata'!H$5, IF(B406='2. Metadata'!I$1,'2. Metadata'!I$5, IF(B406='2. Metadata'!J$1,'2. Metadata'!J$5, IF(B406='2. Metadata'!K$1,'2. Metadata'!K$5, IF(B406='2. Metadata'!L$1,'2. Metadata'!L$5, IF(B406='2. Metadata'!M$1,'2. Metadata'!M$5, IF(B406='2. Metadata'!N$1,'2. Metadata'!N$5))))))))))))))</f>
        <v>49.967694000000002</v>
      </c>
      <c r="D406" s="12">
        <f>IF(ISBLANK(B406)=TRUE," ", IF(B406='2. Metadata'!B$1,'2. Metadata'!B$6, IF(B406='2. Metadata'!C$1,'2. Metadata'!C$6,IF(B406='2. Metadata'!D$1,'2. Metadata'!D$6, IF(B406='2. Metadata'!E$1,'2. Metadata'!E$6,IF( B406='2. Metadata'!F$1,'2. Metadata'!F$6,IF(B406='2. Metadata'!G$1,'2. Metadata'!G$6,IF(B406='2. Metadata'!H$1,'2. Metadata'!H$6, IF(B406='2. Metadata'!I$1,'2. Metadata'!I$6, IF(B406='2. Metadata'!J$1,'2. Metadata'!J$6, IF(B406='2. Metadata'!K$1,'2. Metadata'!K$6, IF(B406='2. Metadata'!L$1,'2. Metadata'!L$6, IF(B406='2. Metadata'!M$1,'2. Metadata'!M$6, IF(B406='2. Metadata'!N$1,'2. Metadata'!N$6))))))))))))))</f>
        <v>-117.359572</v>
      </c>
      <c r="E406" s="25" t="s">
        <v>237</v>
      </c>
      <c r="F406" s="25" t="s">
        <v>237</v>
      </c>
      <c r="G406" s="14" t="str">
        <f>IF(ISBLANK(F405)=TRUE," ",'2. Metadata'!B$14)</f>
        <v>observation</v>
      </c>
      <c r="H406" s="25" t="s">
        <v>237</v>
      </c>
      <c r="I406" s="23" t="str">
        <f>IF(ISBLANK(H405)=TRUE," ",'2. Metadata'!B$26)</f>
        <v>degrees Celsius</v>
      </c>
      <c r="J406" s="16" t="s">
        <v>237</v>
      </c>
      <c r="K406" s="23" t="str">
        <f>IF(ISBLANK(J404)=TRUE," ",'2. Metadata'!B$38)</f>
        <v>degrees Celsius</v>
      </c>
      <c r="L406" s="25" t="s">
        <v>237</v>
      </c>
      <c r="M406" s="18" t="str">
        <f>IF(ISBLANK(L405)=TRUE," ",'2. Metadata'!B$50)</f>
        <v>milligrams per litre</v>
      </c>
      <c r="N406" s="25" t="s">
        <v>237</v>
      </c>
      <c r="O406" s="18" t="str">
        <f>IF(ISBLANK(N405)=TRUE," ",'2. Metadata'!B$62)</f>
        <v>microSiemens per centimetre</v>
      </c>
      <c r="P406" s="25" t="s">
        <v>237</v>
      </c>
      <c r="Q406" s="18" t="str">
        <f>IF(ISBLANK(P405)=TRUE," ",'2. Metadata'!B$74)</f>
        <v>NTU</v>
      </c>
      <c r="R406" s="25" t="s">
        <v>237</v>
      </c>
      <c r="S406" s="18" t="str">
        <f>IF(ISBLANK(R405)=TRUE," ",'2. Metadata'!B$86)</f>
        <v>most probable number per 100 mL</v>
      </c>
      <c r="T406" s="25" t="s">
        <v>237</v>
      </c>
      <c r="U406" s="18" t="str">
        <f>IF(ISBLANK(T405)=TRUE," ",'2. Metadata'!B$98)</f>
        <v>most probable number per 100 mL</v>
      </c>
      <c r="V406" s="25" t="s">
        <v>237</v>
      </c>
      <c r="W406" s="18" t="str">
        <f>IF(ISBLANK(V405)=TRUE," ",'2. Metadata'!B$110)</f>
        <v>metres</v>
      </c>
      <c r="X406" s="25" t="s">
        <v>237</v>
      </c>
      <c r="Y406" s="18" t="str">
        <f>IF(ISBLANK(X405)=TRUE," ",'2. Metadata'!B$122)</f>
        <v>pH units</v>
      </c>
      <c r="Z406" s="25" t="s">
        <v>237</v>
      </c>
      <c r="AA406" s="18" t="str">
        <f>IF(ISBLANK(Z406)=TRUE," ",'2. Metadata'!B$134)</f>
        <v>metres3/second</v>
      </c>
      <c r="AB406" s="25" t="s">
        <v>237</v>
      </c>
      <c r="AC406" s="18" t="str">
        <f>IF(ISBLANK(AB406)=TRUE," ",'2. Metadata'!B$146)</f>
        <v>millimetres</v>
      </c>
      <c r="AD406" s="25" t="s">
        <v>1831</v>
      </c>
      <c r="AE406" s="19" t="s">
        <v>237</v>
      </c>
      <c r="AF406" s="9"/>
      <c r="AG406" s="10"/>
      <c r="AH406" s="10"/>
      <c r="AI406" s="10"/>
      <c r="AJ406" s="10"/>
      <c r="AK406" s="10"/>
      <c r="AL406" s="10"/>
      <c r="AM406" s="10"/>
      <c r="AN406" s="10"/>
      <c r="AO406" s="10"/>
      <c r="AP406" s="10"/>
    </row>
    <row r="407" spans="1:42" ht="15" x14ac:dyDescent="0.2">
      <c r="A407" s="144" t="s">
        <v>642</v>
      </c>
      <c r="B407" s="11" t="s">
        <v>232</v>
      </c>
      <c r="C407" s="4">
        <f>IF(ISBLANK(B407)=TRUE," ", IF(B407='2. Metadata'!B$1,'2. Metadata'!B$5, IF(B407='2. Metadata'!C$1,'2. Metadata'!C$5,IF(B407='2. Metadata'!D$1,'2. Metadata'!D$5, IF(B407='2. Metadata'!E$1,'2. Metadata'!E$5,IF( B407='2. Metadata'!F$1,'2. Metadata'!F$5,IF(B407='2. Metadata'!G$1,'2. Metadata'!G$5,IF(B407='2. Metadata'!H$1,'2. Metadata'!H$5, IF(B407='2. Metadata'!I$1,'2. Metadata'!I$5, IF(B407='2. Metadata'!J$1,'2. Metadata'!J$5, IF(B407='2. Metadata'!K$1,'2. Metadata'!K$5, IF(B407='2. Metadata'!L$1,'2. Metadata'!L$5, IF(B407='2. Metadata'!M$1,'2. Metadata'!M$5, IF(B407='2. Metadata'!N$1,'2. Metadata'!N$5))))))))))))))</f>
        <v>49.967694000000002</v>
      </c>
      <c r="D407" s="12">
        <f>IF(ISBLANK(B407)=TRUE," ", IF(B407='2. Metadata'!B$1,'2. Metadata'!B$6, IF(B407='2. Metadata'!C$1,'2. Metadata'!C$6,IF(B407='2. Metadata'!D$1,'2. Metadata'!D$6, IF(B407='2. Metadata'!E$1,'2. Metadata'!E$6,IF( B407='2. Metadata'!F$1,'2. Metadata'!F$6,IF(B407='2. Metadata'!G$1,'2. Metadata'!G$6,IF(B407='2. Metadata'!H$1,'2. Metadata'!H$6, IF(B407='2. Metadata'!I$1,'2. Metadata'!I$6, IF(B407='2. Metadata'!J$1,'2. Metadata'!J$6, IF(B407='2. Metadata'!K$1,'2. Metadata'!K$6, IF(B407='2. Metadata'!L$1,'2. Metadata'!L$6, IF(B407='2. Metadata'!M$1,'2. Metadata'!M$6, IF(B407='2. Metadata'!N$1,'2. Metadata'!N$6))))))))))))))</f>
        <v>-117.359572</v>
      </c>
      <c r="E407" s="25" t="s">
        <v>237</v>
      </c>
      <c r="F407" s="13" t="s">
        <v>1516</v>
      </c>
      <c r="G407" s="14" t="str">
        <f>IF(ISBLANK(F406)=TRUE," ",'2. Metadata'!B$14)</f>
        <v>observation</v>
      </c>
      <c r="H407" s="13">
        <v>20</v>
      </c>
      <c r="I407" s="23" t="str">
        <f>IF(ISBLANK(H406)=TRUE," ",'2. Metadata'!B$26)</f>
        <v>degrees Celsius</v>
      </c>
      <c r="J407" s="13">
        <v>11</v>
      </c>
      <c r="K407" s="23" t="str">
        <f>IF(ISBLANK(J405)=TRUE," ",'2. Metadata'!B$38)</f>
        <v>degrees Celsius</v>
      </c>
      <c r="L407" s="25" t="s">
        <v>237</v>
      </c>
      <c r="M407" s="18" t="str">
        <f>IF(ISBLANK(L406)=TRUE," ",'2. Metadata'!B$50)</f>
        <v>milligrams per litre</v>
      </c>
      <c r="N407" s="25" t="s">
        <v>237</v>
      </c>
      <c r="O407" s="18" t="str">
        <f>IF(ISBLANK(N406)=TRUE," ",'2. Metadata'!B$62)</f>
        <v>microSiemens per centimetre</v>
      </c>
      <c r="P407" s="25" t="s">
        <v>237</v>
      </c>
      <c r="Q407" s="18" t="str">
        <f>IF(ISBLANK(P406)=TRUE," ",'2. Metadata'!B$74)</f>
        <v>NTU</v>
      </c>
      <c r="R407" s="25" t="s">
        <v>237</v>
      </c>
      <c r="S407" s="18" t="str">
        <f>IF(ISBLANK(R406)=TRUE," ",'2. Metadata'!B$86)</f>
        <v>most probable number per 100 mL</v>
      </c>
      <c r="T407" s="25" t="s">
        <v>237</v>
      </c>
      <c r="U407" s="18" t="str">
        <f>IF(ISBLANK(T406)=TRUE," ",'2. Metadata'!B$98)</f>
        <v>most probable number per 100 mL</v>
      </c>
      <c r="V407" s="21">
        <v>1.4999999999999999E-2</v>
      </c>
      <c r="W407" s="18" t="str">
        <f>IF(ISBLANK(V406)=TRUE," ",'2. Metadata'!B$110)</f>
        <v>metres</v>
      </c>
      <c r="X407" s="25" t="s">
        <v>237</v>
      </c>
      <c r="Y407" s="18" t="str">
        <f>IF(ISBLANK(X406)=TRUE," ",'2. Metadata'!B$122)</f>
        <v>pH units</v>
      </c>
      <c r="Z407" s="20">
        <v>3.0000000000000001E-3</v>
      </c>
      <c r="AA407" s="18" t="str">
        <f>IF(ISBLANK(Z407)=TRUE," ",'2. Metadata'!B$134)</f>
        <v>metres3/second</v>
      </c>
      <c r="AB407" s="25" t="s">
        <v>237</v>
      </c>
      <c r="AC407" s="18" t="str">
        <f>IF(ISBLANK(AB407)=TRUE," ",'2. Metadata'!B$146)</f>
        <v>millimetres</v>
      </c>
      <c r="AD407" s="25" t="s">
        <v>237</v>
      </c>
      <c r="AE407" s="26" t="s">
        <v>1820</v>
      </c>
      <c r="AF407" s="9"/>
      <c r="AG407" s="10"/>
      <c r="AH407" s="10"/>
      <c r="AI407" s="10"/>
      <c r="AJ407" s="10"/>
      <c r="AK407" s="10"/>
      <c r="AL407" s="10"/>
      <c r="AM407" s="10"/>
      <c r="AN407" s="10"/>
      <c r="AO407" s="10"/>
      <c r="AP407" s="10"/>
    </row>
    <row r="408" spans="1:42" ht="15" x14ac:dyDescent="0.2">
      <c r="A408" s="144" t="s">
        <v>643</v>
      </c>
      <c r="B408" s="11" t="s">
        <v>232</v>
      </c>
      <c r="C408" s="4">
        <f>IF(ISBLANK(B408)=TRUE," ", IF(B408='2. Metadata'!B$1,'2. Metadata'!B$5, IF(B408='2. Metadata'!C$1,'2. Metadata'!C$5,IF(B408='2. Metadata'!D$1,'2. Metadata'!D$5, IF(B408='2. Metadata'!E$1,'2. Metadata'!E$5,IF( B408='2. Metadata'!F$1,'2. Metadata'!F$5,IF(B408='2. Metadata'!G$1,'2. Metadata'!G$5,IF(B408='2. Metadata'!H$1,'2. Metadata'!H$5, IF(B408='2. Metadata'!I$1,'2. Metadata'!I$5, IF(B408='2. Metadata'!J$1,'2. Metadata'!J$5, IF(B408='2. Metadata'!K$1,'2. Metadata'!K$5, IF(B408='2. Metadata'!L$1,'2. Metadata'!L$5, IF(B408='2. Metadata'!M$1,'2. Metadata'!M$5, IF(B408='2. Metadata'!N$1,'2. Metadata'!N$5))))))))))))))</f>
        <v>49.967694000000002</v>
      </c>
      <c r="D408" s="12">
        <f>IF(ISBLANK(B408)=TRUE," ", IF(B408='2. Metadata'!B$1,'2. Metadata'!B$6, IF(B408='2. Metadata'!C$1,'2. Metadata'!C$6,IF(B408='2. Metadata'!D$1,'2. Metadata'!D$6, IF(B408='2. Metadata'!E$1,'2. Metadata'!E$6,IF( B408='2. Metadata'!F$1,'2. Metadata'!F$6,IF(B408='2. Metadata'!G$1,'2. Metadata'!G$6,IF(B408='2. Metadata'!H$1,'2. Metadata'!H$6, IF(B408='2. Metadata'!I$1,'2. Metadata'!I$6, IF(B408='2. Metadata'!J$1,'2. Metadata'!J$6, IF(B408='2. Metadata'!K$1,'2. Metadata'!K$6, IF(B408='2. Metadata'!L$1,'2. Metadata'!L$6, IF(B408='2. Metadata'!M$1,'2. Metadata'!M$6, IF(B408='2. Metadata'!N$1,'2. Metadata'!N$6))))))))))))))</f>
        <v>-117.359572</v>
      </c>
      <c r="E408" s="25" t="s">
        <v>237</v>
      </c>
      <c r="F408" s="25" t="s">
        <v>237</v>
      </c>
      <c r="G408" s="14" t="str">
        <f>IF(ISBLANK(F407)=TRUE," ",'2. Metadata'!B$14)</f>
        <v>observation</v>
      </c>
      <c r="H408" s="13">
        <v>13</v>
      </c>
      <c r="I408" s="23" t="str">
        <f>IF(ISBLANK(H407)=TRUE," ",'2. Metadata'!B$26)</f>
        <v>degrees Celsius</v>
      </c>
      <c r="J408" s="13">
        <v>10</v>
      </c>
      <c r="K408" s="23" t="str">
        <f>IF(ISBLANK(J406)=TRUE," ",'2. Metadata'!B$38)</f>
        <v>degrees Celsius</v>
      </c>
      <c r="L408" s="25" t="s">
        <v>237</v>
      </c>
      <c r="M408" s="18" t="str">
        <f>IF(ISBLANK(L407)=TRUE," ",'2. Metadata'!B$50)</f>
        <v>milligrams per litre</v>
      </c>
      <c r="N408" s="21">
        <v>283</v>
      </c>
      <c r="O408" s="18" t="str">
        <f>IF(ISBLANK(N407)=TRUE," ",'2. Metadata'!B$62)</f>
        <v>microSiemens per centimetre</v>
      </c>
      <c r="P408" s="21">
        <v>0.2</v>
      </c>
      <c r="Q408" s="18" t="str">
        <f>IF(ISBLANK(P407)=TRUE," ",'2. Metadata'!B$74)</f>
        <v>NTU</v>
      </c>
      <c r="R408" s="25" t="s">
        <v>237</v>
      </c>
      <c r="S408" s="18" t="str">
        <f>IF(ISBLANK(R407)=TRUE," ",'2. Metadata'!B$86)</f>
        <v>most probable number per 100 mL</v>
      </c>
      <c r="T408" s="25" t="s">
        <v>237</v>
      </c>
      <c r="U408" s="18" t="str">
        <f>IF(ISBLANK(T407)=TRUE," ",'2. Metadata'!B$98)</f>
        <v>most probable number per 100 mL</v>
      </c>
      <c r="V408" s="21">
        <v>0.02</v>
      </c>
      <c r="W408" s="18" t="str">
        <f>IF(ISBLANK(V407)=TRUE," ",'2. Metadata'!B$110)</f>
        <v>metres</v>
      </c>
      <c r="X408" s="25" t="s">
        <v>237</v>
      </c>
      <c r="Y408" s="18" t="str">
        <f>IF(ISBLANK(X407)=TRUE," ",'2. Metadata'!B$122)</f>
        <v>pH units</v>
      </c>
      <c r="Z408" s="20">
        <v>5.0000000000000001E-3</v>
      </c>
      <c r="AA408" s="18" t="str">
        <f>IF(ISBLANK(Z408)=TRUE," ",'2. Metadata'!B$134)</f>
        <v>metres3/second</v>
      </c>
      <c r="AB408" s="25" t="s">
        <v>237</v>
      </c>
      <c r="AC408" s="18" t="str">
        <f>IF(ISBLANK(AB408)=TRUE," ",'2. Metadata'!B$146)</f>
        <v>millimetres</v>
      </c>
      <c r="AD408" s="25" t="s">
        <v>1832</v>
      </c>
      <c r="AE408" s="26" t="s">
        <v>1823</v>
      </c>
      <c r="AF408" s="9"/>
      <c r="AG408" s="10"/>
      <c r="AH408" s="10"/>
      <c r="AI408" s="10"/>
      <c r="AJ408" s="10"/>
      <c r="AK408" s="10"/>
      <c r="AL408" s="10"/>
      <c r="AM408" s="10"/>
      <c r="AN408" s="10"/>
      <c r="AO408" s="10"/>
      <c r="AP408" s="10"/>
    </row>
    <row r="409" spans="1:42" ht="15" x14ac:dyDescent="0.2">
      <c r="A409" s="144" t="s">
        <v>644</v>
      </c>
      <c r="B409" s="11" t="s">
        <v>232</v>
      </c>
      <c r="C409" s="4">
        <f>IF(ISBLANK(B409)=TRUE," ", IF(B409='2. Metadata'!B$1,'2. Metadata'!B$5, IF(B409='2. Metadata'!C$1,'2. Metadata'!C$5,IF(B409='2. Metadata'!D$1,'2. Metadata'!D$5, IF(B409='2. Metadata'!E$1,'2. Metadata'!E$5,IF( B409='2. Metadata'!F$1,'2. Metadata'!F$5,IF(B409='2. Metadata'!G$1,'2. Metadata'!G$5,IF(B409='2. Metadata'!H$1,'2. Metadata'!H$5, IF(B409='2. Metadata'!I$1,'2. Metadata'!I$5, IF(B409='2. Metadata'!J$1,'2. Metadata'!J$5, IF(B409='2. Metadata'!K$1,'2. Metadata'!K$5, IF(B409='2. Metadata'!L$1,'2. Metadata'!L$5, IF(B409='2. Metadata'!M$1,'2. Metadata'!M$5, IF(B409='2. Metadata'!N$1,'2. Metadata'!N$5))))))))))))))</f>
        <v>49.967694000000002</v>
      </c>
      <c r="D409" s="12">
        <f>IF(ISBLANK(B409)=TRUE," ", IF(B409='2. Metadata'!B$1,'2. Metadata'!B$6, IF(B409='2. Metadata'!C$1,'2. Metadata'!C$6,IF(B409='2. Metadata'!D$1,'2. Metadata'!D$6, IF(B409='2. Metadata'!E$1,'2. Metadata'!E$6,IF( B409='2. Metadata'!F$1,'2. Metadata'!F$6,IF(B409='2. Metadata'!G$1,'2. Metadata'!G$6,IF(B409='2. Metadata'!H$1,'2. Metadata'!H$6, IF(B409='2. Metadata'!I$1,'2. Metadata'!I$6, IF(B409='2. Metadata'!J$1,'2. Metadata'!J$6, IF(B409='2. Metadata'!K$1,'2. Metadata'!K$6, IF(B409='2. Metadata'!L$1,'2. Metadata'!L$6, IF(B409='2. Metadata'!M$1,'2. Metadata'!M$6, IF(B409='2. Metadata'!N$1,'2. Metadata'!N$6))))))))))))))</f>
        <v>-117.359572</v>
      </c>
      <c r="E409" s="25" t="s">
        <v>237</v>
      </c>
      <c r="F409" s="13" t="s">
        <v>1517</v>
      </c>
      <c r="G409" s="14" t="str">
        <f>IF(ISBLANK(F408)=TRUE," ",'2. Metadata'!B$14)</f>
        <v>observation</v>
      </c>
      <c r="H409" s="13">
        <v>17</v>
      </c>
      <c r="I409" s="23" t="str">
        <f>IF(ISBLANK(H408)=TRUE," ",'2. Metadata'!B$26)</f>
        <v>degrees Celsius</v>
      </c>
      <c r="J409" s="13">
        <v>10</v>
      </c>
      <c r="K409" s="23" t="str">
        <f>IF(ISBLANK(J407)=TRUE," ",'2. Metadata'!B$38)</f>
        <v>degrees Celsius</v>
      </c>
      <c r="L409" s="25" t="s">
        <v>237</v>
      </c>
      <c r="M409" s="18" t="str">
        <f>IF(ISBLANK(L408)=TRUE," ",'2. Metadata'!B$50)</f>
        <v>milligrams per litre</v>
      </c>
      <c r="N409" s="25" t="s">
        <v>237</v>
      </c>
      <c r="O409" s="18" t="str">
        <f>IF(ISBLANK(N408)=TRUE," ",'2. Metadata'!B$62)</f>
        <v>microSiemens per centimetre</v>
      </c>
      <c r="P409" s="25" t="s">
        <v>237</v>
      </c>
      <c r="Q409" s="18" t="str">
        <f>IF(ISBLANK(P408)=TRUE," ",'2. Metadata'!B$74)</f>
        <v>NTU</v>
      </c>
      <c r="R409" s="25" t="s">
        <v>237</v>
      </c>
      <c r="S409" s="18" t="str">
        <f>IF(ISBLANK(R408)=TRUE," ",'2. Metadata'!B$86)</f>
        <v>most probable number per 100 mL</v>
      </c>
      <c r="T409" s="25" t="s">
        <v>237</v>
      </c>
      <c r="U409" s="18" t="str">
        <f>IF(ISBLANK(T408)=TRUE," ",'2. Metadata'!B$98)</f>
        <v>most probable number per 100 mL</v>
      </c>
      <c r="V409" s="21">
        <v>1.4999999999999999E-2</v>
      </c>
      <c r="W409" s="18" t="str">
        <f>IF(ISBLANK(V408)=TRUE," ",'2. Metadata'!B$110)</f>
        <v>metres</v>
      </c>
      <c r="X409" s="25" t="s">
        <v>237</v>
      </c>
      <c r="Y409" s="18" t="str">
        <f>IF(ISBLANK(X408)=TRUE," ",'2. Metadata'!B$122)</f>
        <v>pH units</v>
      </c>
      <c r="Z409" s="20">
        <v>3.0000000000000001E-3</v>
      </c>
      <c r="AA409" s="18" t="str">
        <f>IF(ISBLANK(Z409)=TRUE," ",'2. Metadata'!B$134)</f>
        <v>metres3/second</v>
      </c>
      <c r="AB409" s="25" t="s">
        <v>237</v>
      </c>
      <c r="AC409" s="18" t="str">
        <f>IF(ISBLANK(AB409)=TRUE," ",'2. Metadata'!B$146)</f>
        <v>millimetres</v>
      </c>
      <c r="AD409" s="25" t="s">
        <v>1831</v>
      </c>
      <c r="AE409" s="19" t="s">
        <v>237</v>
      </c>
      <c r="AF409" s="9"/>
      <c r="AG409" s="10"/>
      <c r="AH409" s="10"/>
      <c r="AI409" s="10"/>
      <c r="AJ409" s="10"/>
      <c r="AK409" s="10"/>
      <c r="AL409" s="10"/>
      <c r="AM409" s="10"/>
      <c r="AN409" s="10"/>
      <c r="AO409" s="10"/>
      <c r="AP409" s="10"/>
    </row>
    <row r="410" spans="1:42" ht="15" x14ac:dyDescent="0.2">
      <c r="A410" s="144" t="s">
        <v>645</v>
      </c>
      <c r="B410" s="11" t="s">
        <v>232</v>
      </c>
      <c r="C410" s="4">
        <f>IF(ISBLANK(B410)=TRUE," ", IF(B410='2. Metadata'!B$1,'2. Metadata'!B$5, IF(B410='2. Metadata'!C$1,'2. Metadata'!C$5,IF(B410='2. Metadata'!D$1,'2. Metadata'!D$5, IF(B410='2. Metadata'!E$1,'2. Metadata'!E$5,IF( B410='2. Metadata'!F$1,'2. Metadata'!F$5,IF(B410='2. Metadata'!G$1,'2. Metadata'!G$5,IF(B410='2. Metadata'!H$1,'2. Metadata'!H$5, IF(B410='2. Metadata'!I$1,'2. Metadata'!I$5, IF(B410='2. Metadata'!J$1,'2. Metadata'!J$5, IF(B410='2. Metadata'!K$1,'2. Metadata'!K$5, IF(B410='2. Metadata'!L$1,'2. Metadata'!L$5, IF(B410='2. Metadata'!M$1,'2. Metadata'!M$5, IF(B410='2. Metadata'!N$1,'2. Metadata'!N$5))))))))))))))</f>
        <v>49.967694000000002</v>
      </c>
      <c r="D410" s="12">
        <f>IF(ISBLANK(B410)=TRUE," ", IF(B410='2. Metadata'!B$1,'2. Metadata'!B$6, IF(B410='2. Metadata'!C$1,'2. Metadata'!C$6,IF(B410='2. Metadata'!D$1,'2. Metadata'!D$6, IF(B410='2. Metadata'!E$1,'2. Metadata'!E$6,IF( B410='2. Metadata'!F$1,'2. Metadata'!F$6,IF(B410='2. Metadata'!G$1,'2. Metadata'!G$6,IF(B410='2. Metadata'!H$1,'2. Metadata'!H$6, IF(B410='2. Metadata'!I$1,'2. Metadata'!I$6, IF(B410='2. Metadata'!J$1,'2. Metadata'!J$6, IF(B410='2. Metadata'!K$1,'2. Metadata'!K$6, IF(B410='2. Metadata'!L$1,'2. Metadata'!L$6, IF(B410='2. Metadata'!M$1,'2. Metadata'!M$6, IF(B410='2. Metadata'!N$1,'2. Metadata'!N$6))))))))))))))</f>
        <v>-117.359572</v>
      </c>
      <c r="E410" s="25" t="s">
        <v>237</v>
      </c>
      <c r="F410" s="25" t="s">
        <v>237</v>
      </c>
      <c r="G410" s="14" t="str">
        <f>IF(ISBLANK(F409)=TRUE," ",'2. Metadata'!B$14)</f>
        <v>observation</v>
      </c>
      <c r="H410" s="13">
        <v>14</v>
      </c>
      <c r="I410" s="23" t="str">
        <f>IF(ISBLANK(H409)=TRUE," ",'2. Metadata'!B$26)</f>
        <v>degrees Celsius</v>
      </c>
      <c r="J410" s="13">
        <v>9</v>
      </c>
      <c r="K410" s="23" t="str">
        <f>IF(ISBLANK(J408)=TRUE," ",'2. Metadata'!B$38)</f>
        <v>degrees Celsius</v>
      </c>
      <c r="L410" s="25" t="s">
        <v>237</v>
      </c>
      <c r="M410" s="18" t="str">
        <f>IF(ISBLANK(L409)=TRUE," ",'2. Metadata'!B$50)</f>
        <v>milligrams per litre</v>
      </c>
      <c r="N410" s="21">
        <v>293</v>
      </c>
      <c r="O410" s="18" t="str">
        <f>IF(ISBLANK(N409)=TRUE," ",'2. Metadata'!B$62)</f>
        <v>microSiemens per centimetre</v>
      </c>
      <c r="P410" s="21">
        <v>0.2</v>
      </c>
      <c r="Q410" s="18" t="str">
        <f>IF(ISBLANK(P409)=TRUE," ",'2. Metadata'!B$74)</f>
        <v>NTU</v>
      </c>
      <c r="R410" s="21">
        <v>2</v>
      </c>
      <c r="S410" s="18" t="str">
        <f>IF(ISBLANK(R409)=TRUE," ",'2. Metadata'!B$86)</f>
        <v>most probable number per 100 mL</v>
      </c>
      <c r="T410" s="21">
        <v>1</v>
      </c>
      <c r="U410" s="18" t="str">
        <f>IF(ISBLANK(T409)=TRUE," ",'2. Metadata'!B$98)</f>
        <v>most probable number per 100 mL</v>
      </c>
      <c r="V410" s="25" t="s">
        <v>237</v>
      </c>
      <c r="W410" s="18" t="str">
        <f>IF(ISBLANK(V409)=TRUE," ",'2. Metadata'!B$110)</f>
        <v>metres</v>
      </c>
      <c r="X410" s="25" t="s">
        <v>237</v>
      </c>
      <c r="Y410" s="18" t="str">
        <f>IF(ISBLANK(X409)=TRUE," ",'2. Metadata'!B$122)</f>
        <v>pH units</v>
      </c>
      <c r="Z410" s="25" t="s">
        <v>237</v>
      </c>
      <c r="AA410" s="18" t="str">
        <f>IF(ISBLANK(Z410)=TRUE," ",'2. Metadata'!B$134)</f>
        <v>metres3/second</v>
      </c>
      <c r="AB410" s="25" t="s">
        <v>237</v>
      </c>
      <c r="AC410" s="18" t="str">
        <f>IF(ISBLANK(AB410)=TRUE," ",'2. Metadata'!B$146)</f>
        <v>millimetres</v>
      </c>
      <c r="AD410" s="25" t="s">
        <v>1831</v>
      </c>
      <c r="AE410" s="26" t="s">
        <v>1823</v>
      </c>
      <c r="AF410" s="9"/>
      <c r="AG410" s="10"/>
      <c r="AH410" s="10"/>
      <c r="AI410" s="10"/>
      <c r="AJ410" s="10"/>
      <c r="AK410" s="10"/>
      <c r="AL410" s="10"/>
      <c r="AM410" s="10"/>
      <c r="AN410" s="10"/>
      <c r="AO410" s="10"/>
      <c r="AP410" s="10"/>
    </row>
    <row r="411" spans="1:42" ht="15" x14ac:dyDescent="0.2">
      <c r="A411" s="144" t="s">
        <v>646</v>
      </c>
      <c r="B411" s="11" t="s">
        <v>232</v>
      </c>
      <c r="C411" s="4">
        <f>IF(ISBLANK(B411)=TRUE," ", IF(B411='2. Metadata'!B$1,'2. Metadata'!B$5, IF(B411='2. Metadata'!C$1,'2. Metadata'!C$5,IF(B411='2. Metadata'!D$1,'2. Metadata'!D$5, IF(B411='2. Metadata'!E$1,'2. Metadata'!E$5,IF( B411='2. Metadata'!F$1,'2. Metadata'!F$5,IF(B411='2. Metadata'!G$1,'2. Metadata'!G$5,IF(B411='2. Metadata'!H$1,'2. Metadata'!H$5, IF(B411='2. Metadata'!I$1,'2. Metadata'!I$5, IF(B411='2. Metadata'!J$1,'2. Metadata'!J$5, IF(B411='2. Metadata'!K$1,'2. Metadata'!K$5, IF(B411='2. Metadata'!L$1,'2. Metadata'!L$5, IF(B411='2. Metadata'!M$1,'2. Metadata'!M$5, IF(B411='2. Metadata'!N$1,'2. Metadata'!N$5))))))))))))))</f>
        <v>49.967694000000002</v>
      </c>
      <c r="D411" s="12">
        <f>IF(ISBLANK(B411)=TRUE," ", IF(B411='2. Metadata'!B$1,'2. Metadata'!B$6, IF(B411='2. Metadata'!C$1,'2. Metadata'!C$6,IF(B411='2. Metadata'!D$1,'2. Metadata'!D$6, IF(B411='2. Metadata'!E$1,'2. Metadata'!E$6,IF( B411='2. Metadata'!F$1,'2. Metadata'!F$6,IF(B411='2. Metadata'!G$1,'2. Metadata'!G$6,IF(B411='2. Metadata'!H$1,'2. Metadata'!H$6, IF(B411='2. Metadata'!I$1,'2. Metadata'!I$6, IF(B411='2. Metadata'!J$1,'2. Metadata'!J$6, IF(B411='2. Metadata'!K$1,'2. Metadata'!K$6, IF(B411='2. Metadata'!L$1,'2. Metadata'!L$6, IF(B411='2. Metadata'!M$1,'2. Metadata'!M$6, IF(B411='2. Metadata'!N$1,'2. Metadata'!N$6))))))))))))))</f>
        <v>-117.359572</v>
      </c>
      <c r="E411" s="25" t="s">
        <v>237</v>
      </c>
      <c r="F411" s="25" t="s">
        <v>237</v>
      </c>
      <c r="G411" s="14" t="str">
        <f>IF(ISBLANK(F410)=TRUE," ",'2. Metadata'!B$14)</f>
        <v>observation</v>
      </c>
      <c r="H411" s="25" t="s">
        <v>237</v>
      </c>
      <c r="I411" s="23" t="str">
        <f>IF(ISBLANK(H410)=TRUE," ",'2. Metadata'!B$26)</f>
        <v>degrees Celsius</v>
      </c>
      <c r="J411" s="16" t="s">
        <v>237</v>
      </c>
      <c r="K411" s="23" t="str">
        <f>IF(ISBLANK(J409)=TRUE," ",'2. Metadata'!B$38)</f>
        <v>degrees Celsius</v>
      </c>
      <c r="L411" s="21">
        <v>2</v>
      </c>
      <c r="M411" s="18" t="str">
        <f>IF(ISBLANK(L410)=TRUE," ",'2. Metadata'!B$50)</f>
        <v>milligrams per litre</v>
      </c>
      <c r="N411" s="21">
        <v>286</v>
      </c>
      <c r="O411" s="18" t="str">
        <f>IF(ISBLANK(N410)=TRUE," ",'2. Metadata'!B$62)</f>
        <v>microSiemens per centimetre</v>
      </c>
      <c r="P411" s="21">
        <v>0.3</v>
      </c>
      <c r="Q411" s="18" t="str">
        <f>IF(ISBLANK(P410)=TRUE," ",'2. Metadata'!B$74)</f>
        <v>NTU</v>
      </c>
      <c r="R411" s="25" t="s">
        <v>237</v>
      </c>
      <c r="S411" s="18" t="str">
        <f>IF(ISBLANK(R410)=TRUE," ",'2. Metadata'!B$86)</f>
        <v>most probable number per 100 mL</v>
      </c>
      <c r="T411" s="25" t="s">
        <v>237</v>
      </c>
      <c r="U411" s="18" t="str">
        <f>IF(ISBLANK(T410)=TRUE," ",'2. Metadata'!B$98)</f>
        <v>most probable number per 100 mL</v>
      </c>
      <c r="V411" s="25" t="s">
        <v>237</v>
      </c>
      <c r="W411" s="18" t="str">
        <f>IF(ISBLANK(V410)=TRUE," ",'2. Metadata'!B$110)</f>
        <v>metres</v>
      </c>
      <c r="X411" s="25" t="s">
        <v>237</v>
      </c>
      <c r="Y411" s="18" t="str">
        <f>IF(ISBLANK(X410)=TRUE," ",'2. Metadata'!B$122)</f>
        <v>pH units</v>
      </c>
      <c r="Z411" s="25" t="s">
        <v>237</v>
      </c>
      <c r="AA411" s="18" t="str">
        <f>IF(ISBLANK(Z411)=TRUE," ",'2. Metadata'!B$134)</f>
        <v>metres3/second</v>
      </c>
      <c r="AB411" s="25" t="s">
        <v>237</v>
      </c>
      <c r="AC411" s="18" t="str">
        <f>IF(ISBLANK(AB411)=TRUE," ",'2. Metadata'!B$146)</f>
        <v>millimetres</v>
      </c>
      <c r="AD411" s="25" t="s">
        <v>1831</v>
      </c>
      <c r="AE411" s="19" t="s">
        <v>237</v>
      </c>
      <c r="AF411" s="9"/>
      <c r="AG411" s="10"/>
      <c r="AH411" s="10"/>
      <c r="AI411" s="10"/>
      <c r="AJ411" s="10"/>
      <c r="AK411" s="10"/>
      <c r="AL411" s="10"/>
      <c r="AM411" s="10"/>
      <c r="AN411" s="10"/>
      <c r="AO411" s="10"/>
      <c r="AP411" s="10"/>
    </row>
    <row r="412" spans="1:42" ht="15" x14ac:dyDescent="0.2">
      <c r="A412" s="144" t="s">
        <v>647</v>
      </c>
      <c r="B412" s="11" t="s">
        <v>232</v>
      </c>
      <c r="C412" s="4">
        <f>IF(ISBLANK(B412)=TRUE," ", IF(B412='2. Metadata'!B$1,'2. Metadata'!B$5, IF(B412='2. Metadata'!C$1,'2. Metadata'!C$5,IF(B412='2. Metadata'!D$1,'2. Metadata'!D$5, IF(B412='2. Metadata'!E$1,'2. Metadata'!E$5,IF( B412='2. Metadata'!F$1,'2. Metadata'!F$5,IF(B412='2. Metadata'!G$1,'2. Metadata'!G$5,IF(B412='2. Metadata'!H$1,'2. Metadata'!H$5, IF(B412='2. Metadata'!I$1,'2. Metadata'!I$5, IF(B412='2. Metadata'!J$1,'2. Metadata'!J$5, IF(B412='2. Metadata'!K$1,'2. Metadata'!K$5, IF(B412='2. Metadata'!L$1,'2. Metadata'!L$5, IF(B412='2. Metadata'!M$1,'2. Metadata'!M$5, IF(B412='2. Metadata'!N$1,'2. Metadata'!N$5))))))))))))))</f>
        <v>49.967694000000002</v>
      </c>
      <c r="D412" s="12">
        <f>IF(ISBLANK(B412)=TRUE," ", IF(B412='2. Metadata'!B$1,'2. Metadata'!B$6, IF(B412='2. Metadata'!C$1,'2. Metadata'!C$6,IF(B412='2. Metadata'!D$1,'2. Metadata'!D$6, IF(B412='2. Metadata'!E$1,'2. Metadata'!E$6,IF( B412='2. Metadata'!F$1,'2. Metadata'!F$6,IF(B412='2. Metadata'!G$1,'2. Metadata'!G$6,IF(B412='2. Metadata'!H$1,'2. Metadata'!H$6, IF(B412='2. Metadata'!I$1,'2. Metadata'!I$6, IF(B412='2. Metadata'!J$1,'2. Metadata'!J$6, IF(B412='2. Metadata'!K$1,'2. Metadata'!K$6, IF(B412='2. Metadata'!L$1,'2. Metadata'!L$6, IF(B412='2. Metadata'!M$1,'2. Metadata'!M$6, IF(B412='2. Metadata'!N$1,'2. Metadata'!N$6))))))))))))))</f>
        <v>-117.359572</v>
      </c>
      <c r="E412" s="25" t="s">
        <v>237</v>
      </c>
      <c r="F412" s="13" t="s">
        <v>1518</v>
      </c>
      <c r="G412" s="14" t="str">
        <f>IF(ISBLANK(F411)=TRUE," ",'2. Metadata'!B$14)</f>
        <v>observation</v>
      </c>
      <c r="H412" s="13">
        <v>13</v>
      </c>
      <c r="I412" s="23" t="str">
        <f>IF(ISBLANK(H411)=TRUE," ",'2. Metadata'!B$26)</f>
        <v>degrees Celsius</v>
      </c>
      <c r="J412" s="13">
        <v>10</v>
      </c>
      <c r="K412" s="23" t="str">
        <f>IF(ISBLANK(J410)=TRUE," ",'2. Metadata'!B$38)</f>
        <v>degrees Celsius</v>
      </c>
      <c r="L412" s="25" t="s">
        <v>237</v>
      </c>
      <c r="M412" s="18" t="str">
        <f>IF(ISBLANK(L411)=TRUE," ",'2. Metadata'!B$50)</f>
        <v>milligrams per litre</v>
      </c>
      <c r="N412" s="21">
        <v>289</v>
      </c>
      <c r="O412" s="18" t="str">
        <f>IF(ISBLANK(N411)=TRUE," ",'2. Metadata'!B$62)</f>
        <v>microSiemens per centimetre</v>
      </c>
      <c r="P412" s="21">
        <v>0.2</v>
      </c>
      <c r="Q412" s="18" t="str">
        <f>IF(ISBLANK(P411)=TRUE," ",'2. Metadata'!B$74)</f>
        <v>NTU</v>
      </c>
      <c r="R412" s="25" t="s">
        <v>237</v>
      </c>
      <c r="S412" s="18" t="str">
        <f>IF(ISBLANK(R411)=TRUE," ",'2. Metadata'!B$86)</f>
        <v>most probable number per 100 mL</v>
      </c>
      <c r="T412" s="25" t="s">
        <v>237</v>
      </c>
      <c r="U412" s="18" t="str">
        <f>IF(ISBLANK(T411)=TRUE," ",'2. Metadata'!B$98)</f>
        <v>most probable number per 100 mL</v>
      </c>
      <c r="V412" s="21">
        <v>0.02</v>
      </c>
      <c r="W412" s="18" t="str">
        <f>IF(ISBLANK(V411)=TRUE," ",'2. Metadata'!B$110)</f>
        <v>metres</v>
      </c>
      <c r="X412" s="25" t="s">
        <v>237</v>
      </c>
      <c r="Y412" s="18" t="str">
        <f>IF(ISBLANK(X411)=TRUE," ",'2. Metadata'!B$122)</f>
        <v>pH units</v>
      </c>
      <c r="Z412" s="20">
        <v>5.0000000000000001E-3</v>
      </c>
      <c r="AA412" s="18" t="str">
        <f>IF(ISBLANK(Z412)=TRUE," ",'2. Metadata'!B$134)</f>
        <v>metres3/second</v>
      </c>
      <c r="AB412" s="25" t="s">
        <v>237</v>
      </c>
      <c r="AC412" s="18" t="str">
        <f>IF(ISBLANK(AB412)=TRUE," ",'2. Metadata'!B$146)</f>
        <v>millimetres</v>
      </c>
      <c r="AD412" s="25" t="s">
        <v>1836</v>
      </c>
      <c r="AE412" s="26" t="s">
        <v>1823</v>
      </c>
      <c r="AF412" s="9"/>
      <c r="AG412" s="10"/>
      <c r="AH412" s="10"/>
      <c r="AI412" s="10"/>
      <c r="AJ412" s="10"/>
      <c r="AK412" s="10"/>
      <c r="AL412" s="10"/>
      <c r="AM412" s="10"/>
      <c r="AN412" s="10"/>
      <c r="AO412" s="10"/>
      <c r="AP412" s="10"/>
    </row>
    <row r="413" spans="1:42" ht="15" x14ac:dyDescent="0.2">
      <c r="A413" s="144" t="s">
        <v>648</v>
      </c>
      <c r="B413" s="11" t="s">
        <v>232</v>
      </c>
      <c r="C413" s="4">
        <f>IF(ISBLANK(B413)=TRUE," ", IF(B413='2. Metadata'!B$1,'2. Metadata'!B$5, IF(B413='2. Metadata'!C$1,'2. Metadata'!C$5,IF(B413='2. Metadata'!D$1,'2. Metadata'!D$5, IF(B413='2. Metadata'!E$1,'2. Metadata'!E$5,IF( B413='2. Metadata'!F$1,'2. Metadata'!F$5,IF(B413='2. Metadata'!G$1,'2. Metadata'!G$5,IF(B413='2. Metadata'!H$1,'2. Metadata'!H$5, IF(B413='2. Metadata'!I$1,'2. Metadata'!I$5, IF(B413='2. Metadata'!J$1,'2. Metadata'!J$5, IF(B413='2. Metadata'!K$1,'2. Metadata'!K$5, IF(B413='2. Metadata'!L$1,'2. Metadata'!L$5, IF(B413='2. Metadata'!M$1,'2. Metadata'!M$5, IF(B413='2. Metadata'!N$1,'2. Metadata'!N$5))))))))))))))</f>
        <v>49.967694000000002</v>
      </c>
      <c r="D413" s="12">
        <f>IF(ISBLANK(B413)=TRUE," ", IF(B413='2. Metadata'!B$1,'2. Metadata'!B$6, IF(B413='2. Metadata'!C$1,'2. Metadata'!C$6,IF(B413='2. Metadata'!D$1,'2. Metadata'!D$6, IF(B413='2. Metadata'!E$1,'2. Metadata'!E$6,IF( B413='2. Metadata'!F$1,'2. Metadata'!F$6,IF(B413='2. Metadata'!G$1,'2. Metadata'!G$6,IF(B413='2. Metadata'!H$1,'2. Metadata'!H$6, IF(B413='2. Metadata'!I$1,'2. Metadata'!I$6, IF(B413='2. Metadata'!J$1,'2. Metadata'!J$6, IF(B413='2. Metadata'!K$1,'2. Metadata'!K$6, IF(B413='2. Metadata'!L$1,'2. Metadata'!L$6, IF(B413='2. Metadata'!M$1,'2. Metadata'!M$6, IF(B413='2. Metadata'!N$1,'2. Metadata'!N$6))))))))))))))</f>
        <v>-117.359572</v>
      </c>
      <c r="E413" s="25" t="s">
        <v>237</v>
      </c>
      <c r="F413" s="25" t="s">
        <v>237</v>
      </c>
      <c r="G413" s="14" t="str">
        <f>IF(ISBLANK(F412)=TRUE," ",'2. Metadata'!B$14)</f>
        <v>observation</v>
      </c>
      <c r="H413" s="13">
        <v>13</v>
      </c>
      <c r="I413" s="23" t="str">
        <f>IF(ISBLANK(H412)=TRUE," ",'2. Metadata'!B$26)</f>
        <v>degrees Celsius</v>
      </c>
      <c r="J413" s="13">
        <v>9</v>
      </c>
      <c r="K413" s="23" t="str">
        <f>IF(ISBLANK(J411)=TRUE," ",'2. Metadata'!B$38)</f>
        <v>degrees Celsius</v>
      </c>
      <c r="L413" s="25" t="s">
        <v>237</v>
      </c>
      <c r="M413" s="18" t="str">
        <f>IF(ISBLANK(L412)=TRUE," ",'2. Metadata'!B$50)</f>
        <v>milligrams per litre</v>
      </c>
      <c r="N413" s="25" t="s">
        <v>237</v>
      </c>
      <c r="O413" s="18" t="str">
        <f>IF(ISBLANK(N412)=TRUE," ",'2. Metadata'!B$62)</f>
        <v>microSiemens per centimetre</v>
      </c>
      <c r="P413" s="25" t="s">
        <v>237</v>
      </c>
      <c r="Q413" s="18" t="str">
        <f>IF(ISBLANK(P412)=TRUE," ",'2. Metadata'!B$74)</f>
        <v>NTU</v>
      </c>
      <c r="R413" s="25" t="s">
        <v>237</v>
      </c>
      <c r="S413" s="18" t="str">
        <f>IF(ISBLANK(R412)=TRUE," ",'2. Metadata'!B$86)</f>
        <v>most probable number per 100 mL</v>
      </c>
      <c r="T413" s="25" t="s">
        <v>237</v>
      </c>
      <c r="U413" s="18" t="str">
        <f>IF(ISBLANK(T412)=TRUE," ",'2. Metadata'!B$98)</f>
        <v>most probable number per 100 mL</v>
      </c>
      <c r="V413" s="21">
        <v>1.4999999999999999E-2</v>
      </c>
      <c r="W413" s="18" t="str">
        <f>IF(ISBLANK(V412)=TRUE," ",'2. Metadata'!B$110)</f>
        <v>metres</v>
      </c>
      <c r="X413" s="25" t="s">
        <v>237</v>
      </c>
      <c r="Y413" s="18" t="str">
        <f>IF(ISBLANK(X412)=TRUE," ",'2. Metadata'!B$122)</f>
        <v>pH units</v>
      </c>
      <c r="Z413" s="20">
        <v>3.0000000000000001E-3</v>
      </c>
      <c r="AA413" s="18" t="str">
        <f>IF(ISBLANK(Z413)=TRUE," ",'2. Metadata'!B$134)</f>
        <v>metres3/second</v>
      </c>
      <c r="AB413" s="25" t="s">
        <v>237</v>
      </c>
      <c r="AC413" s="18" t="str">
        <f>IF(ISBLANK(AB413)=TRUE," ",'2. Metadata'!B$146)</f>
        <v>millimetres</v>
      </c>
      <c r="AD413" s="25" t="s">
        <v>1833</v>
      </c>
      <c r="AE413" s="19" t="s">
        <v>237</v>
      </c>
      <c r="AF413" s="9"/>
      <c r="AG413" s="10"/>
      <c r="AH413" s="10"/>
      <c r="AI413" s="10"/>
      <c r="AJ413" s="10"/>
      <c r="AK413" s="10"/>
      <c r="AL413" s="10"/>
      <c r="AM413" s="10"/>
      <c r="AN413" s="10"/>
      <c r="AO413" s="10"/>
      <c r="AP413" s="10"/>
    </row>
    <row r="414" spans="1:42" ht="15" x14ac:dyDescent="0.2">
      <c r="A414" s="144" t="s">
        <v>649</v>
      </c>
      <c r="B414" s="11" t="s">
        <v>232</v>
      </c>
      <c r="C414" s="4">
        <f>IF(ISBLANK(B414)=TRUE," ", IF(B414='2. Metadata'!B$1,'2. Metadata'!B$5, IF(B414='2. Metadata'!C$1,'2. Metadata'!C$5,IF(B414='2. Metadata'!D$1,'2. Metadata'!D$5, IF(B414='2. Metadata'!E$1,'2. Metadata'!E$5,IF( B414='2. Metadata'!F$1,'2. Metadata'!F$5,IF(B414='2. Metadata'!G$1,'2. Metadata'!G$5,IF(B414='2. Metadata'!H$1,'2. Metadata'!H$5, IF(B414='2. Metadata'!I$1,'2. Metadata'!I$5, IF(B414='2. Metadata'!J$1,'2. Metadata'!J$5, IF(B414='2. Metadata'!K$1,'2. Metadata'!K$5, IF(B414='2. Metadata'!L$1,'2. Metadata'!L$5, IF(B414='2. Metadata'!M$1,'2. Metadata'!M$5, IF(B414='2. Metadata'!N$1,'2. Metadata'!N$5))))))))))))))</f>
        <v>49.967694000000002</v>
      </c>
      <c r="D414" s="12">
        <f>IF(ISBLANK(B414)=TRUE," ", IF(B414='2. Metadata'!B$1,'2. Metadata'!B$6, IF(B414='2. Metadata'!C$1,'2. Metadata'!C$6,IF(B414='2. Metadata'!D$1,'2. Metadata'!D$6, IF(B414='2. Metadata'!E$1,'2. Metadata'!E$6,IF( B414='2. Metadata'!F$1,'2. Metadata'!F$6,IF(B414='2. Metadata'!G$1,'2. Metadata'!G$6,IF(B414='2. Metadata'!H$1,'2. Metadata'!H$6, IF(B414='2. Metadata'!I$1,'2. Metadata'!I$6, IF(B414='2. Metadata'!J$1,'2. Metadata'!J$6, IF(B414='2. Metadata'!K$1,'2. Metadata'!K$6, IF(B414='2. Metadata'!L$1,'2. Metadata'!L$6, IF(B414='2. Metadata'!M$1,'2. Metadata'!M$6, IF(B414='2. Metadata'!N$1,'2. Metadata'!N$6))))))))))))))</f>
        <v>-117.359572</v>
      </c>
      <c r="E414" s="25" t="s">
        <v>237</v>
      </c>
      <c r="F414" s="13" t="s">
        <v>1519</v>
      </c>
      <c r="G414" s="14" t="str">
        <f>IF(ISBLANK(F413)=TRUE," ",'2. Metadata'!B$14)</f>
        <v>observation</v>
      </c>
      <c r="H414" s="13">
        <v>15</v>
      </c>
      <c r="I414" s="23" t="str">
        <f>IF(ISBLANK(H413)=TRUE," ",'2. Metadata'!B$26)</f>
        <v>degrees Celsius</v>
      </c>
      <c r="J414" s="13">
        <v>9.5</v>
      </c>
      <c r="K414" s="23" t="str">
        <f>IF(ISBLANK(J412)=TRUE," ",'2. Metadata'!B$38)</f>
        <v>degrees Celsius</v>
      </c>
      <c r="L414" s="25" t="s">
        <v>237</v>
      </c>
      <c r="M414" s="18" t="str">
        <f>IF(ISBLANK(L413)=TRUE," ",'2. Metadata'!B$50)</f>
        <v>milligrams per litre</v>
      </c>
      <c r="N414" s="21">
        <v>292</v>
      </c>
      <c r="O414" s="18" t="str">
        <f>IF(ISBLANK(N413)=TRUE," ",'2. Metadata'!B$62)</f>
        <v>microSiemens per centimetre</v>
      </c>
      <c r="P414" s="21">
        <v>0.2</v>
      </c>
      <c r="Q414" s="18" t="str">
        <f>IF(ISBLANK(P413)=TRUE," ",'2. Metadata'!B$74)</f>
        <v>NTU</v>
      </c>
      <c r="R414" s="21">
        <v>2</v>
      </c>
      <c r="S414" s="18" t="str">
        <f>IF(ISBLANK(R413)=TRUE," ",'2. Metadata'!B$86)</f>
        <v>most probable number per 100 mL</v>
      </c>
      <c r="T414" s="25" t="s">
        <v>237</v>
      </c>
      <c r="U414" s="18" t="str">
        <f>IF(ISBLANK(T413)=TRUE," ",'2. Metadata'!B$98)</f>
        <v>most probable number per 100 mL</v>
      </c>
      <c r="V414" s="21">
        <v>1.7999999999999999E-2</v>
      </c>
      <c r="W414" s="18" t="str">
        <f>IF(ISBLANK(V413)=TRUE," ",'2. Metadata'!B$110)</f>
        <v>metres</v>
      </c>
      <c r="X414" s="25" t="s">
        <v>237</v>
      </c>
      <c r="Y414" s="18" t="str">
        <f>IF(ISBLANK(X413)=TRUE," ",'2. Metadata'!B$122)</f>
        <v>pH units</v>
      </c>
      <c r="Z414" s="20">
        <v>4.0000000000000001E-3</v>
      </c>
      <c r="AA414" s="18" t="str">
        <f>IF(ISBLANK(Z414)=TRUE," ",'2. Metadata'!B$134)</f>
        <v>metres3/second</v>
      </c>
      <c r="AB414" s="25" t="s">
        <v>237</v>
      </c>
      <c r="AC414" s="18" t="str">
        <f>IF(ISBLANK(AB414)=TRUE," ",'2. Metadata'!B$146)</f>
        <v>millimetres</v>
      </c>
      <c r="AD414" s="25" t="s">
        <v>1831</v>
      </c>
      <c r="AE414" s="26" t="s">
        <v>1824</v>
      </c>
      <c r="AF414" s="9"/>
      <c r="AG414" s="10"/>
      <c r="AH414" s="10"/>
      <c r="AI414" s="10"/>
      <c r="AJ414" s="10"/>
      <c r="AK414" s="10"/>
      <c r="AL414" s="10"/>
      <c r="AM414" s="10"/>
      <c r="AN414" s="10"/>
      <c r="AO414" s="10"/>
      <c r="AP414" s="10"/>
    </row>
    <row r="415" spans="1:42" ht="15" x14ac:dyDescent="0.2">
      <c r="A415" s="144" t="s">
        <v>650</v>
      </c>
      <c r="B415" s="11" t="s">
        <v>232</v>
      </c>
      <c r="C415" s="4">
        <f>IF(ISBLANK(B415)=TRUE," ", IF(B415='2. Metadata'!B$1,'2. Metadata'!B$5, IF(B415='2. Metadata'!C$1,'2. Metadata'!C$5,IF(B415='2. Metadata'!D$1,'2. Metadata'!D$5, IF(B415='2. Metadata'!E$1,'2. Metadata'!E$5,IF( B415='2. Metadata'!F$1,'2. Metadata'!F$5,IF(B415='2. Metadata'!G$1,'2. Metadata'!G$5,IF(B415='2. Metadata'!H$1,'2. Metadata'!H$5, IF(B415='2. Metadata'!I$1,'2. Metadata'!I$5, IF(B415='2. Metadata'!J$1,'2. Metadata'!J$5, IF(B415='2. Metadata'!K$1,'2. Metadata'!K$5, IF(B415='2. Metadata'!L$1,'2. Metadata'!L$5, IF(B415='2. Metadata'!M$1,'2. Metadata'!M$5, IF(B415='2. Metadata'!N$1,'2. Metadata'!N$5))))))))))))))</f>
        <v>49.967694000000002</v>
      </c>
      <c r="D415" s="12">
        <f>IF(ISBLANK(B415)=TRUE," ", IF(B415='2. Metadata'!B$1,'2. Metadata'!B$6, IF(B415='2. Metadata'!C$1,'2. Metadata'!C$6,IF(B415='2. Metadata'!D$1,'2. Metadata'!D$6, IF(B415='2. Metadata'!E$1,'2. Metadata'!E$6,IF( B415='2. Metadata'!F$1,'2. Metadata'!F$6,IF(B415='2. Metadata'!G$1,'2. Metadata'!G$6,IF(B415='2. Metadata'!H$1,'2. Metadata'!H$6, IF(B415='2. Metadata'!I$1,'2. Metadata'!I$6, IF(B415='2. Metadata'!J$1,'2. Metadata'!J$6, IF(B415='2. Metadata'!K$1,'2. Metadata'!K$6, IF(B415='2. Metadata'!L$1,'2. Metadata'!L$6, IF(B415='2. Metadata'!M$1,'2. Metadata'!M$6, IF(B415='2. Metadata'!N$1,'2. Metadata'!N$6))))))))))))))</f>
        <v>-117.359572</v>
      </c>
      <c r="E415" s="25" t="s">
        <v>237</v>
      </c>
      <c r="F415" s="25" t="s">
        <v>237</v>
      </c>
      <c r="G415" s="14" t="str">
        <f>IF(ISBLANK(F414)=TRUE," ",'2. Metadata'!B$14)</f>
        <v>observation</v>
      </c>
      <c r="H415" s="13">
        <v>14</v>
      </c>
      <c r="I415" s="23" t="str">
        <f>IF(ISBLANK(H414)=TRUE," ",'2. Metadata'!B$26)</f>
        <v>degrees Celsius</v>
      </c>
      <c r="J415" s="13">
        <v>10</v>
      </c>
      <c r="K415" s="23" t="str">
        <f>IF(ISBLANK(J413)=TRUE," ",'2. Metadata'!B$38)</f>
        <v>degrees Celsius</v>
      </c>
      <c r="L415" s="25" t="s">
        <v>237</v>
      </c>
      <c r="M415" s="18" t="str">
        <f>IF(ISBLANK(L414)=TRUE," ",'2. Metadata'!B$50)</f>
        <v>milligrams per litre</v>
      </c>
      <c r="N415" s="25" t="s">
        <v>237</v>
      </c>
      <c r="O415" s="18" t="str">
        <f>IF(ISBLANK(N414)=TRUE," ",'2. Metadata'!B$62)</f>
        <v>microSiemens per centimetre</v>
      </c>
      <c r="P415" s="25" t="s">
        <v>237</v>
      </c>
      <c r="Q415" s="18" t="str">
        <f>IF(ISBLANK(P414)=TRUE," ",'2. Metadata'!B$74)</f>
        <v>NTU</v>
      </c>
      <c r="R415" s="25" t="s">
        <v>237</v>
      </c>
      <c r="S415" s="18" t="str">
        <f>IF(ISBLANK(R414)=TRUE," ",'2. Metadata'!B$86)</f>
        <v>most probable number per 100 mL</v>
      </c>
      <c r="T415" s="25" t="s">
        <v>237</v>
      </c>
      <c r="U415" s="18" t="str">
        <f>IF(ISBLANK(T414)=TRUE," ",'2. Metadata'!B$98)</f>
        <v>most probable number per 100 mL</v>
      </c>
      <c r="V415" s="21">
        <v>1.4999999999999999E-2</v>
      </c>
      <c r="W415" s="18" t="str">
        <f>IF(ISBLANK(V414)=TRUE," ",'2. Metadata'!B$110)</f>
        <v>metres</v>
      </c>
      <c r="X415" s="25" t="s">
        <v>237</v>
      </c>
      <c r="Y415" s="18" t="str">
        <f>IF(ISBLANK(X414)=TRUE," ",'2. Metadata'!B$122)</f>
        <v>pH units</v>
      </c>
      <c r="Z415" s="20">
        <v>3.0000000000000001E-3</v>
      </c>
      <c r="AA415" s="18" t="str">
        <f>IF(ISBLANK(Z415)=TRUE," ",'2. Metadata'!B$134)</f>
        <v>metres3/second</v>
      </c>
      <c r="AB415" s="25" t="s">
        <v>237</v>
      </c>
      <c r="AC415" s="18" t="str">
        <f>IF(ISBLANK(AB415)=TRUE," ",'2. Metadata'!B$146)</f>
        <v>millimetres</v>
      </c>
      <c r="AD415" s="25" t="s">
        <v>1831</v>
      </c>
      <c r="AE415" s="19" t="s">
        <v>237</v>
      </c>
      <c r="AF415" s="9"/>
      <c r="AG415" s="10"/>
      <c r="AH415" s="10"/>
      <c r="AI415" s="10"/>
      <c r="AJ415" s="10"/>
      <c r="AK415" s="10"/>
      <c r="AL415" s="10"/>
      <c r="AM415" s="10"/>
      <c r="AN415" s="10"/>
      <c r="AO415" s="10"/>
      <c r="AP415" s="10"/>
    </row>
    <row r="416" spans="1:42" ht="15" x14ac:dyDescent="0.2">
      <c r="A416" s="144" t="s">
        <v>651</v>
      </c>
      <c r="B416" s="11" t="s">
        <v>232</v>
      </c>
      <c r="C416" s="4">
        <f>IF(ISBLANK(B416)=TRUE," ", IF(B416='2. Metadata'!B$1,'2. Metadata'!B$5, IF(B416='2. Metadata'!C$1,'2. Metadata'!C$5,IF(B416='2. Metadata'!D$1,'2. Metadata'!D$5, IF(B416='2. Metadata'!E$1,'2. Metadata'!E$5,IF( B416='2. Metadata'!F$1,'2. Metadata'!F$5,IF(B416='2. Metadata'!G$1,'2. Metadata'!G$5,IF(B416='2. Metadata'!H$1,'2. Metadata'!H$5, IF(B416='2. Metadata'!I$1,'2. Metadata'!I$5, IF(B416='2. Metadata'!J$1,'2. Metadata'!J$5, IF(B416='2. Metadata'!K$1,'2. Metadata'!K$5, IF(B416='2. Metadata'!L$1,'2. Metadata'!L$5, IF(B416='2. Metadata'!M$1,'2. Metadata'!M$5, IF(B416='2. Metadata'!N$1,'2. Metadata'!N$5))))))))))))))</f>
        <v>49.967694000000002</v>
      </c>
      <c r="D416" s="12">
        <f>IF(ISBLANK(B416)=TRUE," ", IF(B416='2. Metadata'!B$1,'2. Metadata'!B$6, IF(B416='2. Metadata'!C$1,'2. Metadata'!C$6,IF(B416='2. Metadata'!D$1,'2. Metadata'!D$6, IF(B416='2. Metadata'!E$1,'2. Metadata'!E$6,IF( B416='2. Metadata'!F$1,'2. Metadata'!F$6,IF(B416='2. Metadata'!G$1,'2. Metadata'!G$6,IF(B416='2. Metadata'!H$1,'2. Metadata'!H$6, IF(B416='2. Metadata'!I$1,'2. Metadata'!I$6, IF(B416='2. Metadata'!J$1,'2. Metadata'!J$6, IF(B416='2. Metadata'!K$1,'2. Metadata'!K$6, IF(B416='2. Metadata'!L$1,'2. Metadata'!L$6, IF(B416='2. Metadata'!M$1,'2. Metadata'!M$6, IF(B416='2. Metadata'!N$1,'2. Metadata'!N$6))))))))))))))</f>
        <v>-117.359572</v>
      </c>
      <c r="E416" s="25" t="s">
        <v>237</v>
      </c>
      <c r="F416" s="25" t="s">
        <v>237</v>
      </c>
      <c r="G416" s="14" t="str">
        <f>IF(ISBLANK(F415)=TRUE," ",'2. Metadata'!B$14)</f>
        <v>observation</v>
      </c>
      <c r="H416" s="13">
        <v>10</v>
      </c>
      <c r="I416" s="23" t="str">
        <f>IF(ISBLANK(H415)=TRUE," ",'2. Metadata'!B$26)</f>
        <v>degrees Celsius</v>
      </c>
      <c r="J416" s="13">
        <v>8</v>
      </c>
      <c r="K416" s="23" t="str">
        <f>IF(ISBLANK(J414)=TRUE," ",'2. Metadata'!B$38)</f>
        <v>degrees Celsius</v>
      </c>
      <c r="L416" s="25" t="s">
        <v>237</v>
      </c>
      <c r="M416" s="18" t="str">
        <f>IF(ISBLANK(L415)=TRUE," ",'2. Metadata'!B$50)</f>
        <v>milligrams per litre</v>
      </c>
      <c r="N416" s="21">
        <v>291</v>
      </c>
      <c r="O416" s="18" t="str">
        <f>IF(ISBLANK(N415)=TRUE," ",'2. Metadata'!B$62)</f>
        <v>microSiemens per centimetre</v>
      </c>
      <c r="P416" s="21">
        <v>0.2</v>
      </c>
      <c r="Q416" s="18" t="str">
        <f>IF(ISBLANK(P415)=TRUE," ",'2. Metadata'!B$74)</f>
        <v>NTU</v>
      </c>
      <c r="R416" s="25" t="s">
        <v>237</v>
      </c>
      <c r="S416" s="18" t="str">
        <f>IF(ISBLANK(R415)=TRUE," ",'2. Metadata'!B$86)</f>
        <v>most probable number per 100 mL</v>
      </c>
      <c r="T416" s="25" t="s">
        <v>237</v>
      </c>
      <c r="U416" s="18" t="str">
        <f>IF(ISBLANK(T415)=TRUE," ",'2. Metadata'!B$98)</f>
        <v>most probable number per 100 mL</v>
      </c>
      <c r="V416" s="21">
        <v>0.02</v>
      </c>
      <c r="W416" s="18" t="str">
        <f>IF(ISBLANK(V415)=TRUE," ",'2. Metadata'!B$110)</f>
        <v>metres</v>
      </c>
      <c r="X416" s="25" t="s">
        <v>237</v>
      </c>
      <c r="Y416" s="18" t="str">
        <f>IF(ISBLANK(X415)=TRUE," ",'2. Metadata'!B$122)</f>
        <v>pH units</v>
      </c>
      <c r="Z416" s="20">
        <v>5.0000000000000001E-3</v>
      </c>
      <c r="AA416" s="18" t="str">
        <f>IF(ISBLANK(Z416)=TRUE," ",'2. Metadata'!B$134)</f>
        <v>metres3/second</v>
      </c>
      <c r="AB416" s="25" t="s">
        <v>237</v>
      </c>
      <c r="AC416" s="18" t="str">
        <f>IF(ISBLANK(AB416)=TRUE," ",'2. Metadata'!B$146)</f>
        <v>millimetres</v>
      </c>
      <c r="AD416" s="25" t="s">
        <v>1836</v>
      </c>
      <c r="AE416" s="26" t="s">
        <v>1823</v>
      </c>
      <c r="AF416" s="9"/>
      <c r="AG416" s="10"/>
      <c r="AH416" s="10"/>
      <c r="AI416" s="10"/>
      <c r="AJ416" s="10"/>
      <c r="AK416" s="10"/>
      <c r="AL416" s="10"/>
      <c r="AM416" s="10"/>
      <c r="AN416" s="10"/>
      <c r="AO416" s="10"/>
      <c r="AP416" s="10"/>
    </row>
    <row r="417" spans="1:42" ht="15" x14ac:dyDescent="0.2">
      <c r="A417" s="144" t="s">
        <v>652</v>
      </c>
      <c r="B417" s="11" t="s">
        <v>232</v>
      </c>
      <c r="C417" s="4">
        <f>IF(ISBLANK(B417)=TRUE," ", IF(B417='2. Metadata'!B$1,'2. Metadata'!B$5, IF(B417='2. Metadata'!C$1,'2. Metadata'!C$5,IF(B417='2. Metadata'!D$1,'2. Metadata'!D$5, IF(B417='2. Metadata'!E$1,'2. Metadata'!E$5,IF( B417='2. Metadata'!F$1,'2. Metadata'!F$5,IF(B417='2. Metadata'!G$1,'2. Metadata'!G$5,IF(B417='2. Metadata'!H$1,'2. Metadata'!H$5, IF(B417='2. Metadata'!I$1,'2. Metadata'!I$5, IF(B417='2. Metadata'!J$1,'2. Metadata'!J$5, IF(B417='2. Metadata'!K$1,'2. Metadata'!K$5, IF(B417='2. Metadata'!L$1,'2. Metadata'!L$5, IF(B417='2. Metadata'!M$1,'2. Metadata'!M$5, IF(B417='2. Metadata'!N$1,'2. Metadata'!N$5))))))))))))))</f>
        <v>49.967694000000002</v>
      </c>
      <c r="D417" s="12">
        <f>IF(ISBLANK(B417)=TRUE," ", IF(B417='2. Metadata'!B$1,'2. Metadata'!B$6, IF(B417='2. Metadata'!C$1,'2. Metadata'!C$6,IF(B417='2. Metadata'!D$1,'2. Metadata'!D$6, IF(B417='2. Metadata'!E$1,'2. Metadata'!E$6,IF( B417='2. Metadata'!F$1,'2. Metadata'!F$6,IF(B417='2. Metadata'!G$1,'2. Metadata'!G$6,IF(B417='2. Metadata'!H$1,'2. Metadata'!H$6, IF(B417='2. Metadata'!I$1,'2. Metadata'!I$6, IF(B417='2. Metadata'!J$1,'2. Metadata'!J$6, IF(B417='2. Metadata'!K$1,'2. Metadata'!K$6, IF(B417='2. Metadata'!L$1,'2. Metadata'!L$6, IF(B417='2. Metadata'!M$1,'2. Metadata'!M$6, IF(B417='2. Metadata'!N$1,'2. Metadata'!N$6))))))))))))))</f>
        <v>-117.359572</v>
      </c>
      <c r="E417" s="25" t="s">
        <v>237</v>
      </c>
      <c r="F417" s="25" t="s">
        <v>237</v>
      </c>
      <c r="G417" s="14" t="str">
        <f>IF(ISBLANK(F416)=TRUE," ",'2. Metadata'!B$14)</f>
        <v>observation</v>
      </c>
      <c r="H417" s="13">
        <v>13</v>
      </c>
      <c r="I417" s="23" t="str">
        <f>IF(ISBLANK(H416)=TRUE," ",'2. Metadata'!B$26)</f>
        <v>degrees Celsius</v>
      </c>
      <c r="J417" s="13">
        <v>9</v>
      </c>
      <c r="K417" s="23" t="str">
        <f>IF(ISBLANK(J415)=TRUE," ",'2. Metadata'!B$38)</f>
        <v>degrees Celsius</v>
      </c>
      <c r="L417" s="25" t="s">
        <v>237</v>
      </c>
      <c r="M417" s="18" t="str">
        <f>IF(ISBLANK(L416)=TRUE," ",'2. Metadata'!B$50)</f>
        <v>milligrams per litre</v>
      </c>
      <c r="N417" s="25" t="s">
        <v>237</v>
      </c>
      <c r="O417" s="18" t="str">
        <f>IF(ISBLANK(N416)=TRUE," ",'2. Metadata'!B$62)</f>
        <v>microSiemens per centimetre</v>
      </c>
      <c r="P417" s="25" t="s">
        <v>237</v>
      </c>
      <c r="Q417" s="18" t="str">
        <f>IF(ISBLANK(P416)=TRUE," ",'2. Metadata'!B$74)</f>
        <v>NTU</v>
      </c>
      <c r="R417" s="25" t="s">
        <v>237</v>
      </c>
      <c r="S417" s="18" t="str">
        <f>IF(ISBLANK(R416)=TRUE," ",'2. Metadata'!B$86)</f>
        <v>most probable number per 100 mL</v>
      </c>
      <c r="T417" s="25" t="s">
        <v>237</v>
      </c>
      <c r="U417" s="18" t="str">
        <f>IF(ISBLANK(T416)=TRUE," ",'2. Metadata'!B$98)</f>
        <v>most probable number per 100 mL</v>
      </c>
      <c r="V417" s="21">
        <v>0.02</v>
      </c>
      <c r="W417" s="18" t="str">
        <f>IF(ISBLANK(V416)=TRUE," ",'2. Metadata'!B$110)</f>
        <v>metres</v>
      </c>
      <c r="X417" s="25" t="s">
        <v>237</v>
      </c>
      <c r="Y417" s="18" t="str">
        <f>IF(ISBLANK(X416)=TRUE," ",'2. Metadata'!B$122)</f>
        <v>pH units</v>
      </c>
      <c r="Z417" s="20">
        <v>5.0000000000000001E-3</v>
      </c>
      <c r="AA417" s="18" t="str">
        <f>IF(ISBLANK(Z417)=TRUE," ",'2. Metadata'!B$134)</f>
        <v>metres3/second</v>
      </c>
      <c r="AB417" s="25" t="s">
        <v>237</v>
      </c>
      <c r="AC417" s="18" t="str">
        <f>IF(ISBLANK(AB417)=TRUE," ",'2. Metadata'!B$146)</f>
        <v>millimetres</v>
      </c>
      <c r="AD417" s="25" t="s">
        <v>1831</v>
      </c>
      <c r="AE417" s="19" t="s">
        <v>237</v>
      </c>
      <c r="AF417" s="9"/>
      <c r="AG417" s="10"/>
      <c r="AH417" s="10"/>
      <c r="AI417" s="10"/>
      <c r="AJ417" s="10"/>
      <c r="AK417" s="10"/>
      <c r="AL417" s="10"/>
      <c r="AM417" s="10"/>
      <c r="AN417" s="10"/>
      <c r="AO417" s="10"/>
      <c r="AP417" s="10"/>
    </row>
    <row r="418" spans="1:42" ht="15" x14ac:dyDescent="0.2">
      <c r="A418" s="144" t="s">
        <v>653</v>
      </c>
      <c r="B418" s="11" t="s">
        <v>232</v>
      </c>
      <c r="C418" s="4">
        <f>IF(ISBLANK(B418)=TRUE," ", IF(B418='2. Metadata'!B$1,'2. Metadata'!B$5, IF(B418='2. Metadata'!C$1,'2. Metadata'!C$5,IF(B418='2. Metadata'!D$1,'2. Metadata'!D$5, IF(B418='2. Metadata'!E$1,'2. Metadata'!E$5,IF( B418='2. Metadata'!F$1,'2. Metadata'!F$5,IF(B418='2. Metadata'!G$1,'2. Metadata'!G$5,IF(B418='2. Metadata'!H$1,'2. Metadata'!H$5, IF(B418='2. Metadata'!I$1,'2. Metadata'!I$5, IF(B418='2. Metadata'!J$1,'2. Metadata'!J$5, IF(B418='2. Metadata'!K$1,'2. Metadata'!K$5, IF(B418='2. Metadata'!L$1,'2. Metadata'!L$5, IF(B418='2. Metadata'!M$1,'2. Metadata'!M$5, IF(B418='2. Metadata'!N$1,'2. Metadata'!N$5))))))))))))))</f>
        <v>49.967694000000002</v>
      </c>
      <c r="D418" s="12">
        <f>IF(ISBLANK(B418)=TRUE," ", IF(B418='2. Metadata'!B$1,'2. Metadata'!B$6, IF(B418='2. Metadata'!C$1,'2. Metadata'!C$6,IF(B418='2. Metadata'!D$1,'2. Metadata'!D$6, IF(B418='2. Metadata'!E$1,'2. Metadata'!E$6,IF( B418='2. Metadata'!F$1,'2. Metadata'!F$6,IF(B418='2. Metadata'!G$1,'2. Metadata'!G$6,IF(B418='2. Metadata'!H$1,'2. Metadata'!H$6, IF(B418='2. Metadata'!I$1,'2. Metadata'!I$6, IF(B418='2. Metadata'!J$1,'2. Metadata'!J$6, IF(B418='2. Metadata'!K$1,'2. Metadata'!K$6, IF(B418='2. Metadata'!L$1,'2. Metadata'!L$6, IF(B418='2. Metadata'!M$1,'2. Metadata'!M$6, IF(B418='2. Metadata'!N$1,'2. Metadata'!N$6))))))))))))))</f>
        <v>-117.359572</v>
      </c>
      <c r="E418" s="25" t="s">
        <v>237</v>
      </c>
      <c r="F418" s="13" t="s">
        <v>1520</v>
      </c>
      <c r="G418" s="14" t="str">
        <f>IF(ISBLANK(F417)=TRUE," ",'2. Metadata'!B$14)</f>
        <v>observation</v>
      </c>
      <c r="H418" s="13">
        <v>10</v>
      </c>
      <c r="I418" s="23" t="str">
        <f>IF(ISBLANK(H417)=TRUE," ",'2. Metadata'!B$26)</f>
        <v>degrees Celsius</v>
      </c>
      <c r="J418" s="13">
        <v>9</v>
      </c>
      <c r="K418" s="23" t="str">
        <f>IF(ISBLANK(J416)=TRUE," ",'2. Metadata'!B$38)</f>
        <v>degrees Celsius</v>
      </c>
      <c r="L418" s="21">
        <v>1.3</v>
      </c>
      <c r="M418" s="18" t="str">
        <f>IF(ISBLANK(L417)=TRUE," ",'2. Metadata'!B$50)</f>
        <v>milligrams per litre</v>
      </c>
      <c r="N418" s="21">
        <v>285</v>
      </c>
      <c r="O418" s="18" t="str">
        <f>IF(ISBLANK(N417)=TRUE," ",'2. Metadata'!B$62)</f>
        <v>microSiemens per centimetre</v>
      </c>
      <c r="P418" s="21">
        <v>0.35</v>
      </c>
      <c r="Q418" s="18" t="str">
        <f>IF(ISBLANK(P417)=TRUE," ",'2. Metadata'!B$74)</f>
        <v>NTU</v>
      </c>
      <c r="R418" s="21">
        <v>4</v>
      </c>
      <c r="S418" s="18" t="str">
        <f>IF(ISBLANK(R417)=TRUE," ",'2. Metadata'!B$86)</f>
        <v>most probable number per 100 mL</v>
      </c>
      <c r="T418" s="21">
        <v>1</v>
      </c>
      <c r="U418" s="18" t="str">
        <f>IF(ISBLANK(T417)=TRUE," ",'2. Metadata'!B$98)</f>
        <v>most probable number per 100 mL</v>
      </c>
      <c r="V418" s="21">
        <v>2.1999999999999999E-2</v>
      </c>
      <c r="W418" s="18" t="str">
        <f>IF(ISBLANK(V417)=TRUE," ",'2. Metadata'!B$110)</f>
        <v>metres</v>
      </c>
      <c r="X418" s="25" t="s">
        <v>237</v>
      </c>
      <c r="Y418" s="18" t="str">
        <f>IF(ISBLANK(X417)=TRUE," ",'2. Metadata'!B$122)</f>
        <v>pH units</v>
      </c>
      <c r="Z418" s="20">
        <v>6.0000000000000001E-3</v>
      </c>
      <c r="AA418" s="18" t="str">
        <f>IF(ISBLANK(Z418)=TRUE," ",'2. Metadata'!B$134)</f>
        <v>metres3/second</v>
      </c>
      <c r="AB418" s="25" t="s">
        <v>237</v>
      </c>
      <c r="AC418" s="18" t="str">
        <f>IF(ISBLANK(AB418)=TRUE," ",'2. Metadata'!B$146)</f>
        <v>millimetres</v>
      </c>
      <c r="AD418" s="25" t="s">
        <v>1831</v>
      </c>
      <c r="AE418" s="26" t="s">
        <v>237</v>
      </c>
      <c r="AF418" s="9"/>
      <c r="AG418" s="10"/>
      <c r="AH418" s="10"/>
      <c r="AI418" s="10"/>
      <c r="AJ418" s="10"/>
      <c r="AK418" s="10"/>
      <c r="AL418" s="10"/>
      <c r="AM418" s="10"/>
      <c r="AN418" s="10"/>
      <c r="AO418" s="10"/>
      <c r="AP418" s="10"/>
    </row>
    <row r="419" spans="1:42" ht="15" x14ac:dyDescent="0.2">
      <c r="A419" s="144" t="s">
        <v>654</v>
      </c>
      <c r="B419" s="11" t="s">
        <v>232</v>
      </c>
      <c r="C419" s="4">
        <f>IF(ISBLANK(B419)=TRUE," ", IF(B419='2. Metadata'!B$1,'2. Metadata'!B$5, IF(B419='2. Metadata'!C$1,'2. Metadata'!C$5,IF(B419='2. Metadata'!D$1,'2. Metadata'!D$5, IF(B419='2. Metadata'!E$1,'2. Metadata'!E$5,IF( B419='2. Metadata'!F$1,'2. Metadata'!F$5,IF(B419='2. Metadata'!G$1,'2. Metadata'!G$5,IF(B419='2. Metadata'!H$1,'2. Metadata'!H$5, IF(B419='2. Metadata'!I$1,'2. Metadata'!I$5, IF(B419='2. Metadata'!J$1,'2. Metadata'!J$5, IF(B419='2. Metadata'!K$1,'2. Metadata'!K$5, IF(B419='2. Metadata'!L$1,'2. Metadata'!L$5, IF(B419='2. Metadata'!M$1,'2. Metadata'!M$5, IF(B419='2. Metadata'!N$1,'2. Metadata'!N$5))))))))))))))</f>
        <v>49.967694000000002</v>
      </c>
      <c r="D419" s="12">
        <f>IF(ISBLANK(B419)=TRUE," ", IF(B419='2. Metadata'!B$1,'2. Metadata'!B$6, IF(B419='2. Metadata'!C$1,'2. Metadata'!C$6,IF(B419='2. Metadata'!D$1,'2. Metadata'!D$6, IF(B419='2. Metadata'!E$1,'2. Metadata'!E$6,IF( B419='2. Metadata'!F$1,'2. Metadata'!F$6,IF(B419='2. Metadata'!G$1,'2. Metadata'!G$6,IF(B419='2. Metadata'!H$1,'2. Metadata'!H$6, IF(B419='2. Metadata'!I$1,'2. Metadata'!I$6, IF(B419='2. Metadata'!J$1,'2. Metadata'!J$6, IF(B419='2. Metadata'!K$1,'2. Metadata'!K$6, IF(B419='2. Metadata'!L$1,'2. Metadata'!L$6, IF(B419='2. Metadata'!M$1,'2. Metadata'!M$6, IF(B419='2. Metadata'!N$1,'2. Metadata'!N$6))))))))))))))</f>
        <v>-117.359572</v>
      </c>
      <c r="E419" s="25" t="s">
        <v>237</v>
      </c>
      <c r="F419" s="25" t="s">
        <v>237</v>
      </c>
      <c r="G419" s="14" t="str">
        <f>IF(ISBLANK(F418)=TRUE," ",'2. Metadata'!B$14)</f>
        <v>observation</v>
      </c>
      <c r="H419" s="13">
        <v>8</v>
      </c>
      <c r="I419" s="23" t="str">
        <f>IF(ISBLANK(H418)=TRUE," ",'2. Metadata'!B$26)</f>
        <v>degrees Celsius</v>
      </c>
      <c r="J419" s="13">
        <v>8</v>
      </c>
      <c r="K419" s="23" t="str">
        <f>IF(ISBLANK(J417)=TRUE," ",'2. Metadata'!B$38)</f>
        <v>degrees Celsius</v>
      </c>
      <c r="L419" s="25" t="s">
        <v>237</v>
      </c>
      <c r="M419" s="18" t="str">
        <f>IF(ISBLANK(L418)=TRUE," ",'2. Metadata'!B$50)</f>
        <v>milligrams per litre</v>
      </c>
      <c r="N419" s="25" t="s">
        <v>237</v>
      </c>
      <c r="O419" s="18" t="str">
        <f>IF(ISBLANK(N418)=TRUE," ",'2. Metadata'!B$62)</f>
        <v>microSiemens per centimetre</v>
      </c>
      <c r="P419" s="25" t="s">
        <v>237</v>
      </c>
      <c r="Q419" s="18" t="str">
        <f>IF(ISBLANK(P418)=TRUE," ",'2. Metadata'!B$74)</f>
        <v>NTU</v>
      </c>
      <c r="R419" s="25" t="s">
        <v>237</v>
      </c>
      <c r="S419" s="18" t="str">
        <f>IF(ISBLANK(R418)=TRUE," ",'2. Metadata'!B$86)</f>
        <v>most probable number per 100 mL</v>
      </c>
      <c r="T419" s="25" t="s">
        <v>237</v>
      </c>
      <c r="U419" s="18" t="str">
        <f>IF(ISBLANK(T418)=TRUE," ",'2. Metadata'!B$98)</f>
        <v>most probable number per 100 mL</v>
      </c>
      <c r="V419" s="21">
        <v>2.4E-2</v>
      </c>
      <c r="W419" s="18" t="str">
        <f>IF(ISBLANK(V418)=TRUE," ",'2. Metadata'!B$110)</f>
        <v>metres</v>
      </c>
      <c r="X419" s="25" t="s">
        <v>237</v>
      </c>
      <c r="Y419" s="18" t="str">
        <f>IF(ISBLANK(X418)=TRUE," ",'2. Metadata'!B$122)</f>
        <v>pH units</v>
      </c>
      <c r="Z419" s="20">
        <v>6.0000000000000001E-3</v>
      </c>
      <c r="AA419" s="18" t="str">
        <f>IF(ISBLANK(Z419)=TRUE," ",'2. Metadata'!B$134)</f>
        <v>metres3/second</v>
      </c>
      <c r="AB419" s="25" t="s">
        <v>237</v>
      </c>
      <c r="AC419" s="18" t="str">
        <f>IF(ISBLANK(AB419)=TRUE," ",'2. Metadata'!B$146)</f>
        <v>millimetres</v>
      </c>
      <c r="AD419" s="25" t="s">
        <v>1831</v>
      </c>
      <c r="AE419" s="26" t="s">
        <v>237</v>
      </c>
      <c r="AF419" s="9"/>
      <c r="AG419" s="10"/>
      <c r="AH419" s="10"/>
      <c r="AI419" s="10"/>
      <c r="AJ419" s="10"/>
      <c r="AK419" s="10"/>
      <c r="AL419" s="10"/>
      <c r="AM419" s="10"/>
      <c r="AN419" s="10"/>
      <c r="AO419" s="10"/>
      <c r="AP419" s="10"/>
    </row>
    <row r="420" spans="1:42" ht="15" x14ac:dyDescent="0.2">
      <c r="A420" s="144" t="s">
        <v>655</v>
      </c>
      <c r="B420" s="11" t="s">
        <v>232</v>
      </c>
      <c r="C420" s="4">
        <f>IF(ISBLANK(B420)=TRUE," ", IF(B420='2. Metadata'!B$1,'2. Metadata'!B$5, IF(B420='2. Metadata'!C$1,'2. Metadata'!C$5,IF(B420='2. Metadata'!D$1,'2. Metadata'!D$5, IF(B420='2. Metadata'!E$1,'2. Metadata'!E$5,IF( B420='2. Metadata'!F$1,'2. Metadata'!F$5,IF(B420='2. Metadata'!G$1,'2. Metadata'!G$5,IF(B420='2. Metadata'!H$1,'2. Metadata'!H$5, IF(B420='2. Metadata'!I$1,'2. Metadata'!I$5, IF(B420='2. Metadata'!J$1,'2. Metadata'!J$5, IF(B420='2. Metadata'!K$1,'2. Metadata'!K$5, IF(B420='2. Metadata'!L$1,'2. Metadata'!L$5, IF(B420='2. Metadata'!M$1,'2. Metadata'!M$5, IF(B420='2. Metadata'!N$1,'2. Metadata'!N$5))))))))))))))</f>
        <v>49.967694000000002</v>
      </c>
      <c r="D420" s="12">
        <f>IF(ISBLANK(B420)=TRUE," ", IF(B420='2. Metadata'!B$1,'2. Metadata'!B$6, IF(B420='2. Metadata'!C$1,'2. Metadata'!C$6,IF(B420='2. Metadata'!D$1,'2. Metadata'!D$6, IF(B420='2. Metadata'!E$1,'2. Metadata'!E$6,IF( B420='2. Metadata'!F$1,'2. Metadata'!F$6,IF(B420='2. Metadata'!G$1,'2. Metadata'!G$6,IF(B420='2. Metadata'!H$1,'2. Metadata'!H$6, IF(B420='2. Metadata'!I$1,'2. Metadata'!I$6, IF(B420='2. Metadata'!J$1,'2. Metadata'!J$6, IF(B420='2. Metadata'!K$1,'2. Metadata'!K$6, IF(B420='2. Metadata'!L$1,'2. Metadata'!L$6, IF(B420='2. Metadata'!M$1,'2. Metadata'!M$6, IF(B420='2. Metadata'!N$1,'2. Metadata'!N$6))))))))))))))</f>
        <v>-117.359572</v>
      </c>
      <c r="E420" s="25" t="s">
        <v>237</v>
      </c>
      <c r="F420" s="13" t="s">
        <v>1521</v>
      </c>
      <c r="G420" s="14" t="str">
        <f>IF(ISBLANK(F419)=TRUE," ",'2. Metadata'!B$14)</f>
        <v>observation</v>
      </c>
      <c r="H420" s="13">
        <v>7</v>
      </c>
      <c r="I420" s="23" t="str">
        <f>IF(ISBLANK(H419)=TRUE," ",'2. Metadata'!B$26)</f>
        <v>degrees Celsius</v>
      </c>
      <c r="J420" s="13">
        <v>7</v>
      </c>
      <c r="K420" s="23" t="str">
        <f>IF(ISBLANK(J418)=TRUE," ",'2. Metadata'!B$38)</f>
        <v>degrees Celsius</v>
      </c>
      <c r="L420" s="25" t="s">
        <v>237</v>
      </c>
      <c r="M420" s="18" t="str">
        <f>IF(ISBLANK(L419)=TRUE," ",'2. Metadata'!B$50)</f>
        <v>milligrams per litre</v>
      </c>
      <c r="N420" s="21">
        <v>272</v>
      </c>
      <c r="O420" s="18" t="str">
        <f>IF(ISBLANK(N419)=TRUE," ",'2. Metadata'!B$62)</f>
        <v>microSiemens per centimetre</v>
      </c>
      <c r="P420" s="21">
        <v>0.35</v>
      </c>
      <c r="Q420" s="18" t="str">
        <f>IF(ISBLANK(P419)=TRUE," ",'2. Metadata'!B$74)</f>
        <v>NTU</v>
      </c>
      <c r="R420" s="25" t="s">
        <v>237</v>
      </c>
      <c r="S420" s="18" t="str">
        <f>IF(ISBLANK(R419)=TRUE," ",'2. Metadata'!B$86)</f>
        <v>most probable number per 100 mL</v>
      </c>
      <c r="T420" s="25" t="s">
        <v>237</v>
      </c>
      <c r="U420" s="18" t="str">
        <f>IF(ISBLANK(T419)=TRUE," ",'2. Metadata'!B$98)</f>
        <v>most probable number per 100 mL</v>
      </c>
      <c r="V420" s="21">
        <v>0.05</v>
      </c>
      <c r="W420" s="18" t="str">
        <f>IF(ISBLANK(V419)=TRUE," ",'2. Metadata'!B$110)</f>
        <v>metres</v>
      </c>
      <c r="X420" s="25" t="s">
        <v>237</v>
      </c>
      <c r="Y420" s="18" t="str">
        <f>IF(ISBLANK(X419)=TRUE," ",'2. Metadata'!B$122)</f>
        <v>pH units</v>
      </c>
      <c r="Z420" s="20">
        <v>1.9E-2</v>
      </c>
      <c r="AA420" s="18" t="str">
        <f>IF(ISBLANK(Z420)=TRUE," ",'2. Metadata'!B$134)</f>
        <v>metres3/second</v>
      </c>
      <c r="AB420" s="25" t="s">
        <v>237</v>
      </c>
      <c r="AC420" s="18" t="str">
        <f>IF(ISBLANK(AB420)=TRUE," ",'2. Metadata'!B$146)</f>
        <v>millimetres</v>
      </c>
      <c r="AD420" s="25" t="s">
        <v>1836</v>
      </c>
      <c r="AE420" s="26" t="s">
        <v>237</v>
      </c>
      <c r="AF420" s="9"/>
      <c r="AG420" s="10"/>
      <c r="AH420" s="10"/>
      <c r="AI420" s="10"/>
      <c r="AJ420" s="10"/>
      <c r="AK420" s="10"/>
      <c r="AL420" s="10"/>
      <c r="AM420" s="10"/>
      <c r="AN420" s="10"/>
      <c r="AO420" s="10"/>
      <c r="AP420" s="10"/>
    </row>
    <row r="421" spans="1:42" ht="15" x14ac:dyDescent="0.2">
      <c r="A421" s="144" t="s">
        <v>656</v>
      </c>
      <c r="B421" s="11" t="s">
        <v>232</v>
      </c>
      <c r="C421" s="4">
        <f>IF(ISBLANK(B421)=TRUE," ", IF(B421='2. Metadata'!B$1,'2. Metadata'!B$5, IF(B421='2. Metadata'!C$1,'2. Metadata'!C$5,IF(B421='2. Metadata'!D$1,'2. Metadata'!D$5, IF(B421='2. Metadata'!E$1,'2. Metadata'!E$5,IF( B421='2. Metadata'!F$1,'2. Metadata'!F$5,IF(B421='2. Metadata'!G$1,'2. Metadata'!G$5,IF(B421='2. Metadata'!H$1,'2. Metadata'!H$5, IF(B421='2. Metadata'!I$1,'2. Metadata'!I$5, IF(B421='2. Metadata'!J$1,'2. Metadata'!J$5, IF(B421='2. Metadata'!K$1,'2. Metadata'!K$5, IF(B421='2. Metadata'!L$1,'2. Metadata'!L$5, IF(B421='2. Metadata'!M$1,'2. Metadata'!M$5, IF(B421='2. Metadata'!N$1,'2. Metadata'!N$5))))))))))))))</f>
        <v>49.967694000000002</v>
      </c>
      <c r="D421" s="12">
        <f>IF(ISBLANK(B421)=TRUE," ", IF(B421='2. Metadata'!B$1,'2. Metadata'!B$6, IF(B421='2. Metadata'!C$1,'2. Metadata'!C$6,IF(B421='2. Metadata'!D$1,'2. Metadata'!D$6, IF(B421='2. Metadata'!E$1,'2. Metadata'!E$6,IF( B421='2. Metadata'!F$1,'2. Metadata'!F$6,IF(B421='2. Metadata'!G$1,'2. Metadata'!G$6,IF(B421='2. Metadata'!H$1,'2. Metadata'!H$6, IF(B421='2. Metadata'!I$1,'2. Metadata'!I$6, IF(B421='2. Metadata'!J$1,'2. Metadata'!J$6, IF(B421='2. Metadata'!K$1,'2. Metadata'!K$6, IF(B421='2. Metadata'!L$1,'2. Metadata'!L$6, IF(B421='2. Metadata'!M$1,'2. Metadata'!M$6, IF(B421='2. Metadata'!N$1,'2. Metadata'!N$6))))))))))))))</f>
        <v>-117.359572</v>
      </c>
      <c r="E421" s="25" t="s">
        <v>237</v>
      </c>
      <c r="F421" s="25" t="s">
        <v>237</v>
      </c>
      <c r="G421" s="14" t="str">
        <f>IF(ISBLANK(F420)=TRUE," ",'2. Metadata'!B$14)</f>
        <v>observation</v>
      </c>
      <c r="H421" s="13">
        <v>9</v>
      </c>
      <c r="I421" s="23" t="str">
        <f>IF(ISBLANK(H420)=TRUE," ",'2. Metadata'!B$26)</f>
        <v>degrees Celsius</v>
      </c>
      <c r="J421" s="13">
        <v>7</v>
      </c>
      <c r="K421" s="23" t="str">
        <f>IF(ISBLANK(J419)=TRUE," ",'2. Metadata'!B$38)</f>
        <v>degrees Celsius</v>
      </c>
      <c r="L421" s="25" t="s">
        <v>237</v>
      </c>
      <c r="M421" s="18" t="str">
        <f>IF(ISBLANK(L420)=TRUE," ",'2. Metadata'!B$50)</f>
        <v>milligrams per litre</v>
      </c>
      <c r="N421" s="25" t="s">
        <v>237</v>
      </c>
      <c r="O421" s="18" t="str">
        <f>IF(ISBLANK(N420)=TRUE," ",'2. Metadata'!B$62)</f>
        <v>microSiemens per centimetre</v>
      </c>
      <c r="P421" s="25" t="s">
        <v>237</v>
      </c>
      <c r="Q421" s="18" t="str">
        <f>IF(ISBLANK(P420)=TRUE," ",'2. Metadata'!B$74)</f>
        <v>NTU</v>
      </c>
      <c r="R421" s="25" t="s">
        <v>237</v>
      </c>
      <c r="S421" s="18" t="str">
        <f>IF(ISBLANK(R420)=TRUE," ",'2. Metadata'!B$86)</f>
        <v>most probable number per 100 mL</v>
      </c>
      <c r="T421" s="25" t="s">
        <v>237</v>
      </c>
      <c r="U421" s="18" t="str">
        <f>IF(ISBLANK(T420)=TRUE," ",'2. Metadata'!B$98)</f>
        <v>most probable number per 100 mL</v>
      </c>
      <c r="V421" s="21">
        <v>0.02</v>
      </c>
      <c r="W421" s="18" t="str">
        <f>IF(ISBLANK(V420)=TRUE," ",'2. Metadata'!B$110)</f>
        <v>metres</v>
      </c>
      <c r="X421" s="25" t="s">
        <v>237</v>
      </c>
      <c r="Y421" s="18" t="str">
        <f>IF(ISBLANK(X420)=TRUE," ",'2. Metadata'!B$122)</f>
        <v>pH units</v>
      </c>
      <c r="Z421" s="20">
        <v>5.0000000000000001E-3</v>
      </c>
      <c r="AA421" s="18" t="str">
        <f>IF(ISBLANK(Z421)=TRUE," ",'2. Metadata'!B$134)</f>
        <v>metres3/second</v>
      </c>
      <c r="AB421" s="25" t="s">
        <v>237</v>
      </c>
      <c r="AC421" s="18" t="str">
        <f>IF(ISBLANK(AB421)=TRUE," ",'2. Metadata'!B$146)</f>
        <v>millimetres</v>
      </c>
      <c r="AD421" s="25" t="s">
        <v>1831</v>
      </c>
      <c r="AE421" s="26" t="s">
        <v>237</v>
      </c>
      <c r="AF421" s="9"/>
      <c r="AG421" s="10"/>
      <c r="AH421" s="10"/>
      <c r="AI421" s="10"/>
      <c r="AJ421" s="10"/>
      <c r="AK421" s="10"/>
      <c r="AL421" s="10"/>
      <c r="AM421" s="10"/>
      <c r="AN421" s="10"/>
      <c r="AO421" s="10"/>
      <c r="AP421" s="10"/>
    </row>
    <row r="422" spans="1:42" ht="15" x14ac:dyDescent="0.2">
      <c r="A422" s="144" t="s">
        <v>657</v>
      </c>
      <c r="B422" s="11" t="s">
        <v>232</v>
      </c>
      <c r="C422" s="4">
        <f>IF(ISBLANK(B422)=TRUE," ", IF(B422='2. Metadata'!B$1,'2. Metadata'!B$5, IF(B422='2. Metadata'!C$1,'2. Metadata'!C$5,IF(B422='2. Metadata'!D$1,'2. Metadata'!D$5, IF(B422='2. Metadata'!E$1,'2. Metadata'!E$5,IF( B422='2. Metadata'!F$1,'2. Metadata'!F$5,IF(B422='2. Metadata'!G$1,'2. Metadata'!G$5,IF(B422='2. Metadata'!H$1,'2. Metadata'!H$5, IF(B422='2. Metadata'!I$1,'2. Metadata'!I$5, IF(B422='2. Metadata'!J$1,'2. Metadata'!J$5, IF(B422='2. Metadata'!K$1,'2. Metadata'!K$5, IF(B422='2. Metadata'!L$1,'2. Metadata'!L$5, IF(B422='2. Metadata'!M$1,'2. Metadata'!M$5, IF(B422='2. Metadata'!N$1,'2. Metadata'!N$5))))))))))))))</f>
        <v>49.967694000000002</v>
      </c>
      <c r="D422" s="12">
        <f>IF(ISBLANK(B422)=TRUE," ", IF(B422='2. Metadata'!B$1,'2. Metadata'!B$6, IF(B422='2. Metadata'!C$1,'2. Metadata'!C$6,IF(B422='2. Metadata'!D$1,'2. Metadata'!D$6, IF(B422='2. Metadata'!E$1,'2. Metadata'!E$6,IF( B422='2. Metadata'!F$1,'2. Metadata'!F$6,IF(B422='2. Metadata'!G$1,'2. Metadata'!G$6,IF(B422='2. Metadata'!H$1,'2. Metadata'!H$6, IF(B422='2. Metadata'!I$1,'2. Metadata'!I$6, IF(B422='2. Metadata'!J$1,'2. Metadata'!J$6, IF(B422='2. Metadata'!K$1,'2. Metadata'!K$6, IF(B422='2. Metadata'!L$1,'2. Metadata'!L$6, IF(B422='2. Metadata'!M$1,'2. Metadata'!M$6, IF(B422='2. Metadata'!N$1,'2. Metadata'!N$6))))))))))))))</f>
        <v>-117.359572</v>
      </c>
      <c r="E422" s="25" t="s">
        <v>237</v>
      </c>
      <c r="F422" s="25" t="s">
        <v>237</v>
      </c>
      <c r="G422" s="14" t="str">
        <f>IF(ISBLANK(F421)=TRUE," ",'2. Metadata'!B$14)</f>
        <v>observation</v>
      </c>
      <c r="H422" s="13">
        <v>6</v>
      </c>
      <c r="I422" s="23" t="str">
        <f>IF(ISBLANK(H421)=TRUE," ",'2. Metadata'!B$26)</f>
        <v>degrees Celsius</v>
      </c>
      <c r="J422" s="13">
        <v>7</v>
      </c>
      <c r="K422" s="23" t="str">
        <f>IF(ISBLANK(J420)=TRUE," ",'2. Metadata'!B$38)</f>
        <v>degrees Celsius</v>
      </c>
      <c r="L422" s="25" t="s">
        <v>237</v>
      </c>
      <c r="M422" s="18" t="str">
        <f>IF(ISBLANK(L421)=TRUE," ",'2. Metadata'!B$50)</f>
        <v>milligrams per litre</v>
      </c>
      <c r="N422" s="25" t="s">
        <v>237</v>
      </c>
      <c r="O422" s="18" t="str">
        <f>IF(ISBLANK(N421)=TRUE," ",'2. Metadata'!B$62)</f>
        <v>microSiemens per centimetre</v>
      </c>
      <c r="P422" s="25" t="s">
        <v>237</v>
      </c>
      <c r="Q422" s="18" t="str">
        <f>IF(ISBLANK(P421)=TRUE," ",'2. Metadata'!B$74)</f>
        <v>NTU</v>
      </c>
      <c r="R422" s="25" t="s">
        <v>237</v>
      </c>
      <c r="S422" s="18" t="str">
        <f>IF(ISBLANK(R421)=TRUE," ",'2. Metadata'!B$86)</f>
        <v>most probable number per 100 mL</v>
      </c>
      <c r="T422" s="25" t="s">
        <v>237</v>
      </c>
      <c r="U422" s="18" t="str">
        <f>IF(ISBLANK(T421)=TRUE," ",'2. Metadata'!B$98)</f>
        <v>most probable number per 100 mL</v>
      </c>
      <c r="V422" s="21">
        <v>1.7999999999999999E-2</v>
      </c>
      <c r="W422" s="18" t="str">
        <f>IF(ISBLANK(V421)=TRUE," ",'2. Metadata'!B$110)</f>
        <v>metres</v>
      </c>
      <c r="X422" s="25" t="s">
        <v>237</v>
      </c>
      <c r="Y422" s="18" t="str">
        <f>IF(ISBLANK(X421)=TRUE," ",'2. Metadata'!B$122)</f>
        <v>pH units</v>
      </c>
      <c r="Z422" s="20">
        <v>4.0000000000000001E-3</v>
      </c>
      <c r="AA422" s="18" t="str">
        <f>IF(ISBLANK(Z422)=TRUE," ",'2. Metadata'!B$134)</f>
        <v>metres3/second</v>
      </c>
      <c r="AB422" s="25" t="s">
        <v>237</v>
      </c>
      <c r="AC422" s="18" t="str">
        <f>IF(ISBLANK(AB422)=TRUE," ",'2. Metadata'!B$146)</f>
        <v>millimetres</v>
      </c>
      <c r="AD422" s="25" t="s">
        <v>1831</v>
      </c>
      <c r="AE422" s="26" t="s">
        <v>237</v>
      </c>
      <c r="AF422" s="9"/>
      <c r="AG422" s="10"/>
      <c r="AH422" s="10"/>
      <c r="AI422" s="10"/>
      <c r="AJ422" s="10"/>
      <c r="AK422" s="10"/>
      <c r="AL422" s="10"/>
      <c r="AM422" s="10"/>
      <c r="AN422" s="10"/>
      <c r="AO422" s="10"/>
      <c r="AP422" s="10"/>
    </row>
    <row r="423" spans="1:42" ht="15" x14ac:dyDescent="0.2">
      <c r="A423" s="144" t="s">
        <v>658</v>
      </c>
      <c r="B423" s="11" t="s">
        <v>232</v>
      </c>
      <c r="C423" s="4">
        <f>IF(ISBLANK(B423)=TRUE," ", IF(B423='2. Metadata'!B$1,'2. Metadata'!B$5, IF(B423='2. Metadata'!C$1,'2. Metadata'!C$5,IF(B423='2. Metadata'!D$1,'2. Metadata'!D$5, IF(B423='2. Metadata'!E$1,'2. Metadata'!E$5,IF( B423='2. Metadata'!F$1,'2. Metadata'!F$5,IF(B423='2. Metadata'!G$1,'2. Metadata'!G$5,IF(B423='2. Metadata'!H$1,'2. Metadata'!H$5, IF(B423='2. Metadata'!I$1,'2. Metadata'!I$5, IF(B423='2. Metadata'!J$1,'2. Metadata'!J$5, IF(B423='2. Metadata'!K$1,'2. Metadata'!K$5, IF(B423='2. Metadata'!L$1,'2. Metadata'!L$5, IF(B423='2. Metadata'!M$1,'2. Metadata'!M$5, IF(B423='2. Metadata'!N$1,'2. Metadata'!N$5))))))))))))))</f>
        <v>49.967694000000002</v>
      </c>
      <c r="D423" s="12">
        <f>IF(ISBLANK(B423)=TRUE," ", IF(B423='2. Metadata'!B$1,'2. Metadata'!B$6, IF(B423='2. Metadata'!C$1,'2. Metadata'!C$6,IF(B423='2. Metadata'!D$1,'2. Metadata'!D$6, IF(B423='2. Metadata'!E$1,'2. Metadata'!E$6,IF( B423='2. Metadata'!F$1,'2. Metadata'!F$6,IF(B423='2. Metadata'!G$1,'2. Metadata'!G$6,IF(B423='2. Metadata'!H$1,'2. Metadata'!H$6, IF(B423='2. Metadata'!I$1,'2. Metadata'!I$6, IF(B423='2. Metadata'!J$1,'2. Metadata'!J$6, IF(B423='2. Metadata'!K$1,'2. Metadata'!K$6, IF(B423='2. Metadata'!L$1,'2. Metadata'!L$6, IF(B423='2. Metadata'!M$1,'2. Metadata'!M$6, IF(B423='2. Metadata'!N$1,'2. Metadata'!N$6))))))))))))))</f>
        <v>-117.359572</v>
      </c>
      <c r="E423" s="25" t="s">
        <v>237</v>
      </c>
      <c r="F423" s="25" t="s">
        <v>237</v>
      </c>
      <c r="G423" s="14" t="str">
        <f>IF(ISBLANK(F422)=TRUE," ",'2. Metadata'!B$14)</f>
        <v>observation</v>
      </c>
      <c r="H423" s="13">
        <v>10</v>
      </c>
      <c r="I423" s="23" t="str">
        <f>IF(ISBLANK(H422)=TRUE," ",'2. Metadata'!B$26)</f>
        <v>degrees Celsius</v>
      </c>
      <c r="J423" s="13">
        <v>8</v>
      </c>
      <c r="K423" s="23" t="str">
        <f>IF(ISBLANK(J421)=TRUE," ",'2. Metadata'!B$38)</f>
        <v>degrees Celsius</v>
      </c>
      <c r="L423" s="25" t="s">
        <v>237</v>
      </c>
      <c r="M423" s="18" t="str">
        <f>IF(ISBLANK(L422)=TRUE," ",'2. Metadata'!B$50)</f>
        <v>milligrams per litre</v>
      </c>
      <c r="N423" s="25" t="s">
        <v>237</v>
      </c>
      <c r="O423" s="18" t="str">
        <f>IF(ISBLANK(N422)=TRUE," ",'2. Metadata'!B$62)</f>
        <v>microSiemens per centimetre</v>
      </c>
      <c r="P423" s="25" t="s">
        <v>237</v>
      </c>
      <c r="Q423" s="18" t="str">
        <f>IF(ISBLANK(P422)=TRUE," ",'2. Metadata'!B$74)</f>
        <v>NTU</v>
      </c>
      <c r="R423" s="25" t="s">
        <v>237</v>
      </c>
      <c r="S423" s="18" t="str">
        <f>IF(ISBLANK(R422)=TRUE," ",'2. Metadata'!B$86)</f>
        <v>most probable number per 100 mL</v>
      </c>
      <c r="T423" s="25" t="s">
        <v>237</v>
      </c>
      <c r="U423" s="18" t="str">
        <f>IF(ISBLANK(T422)=TRUE," ",'2. Metadata'!B$98)</f>
        <v>most probable number per 100 mL</v>
      </c>
      <c r="V423" s="21">
        <v>1.7999999999999999E-2</v>
      </c>
      <c r="W423" s="18" t="str">
        <f>IF(ISBLANK(V422)=TRUE," ",'2. Metadata'!B$110)</f>
        <v>metres</v>
      </c>
      <c r="X423" s="25" t="s">
        <v>237</v>
      </c>
      <c r="Y423" s="18" t="str">
        <f>IF(ISBLANK(X422)=TRUE," ",'2. Metadata'!B$122)</f>
        <v>pH units</v>
      </c>
      <c r="Z423" s="20">
        <v>4.0000000000000001E-3</v>
      </c>
      <c r="AA423" s="18" t="str">
        <f>IF(ISBLANK(Z423)=TRUE," ",'2. Metadata'!B$134)</f>
        <v>metres3/second</v>
      </c>
      <c r="AB423" s="25" t="s">
        <v>237</v>
      </c>
      <c r="AC423" s="18" t="str">
        <f>IF(ISBLANK(AB423)=TRUE," ",'2. Metadata'!B$146)</f>
        <v>millimetres</v>
      </c>
      <c r="AD423" s="25" t="s">
        <v>1831</v>
      </c>
      <c r="AE423" s="26" t="s">
        <v>237</v>
      </c>
      <c r="AF423" s="9"/>
      <c r="AG423" s="10"/>
      <c r="AH423" s="10"/>
      <c r="AI423" s="10"/>
      <c r="AJ423" s="10"/>
      <c r="AK423" s="10"/>
      <c r="AL423" s="10"/>
      <c r="AM423" s="10"/>
      <c r="AN423" s="10"/>
      <c r="AO423" s="10"/>
      <c r="AP423" s="10"/>
    </row>
    <row r="424" spans="1:42" ht="15" x14ac:dyDescent="0.2">
      <c r="A424" s="144" t="s">
        <v>659</v>
      </c>
      <c r="B424" s="11" t="s">
        <v>232</v>
      </c>
      <c r="C424" s="4">
        <f>IF(ISBLANK(B424)=TRUE," ", IF(B424='2. Metadata'!B$1,'2. Metadata'!B$5, IF(B424='2. Metadata'!C$1,'2. Metadata'!C$5,IF(B424='2. Metadata'!D$1,'2. Metadata'!D$5, IF(B424='2. Metadata'!E$1,'2. Metadata'!E$5,IF( B424='2. Metadata'!F$1,'2. Metadata'!F$5,IF(B424='2. Metadata'!G$1,'2. Metadata'!G$5,IF(B424='2. Metadata'!H$1,'2. Metadata'!H$5, IF(B424='2. Metadata'!I$1,'2. Metadata'!I$5, IF(B424='2. Metadata'!J$1,'2. Metadata'!J$5, IF(B424='2. Metadata'!K$1,'2. Metadata'!K$5, IF(B424='2. Metadata'!L$1,'2. Metadata'!L$5, IF(B424='2. Metadata'!M$1,'2. Metadata'!M$5, IF(B424='2. Metadata'!N$1,'2. Metadata'!N$5))))))))))))))</f>
        <v>49.967694000000002</v>
      </c>
      <c r="D424" s="12">
        <f>IF(ISBLANK(B424)=TRUE," ", IF(B424='2. Metadata'!B$1,'2. Metadata'!B$6, IF(B424='2. Metadata'!C$1,'2. Metadata'!C$6,IF(B424='2. Metadata'!D$1,'2. Metadata'!D$6, IF(B424='2. Metadata'!E$1,'2. Metadata'!E$6,IF( B424='2. Metadata'!F$1,'2. Metadata'!F$6,IF(B424='2. Metadata'!G$1,'2. Metadata'!G$6,IF(B424='2. Metadata'!H$1,'2. Metadata'!H$6, IF(B424='2. Metadata'!I$1,'2. Metadata'!I$6, IF(B424='2. Metadata'!J$1,'2. Metadata'!J$6, IF(B424='2. Metadata'!K$1,'2. Metadata'!K$6, IF(B424='2. Metadata'!L$1,'2. Metadata'!L$6, IF(B424='2. Metadata'!M$1,'2. Metadata'!M$6, IF(B424='2. Metadata'!N$1,'2. Metadata'!N$6))))))))))))))</f>
        <v>-117.359572</v>
      </c>
      <c r="E424" s="25" t="s">
        <v>237</v>
      </c>
      <c r="F424" s="13" t="s">
        <v>1520</v>
      </c>
      <c r="G424" s="14" t="str">
        <f>IF(ISBLANK(F423)=TRUE," ",'2. Metadata'!B$14)</f>
        <v>observation</v>
      </c>
      <c r="H424" s="13">
        <v>8</v>
      </c>
      <c r="I424" s="23" t="str">
        <f>IF(ISBLANK(H423)=TRUE," ",'2. Metadata'!B$26)</f>
        <v>degrees Celsius</v>
      </c>
      <c r="J424" s="13">
        <v>7</v>
      </c>
      <c r="K424" s="23" t="str">
        <f>IF(ISBLANK(J422)=TRUE," ",'2. Metadata'!B$38)</f>
        <v>degrees Celsius</v>
      </c>
      <c r="L424" s="25" t="s">
        <v>237</v>
      </c>
      <c r="M424" s="18" t="str">
        <f>IF(ISBLANK(L423)=TRUE," ",'2. Metadata'!B$50)</f>
        <v>milligrams per litre</v>
      </c>
      <c r="N424" s="21">
        <v>285</v>
      </c>
      <c r="O424" s="18" t="str">
        <f>IF(ISBLANK(N423)=TRUE," ",'2. Metadata'!B$62)</f>
        <v>microSiemens per centimetre</v>
      </c>
      <c r="P424" s="21">
        <v>0.5</v>
      </c>
      <c r="Q424" s="18" t="str">
        <f>IF(ISBLANK(P423)=TRUE," ",'2. Metadata'!B$74)</f>
        <v>NTU</v>
      </c>
      <c r="R424" s="25" t="s">
        <v>237</v>
      </c>
      <c r="S424" s="18" t="str">
        <f>IF(ISBLANK(R423)=TRUE," ",'2. Metadata'!B$86)</f>
        <v>most probable number per 100 mL</v>
      </c>
      <c r="T424" s="25" t="s">
        <v>237</v>
      </c>
      <c r="U424" s="18" t="str">
        <f>IF(ISBLANK(T423)=TRUE," ",'2. Metadata'!B$98)</f>
        <v>most probable number per 100 mL</v>
      </c>
      <c r="V424" s="21">
        <v>0.02</v>
      </c>
      <c r="W424" s="18" t="str">
        <f>IF(ISBLANK(V423)=TRUE," ",'2. Metadata'!B$110)</f>
        <v>metres</v>
      </c>
      <c r="X424" s="25" t="s">
        <v>237</v>
      </c>
      <c r="Y424" s="18" t="str">
        <f>IF(ISBLANK(X423)=TRUE," ",'2. Metadata'!B$122)</f>
        <v>pH units</v>
      </c>
      <c r="Z424" s="20">
        <v>5.0000000000000001E-3</v>
      </c>
      <c r="AA424" s="18" t="str">
        <f>IF(ISBLANK(Z424)=TRUE," ",'2. Metadata'!B$134)</f>
        <v>metres3/second</v>
      </c>
      <c r="AB424" s="25" t="s">
        <v>237</v>
      </c>
      <c r="AC424" s="18" t="str">
        <f>IF(ISBLANK(AB424)=TRUE," ",'2. Metadata'!B$146)</f>
        <v>millimetres</v>
      </c>
      <c r="AD424" s="25" t="s">
        <v>1831</v>
      </c>
      <c r="AE424" s="26" t="s">
        <v>237</v>
      </c>
      <c r="AF424" s="9"/>
      <c r="AG424" s="10"/>
      <c r="AH424" s="10"/>
      <c r="AI424" s="10"/>
      <c r="AJ424" s="10"/>
      <c r="AK424" s="10"/>
      <c r="AL424" s="10"/>
      <c r="AM424" s="10"/>
      <c r="AN424" s="10"/>
      <c r="AO424" s="10"/>
      <c r="AP424" s="10"/>
    </row>
    <row r="425" spans="1:42" ht="15" x14ac:dyDescent="0.2">
      <c r="A425" s="144" t="s">
        <v>660</v>
      </c>
      <c r="B425" s="11" t="s">
        <v>232</v>
      </c>
      <c r="C425" s="4">
        <f>IF(ISBLANK(B425)=TRUE," ", IF(B425='2. Metadata'!B$1,'2. Metadata'!B$5, IF(B425='2. Metadata'!C$1,'2. Metadata'!C$5,IF(B425='2. Metadata'!D$1,'2. Metadata'!D$5, IF(B425='2. Metadata'!E$1,'2. Metadata'!E$5,IF( B425='2. Metadata'!F$1,'2. Metadata'!F$5,IF(B425='2. Metadata'!G$1,'2. Metadata'!G$5,IF(B425='2. Metadata'!H$1,'2. Metadata'!H$5, IF(B425='2. Metadata'!I$1,'2. Metadata'!I$5, IF(B425='2. Metadata'!J$1,'2. Metadata'!J$5, IF(B425='2. Metadata'!K$1,'2. Metadata'!K$5, IF(B425='2. Metadata'!L$1,'2. Metadata'!L$5, IF(B425='2. Metadata'!M$1,'2. Metadata'!M$5, IF(B425='2. Metadata'!N$1,'2. Metadata'!N$5))))))))))))))</f>
        <v>49.967694000000002</v>
      </c>
      <c r="D425" s="12">
        <f>IF(ISBLANK(B425)=TRUE," ", IF(B425='2. Metadata'!B$1,'2. Metadata'!B$6, IF(B425='2. Metadata'!C$1,'2. Metadata'!C$6,IF(B425='2. Metadata'!D$1,'2. Metadata'!D$6, IF(B425='2. Metadata'!E$1,'2. Metadata'!E$6,IF( B425='2. Metadata'!F$1,'2. Metadata'!F$6,IF(B425='2. Metadata'!G$1,'2. Metadata'!G$6,IF(B425='2. Metadata'!H$1,'2. Metadata'!H$6, IF(B425='2. Metadata'!I$1,'2. Metadata'!I$6, IF(B425='2. Metadata'!J$1,'2. Metadata'!J$6, IF(B425='2. Metadata'!K$1,'2. Metadata'!K$6, IF(B425='2. Metadata'!L$1,'2. Metadata'!L$6, IF(B425='2. Metadata'!M$1,'2. Metadata'!M$6, IF(B425='2. Metadata'!N$1,'2. Metadata'!N$6))))))))))))))</f>
        <v>-117.359572</v>
      </c>
      <c r="E425" s="25" t="s">
        <v>237</v>
      </c>
      <c r="F425" s="25" t="s">
        <v>237</v>
      </c>
      <c r="G425" s="14" t="str">
        <f>IF(ISBLANK(F424)=TRUE," ",'2. Metadata'!B$14)</f>
        <v>observation</v>
      </c>
      <c r="H425" s="13">
        <v>8</v>
      </c>
      <c r="I425" s="23" t="str">
        <f>IF(ISBLANK(H424)=TRUE," ",'2. Metadata'!B$26)</f>
        <v>degrees Celsius</v>
      </c>
      <c r="J425" s="13">
        <v>7</v>
      </c>
      <c r="K425" s="23" t="str">
        <f>IF(ISBLANK(J423)=TRUE," ",'2. Metadata'!B$38)</f>
        <v>degrees Celsius</v>
      </c>
      <c r="L425" s="25" t="s">
        <v>237</v>
      </c>
      <c r="M425" s="18" t="str">
        <f>IF(ISBLANK(L424)=TRUE," ",'2. Metadata'!B$50)</f>
        <v>milligrams per litre</v>
      </c>
      <c r="N425" s="25" t="s">
        <v>237</v>
      </c>
      <c r="O425" s="18" t="str">
        <f>IF(ISBLANK(N424)=TRUE," ",'2. Metadata'!B$62)</f>
        <v>microSiemens per centimetre</v>
      </c>
      <c r="P425" s="25" t="s">
        <v>237</v>
      </c>
      <c r="Q425" s="18" t="str">
        <f>IF(ISBLANK(P424)=TRUE," ",'2. Metadata'!B$74)</f>
        <v>NTU</v>
      </c>
      <c r="R425" s="25" t="s">
        <v>237</v>
      </c>
      <c r="S425" s="18" t="str">
        <f>IF(ISBLANK(R424)=TRUE," ",'2. Metadata'!B$86)</f>
        <v>most probable number per 100 mL</v>
      </c>
      <c r="T425" s="25" t="s">
        <v>237</v>
      </c>
      <c r="U425" s="18" t="str">
        <f>IF(ISBLANK(T424)=TRUE," ",'2. Metadata'!B$98)</f>
        <v>most probable number per 100 mL</v>
      </c>
      <c r="V425" s="21">
        <v>1.4999999999999999E-2</v>
      </c>
      <c r="W425" s="18" t="str">
        <f>IF(ISBLANK(V424)=TRUE," ",'2. Metadata'!B$110)</f>
        <v>metres</v>
      </c>
      <c r="X425" s="25" t="s">
        <v>237</v>
      </c>
      <c r="Y425" s="18" t="str">
        <f>IF(ISBLANK(X424)=TRUE," ",'2. Metadata'!B$122)</f>
        <v>pH units</v>
      </c>
      <c r="Z425" s="20">
        <v>3.0000000000000001E-3</v>
      </c>
      <c r="AA425" s="18" t="str">
        <f>IF(ISBLANK(Z425)=TRUE," ",'2. Metadata'!B$134)</f>
        <v>metres3/second</v>
      </c>
      <c r="AB425" s="25" t="s">
        <v>237</v>
      </c>
      <c r="AC425" s="18" t="str">
        <f>IF(ISBLANK(AB425)=TRUE," ",'2. Metadata'!B$146)</f>
        <v>millimetres</v>
      </c>
      <c r="AD425" s="25" t="s">
        <v>1831</v>
      </c>
      <c r="AE425" s="26" t="s">
        <v>237</v>
      </c>
      <c r="AF425" s="9"/>
      <c r="AG425" s="10"/>
      <c r="AH425" s="10"/>
      <c r="AI425" s="10"/>
      <c r="AJ425" s="10"/>
      <c r="AK425" s="10"/>
      <c r="AL425" s="10"/>
      <c r="AM425" s="10"/>
      <c r="AN425" s="10"/>
      <c r="AO425" s="10"/>
      <c r="AP425" s="10"/>
    </row>
    <row r="426" spans="1:42" ht="15" x14ac:dyDescent="0.2">
      <c r="A426" s="144" t="s">
        <v>661</v>
      </c>
      <c r="B426" s="11" t="s">
        <v>232</v>
      </c>
      <c r="C426" s="4">
        <f>IF(ISBLANK(B426)=TRUE," ", IF(B426='2. Metadata'!B$1,'2. Metadata'!B$5, IF(B426='2. Metadata'!C$1,'2. Metadata'!C$5,IF(B426='2. Metadata'!D$1,'2. Metadata'!D$5, IF(B426='2. Metadata'!E$1,'2. Metadata'!E$5,IF( B426='2. Metadata'!F$1,'2. Metadata'!F$5,IF(B426='2. Metadata'!G$1,'2. Metadata'!G$5,IF(B426='2. Metadata'!H$1,'2. Metadata'!H$5, IF(B426='2. Metadata'!I$1,'2. Metadata'!I$5, IF(B426='2. Metadata'!J$1,'2. Metadata'!J$5, IF(B426='2. Metadata'!K$1,'2. Metadata'!K$5, IF(B426='2. Metadata'!L$1,'2. Metadata'!L$5, IF(B426='2. Metadata'!M$1,'2. Metadata'!M$5, IF(B426='2. Metadata'!N$1,'2. Metadata'!N$5))))))))))))))</f>
        <v>49.967694000000002</v>
      </c>
      <c r="D426" s="12">
        <f>IF(ISBLANK(B426)=TRUE," ", IF(B426='2. Metadata'!B$1,'2. Metadata'!B$6, IF(B426='2. Metadata'!C$1,'2. Metadata'!C$6,IF(B426='2. Metadata'!D$1,'2. Metadata'!D$6, IF(B426='2. Metadata'!E$1,'2. Metadata'!E$6,IF( B426='2. Metadata'!F$1,'2. Metadata'!F$6,IF(B426='2. Metadata'!G$1,'2. Metadata'!G$6,IF(B426='2. Metadata'!H$1,'2. Metadata'!H$6, IF(B426='2. Metadata'!I$1,'2. Metadata'!I$6, IF(B426='2. Metadata'!J$1,'2. Metadata'!J$6, IF(B426='2. Metadata'!K$1,'2. Metadata'!K$6, IF(B426='2. Metadata'!L$1,'2. Metadata'!L$6, IF(B426='2. Metadata'!M$1,'2. Metadata'!M$6, IF(B426='2. Metadata'!N$1,'2. Metadata'!N$6))))))))))))))</f>
        <v>-117.359572</v>
      </c>
      <c r="E426" s="25" t="s">
        <v>237</v>
      </c>
      <c r="F426" s="25" t="s">
        <v>237</v>
      </c>
      <c r="G426" s="14" t="str">
        <f>IF(ISBLANK(F425)=TRUE," ",'2. Metadata'!B$14)</f>
        <v>observation</v>
      </c>
      <c r="H426" s="13">
        <v>6</v>
      </c>
      <c r="I426" s="23" t="str">
        <f>IF(ISBLANK(H425)=TRUE," ",'2. Metadata'!B$26)</f>
        <v>degrees Celsius</v>
      </c>
      <c r="J426" s="13">
        <v>7</v>
      </c>
      <c r="K426" s="23" t="str">
        <f>IF(ISBLANK(J424)=TRUE," ",'2. Metadata'!B$38)</f>
        <v>degrees Celsius</v>
      </c>
      <c r="L426" s="25" t="s">
        <v>237</v>
      </c>
      <c r="M426" s="18" t="str">
        <f>IF(ISBLANK(L425)=TRUE," ",'2. Metadata'!B$50)</f>
        <v>milligrams per litre</v>
      </c>
      <c r="N426" s="25" t="s">
        <v>237</v>
      </c>
      <c r="O426" s="18" t="str">
        <f>IF(ISBLANK(N425)=TRUE," ",'2. Metadata'!B$62)</f>
        <v>microSiemens per centimetre</v>
      </c>
      <c r="P426" s="25" t="s">
        <v>237</v>
      </c>
      <c r="Q426" s="18" t="str">
        <f>IF(ISBLANK(P425)=TRUE," ",'2. Metadata'!B$74)</f>
        <v>NTU</v>
      </c>
      <c r="R426" s="25" t="s">
        <v>237</v>
      </c>
      <c r="S426" s="18" t="str">
        <f>IF(ISBLANK(R425)=TRUE," ",'2. Metadata'!B$86)</f>
        <v>most probable number per 100 mL</v>
      </c>
      <c r="T426" s="25" t="s">
        <v>237</v>
      </c>
      <c r="U426" s="18" t="str">
        <f>IF(ISBLANK(T425)=TRUE," ",'2. Metadata'!B$98)</f>
        <v>most probable number per 100 mL</v>
      </c>
      <c r="V426" s="21">
        <v>1.2E-2</v>
      </c>
      <c r="W426" s="18" t="str">
        <f>IF(ISBLANK(V425)=TRUE," ",'2. Metadata'!B$110)</f>
        <v>metres</v>
      </c>
      <c r="X426" s="25" t="s">
        <v>237</v>
      </c>
      <c r="Y426" s="18" t="str">
        <f>IF(ISBLANK(X425)=TRUE," ",'2. Metadata'!B$122)</f>
        <v>pH units</v>
      </c>
      <c r="Z426" s="20">
        <v>2E-3</v>
      </c>
      <c r="AA426" s="18" t="str">
        <f>IF(ISBLANK(Z426)=TRUE," ",'2. Metadata'!B$134)</f>
        <v>metres3/second</v>
      </c>
      <c r="AB426" s="25" t="s">
        <v>237</v>
      </c>
      <c r="AC426" s="18" t="str">
        <f>IF(ISBLANK(AB426)=TRUE," ",'2. Metadata'!B$146)</f>
        <v>millimetres</v>
      </c>
      <c r="AD426" s="25" t="s">
        <v>1831</v>
      </c>
      <c r="AE426" s="26" t="s">
        <v>237</v>
      </c>
      <c r="AF426" s="9"/>
      <c r="AG426" s="10"/>
      <c r="AH426" s="10"/>
      <c r="AI426" s="10"/>
      <c r="AJ426" s="10"/>
      <c r="AK426" s="10"/>
      <c r="AL426" s="10"/>
      <c r="AM426" s="10"/>
      <c r="AN426" s="10"/>
      <c r="AO426" s="10"/>
      <c r="AP426" s="10"/>
    </row>
    <row r="427" spans="1:42" ht="15" x14ac:dyDescent="0.2">
      <c r="A427" s="144" t="s">
        <v>662</v>
      </c>
      <c r="B427" s="11" t="s">
        <v>232</v>
      </c>
      <c r="C427" s="4">
        <f>IF(ISBLANK(B427)=TRUE," ", IF(B427='2. Metadata'!B$1,'2. Metadata'!B$5, IF(B427='2. Metadata'!C$1,'2. Metadata'!C$5,IF(B427='2. Metadata'!D$1,'2. Metadata'!D$5, IF(B427='2. Metadata'!E$1,'2. Metadata'!E$5,IF( B427='2. Metadata'!F$1,'2. Metadata'!F$5,IF(B427='2. Metadata'!G$1,'2. Metadata'!G$5,IF(B427='2. Metadata'!H$1,'2. Metadata'!H$5, IF(B427='2. Metadata'!I$1,'2. Metadata'!I$5, IF(B427='2. Metadata'!J$1,'2. Metadata'!J$5, IF(B427='2. Metadata'!K$1,'2. Metadata'!K$5, IF(B427='2. Metadata'!L$1,'2. Metadata'!L$5, IF(B427='2. Metadata'!M$1,'2. Metadata'!M$5, IF(B427='2. Metadata'!N$1,'2. Metadata'!N$5))))))))))))))</f>
        <v>49.967694000000002</v>
      </c>
      <c r="D427" s="12">
        <f>IF(ISBLANK(B427)=TRUE," ", IF(B427='2. Metadata'!B$1,'2. Metadata'!B$6, IF(B427='2. Metadata'!C$1,'2. Metadata'!C$6,IF(B427='2. Metadata'!D$1,'2. Metadata'!D$6, IF(B427='2. Metadata'!E$1,'2. Metadata'!E$6,IF( B427='2. Metadata'!F$1,'2. Metadata'!F$6,IF(B427='2. Metadata'!G$1,'2. Metadata'!G$6,IF(B427='2. Metadata'!H$1,'2. Metadata'!H$6, IF(B427='2. Metadata'!I$1,'2. Metadata'!I$6, IF(B427='2. Metadata'!J$1,'2. Metadata'!J$6, IF(B427='2. Metadata'!K$1,'2. Metadata'!K$6, IF(B427='2. Metadata'!L$1,'2. Metadata'!L$6, IF(B427='2. Metadata'!M$1,'2. Metadata'!M$6, IF(B427='2. Metadata'!N$1,'2. Metadata'!N$6))))))))))))))</f>
        <v>-117.359572</v>
      </c>
      <c r="E427" s="25" t="s">
        <v>237</v>
      </c>
      <c r="F427" s="13" t="s">
        <v>1514</v>
      </c>
      <c r="G427" s="14" t="str">
        <f>IF(ISBLANK(F426)=TRUE," ",'2. Metadata'!B$14)</f>
        <v>observation</v>
      </c>
      <c r="H427" s="13">
        <v>3</v>
      </c>
      <c r="I427" s="23" t="str">
        <f>IF(ISBLANK(H426)=TRUE," ",'2. Metadata'!B$26)</f>
        <v>degrees Celsius</v>
      </c>
      <c r="J427" s="13">
        <v>6</v>
      </c>
      <c r="K427" s="23" t="str">
        <f>IF(ISBLANK(J425)=TRUE," ",'2. Metadata'!B$38)</f>
        <v>degrees Celsius</v>
      </c>
      <c r="L427" s="25" t="s">
        <v>237</v>
      </c>
      <c r="M427" s="18" t="str">
        <f>IF(ISBLANK(L426)=TRUE," ",'2. Metadata'!B$50)</f>
        <v>milligrams per litre</v>
      </c>
      <c r="N427" s="25" t="s">
        <v>237</v>
      </c>
      <c r="O427" s="18" t="str">
        <f>IF(ISBLANK(N426)=TRUE," ",'2. Metadata'!B$62)</f>
        <v>microSiemens per centimetre</v>
      </c>
      <c r="P427" s="25" t="s">
        <v>237</v>
      </c>
      <c r="Q427" s="18" t="str">
        <f>IF(ISBLANK(P426)=TRUE," ",'2. Metadata'!B$74)</f>
        <v>NTU</v>
      </c>
      <c r="R427" s="25" t="s">
        <v>237</v>
      </c>
      <c r="S427" s="18" t="str">
        <f>IF(ISBLANK(R426)=TRUE," ",'2. Metadata'!B$86)</f>
        <v>most probable number per 100 mL</v>
      </c>
      <c r="T427" s="25" t="s">
        <v>237</v>
      </c>
      <c r="U427" s="18" t="str">
        <f>IF(ISBLANK(T426)=TRUE," ",'2. Metadata'!B$98)</f>
        <v>most probable number per 100 mL</v>
      </c>
      <c r="V427" s="21">
        <v>0.01</v>
      </c>
      <c r="W427" s="18" t="str">
        <f>IF(ISBLANK(V426)=TRUE," ",'2. Metadata'!B$110)</f>
        <v>metres</v>
      </c>
      <c r="X427" s="25" t="s">
        <v>237</v>
      </c>
      <c r="Y427" s="18" t="str">
        <f>IF(ISBLANK(X426)=TRUE," ",'2. Metadata'!B$122)</f>
        <v>pH units</v>
      </c>
      <c r="Z427" s="20">
        <v>2E-3</v>
      </c>
      <c r="AA427" s="18" t="str">
        <f>IF(ISBLANK(Z427)=TRUE," ",'2. Metadata'!B$134)</f>
        <v>metres3/second</v>
      </c>
      <c r="AB427" s="25" t="s">
        <v>237</v>
      </c>
      <c r="AC427" s="18" t="str">
        <f>IF(ISBLANK(AB427)=TRUE," ",'2. Metadata'!B$146)</f>
        <v>millimetres</v>
      </c>
      <c r="AD427" s="25" t="s">
        <v>1831</v>
      </c>
      <c r="AE427" s="26" t="s">
        <v>237</v>
      </c>
      <c r="AF427" s="9"/>
      <c r="AG427" s="10"/>
      <c r="AH427" s="10"/>
      <c r="AI427" s="10"/>
      <c r="AJ427" s="10"/>
      <c r="AK427" s="10"/>
      <c r="AL427" s="10"/>
      <c r="AM427" s="10"/>
      <c r="AN427" s="10"/>
      <c r="AO427" s="10"/>
      <c r="AP427" s="10"/>
    </row>
    <row r="428" spans="1:42" ht="15" x14ac:dyDescent="0.2">
      <c r="A428" s="144" t="s">
        <v>663</v>
      </c>
      <c r="B428" s="11" t="s">
        <v>232</v>
      </c>
      <c r="C428" s="4">
        <f>IF(ISBLANK(B428)=TRUE," ", IF(B428='2. Metadata'!B$1,'2. Metadata'!B$5, IF(B428='2. Metadata'!C$1,'2. Metadata'!C$5,IF(B428='2. Metadata'!D$1,'2. Metadata'!D$5, IF(B428='2. Metadata'!E$1,'2. Metadata'!E$5,IF( B428='2. Metadata'!F$1,'2. Metadata'!F$5,IF(B428='2. Metadata'!G$1,'2. Metadata'!G$5,IF(B428='2. Metadata'!H$1,'2. Metadata'!H$5, IF(B428='2. Metadata'!I$1,'2. Metadata'!I$5, IF(B428='2. Metadata'!J$1,'2. Metadata'!J$5, IF(B428='2. Metadata'!K$1,'2. Metadata'!K$5, IF(B428='2. Metadata'!L$1,'2. Metadata'!L$5, IF(B428='2. Metadata'!M$1,'2. Metadata'!M$5, IF(B428='2. Metadata'!N$1,'2. Metadata'!N$5))))))))))))))</f>
        <v>49.967694000000002</v>
      </c>
      <c r="D428" s="12">
        <f>IF(ISBLANK(B428)=TRUE," ", IF(B428='2. Metadata'!B$1,'2. Metadata'!B$6, IF(B428='2. Metadata'!C$1,'2. Metadata'!C$6,IF(B428='2. Metadata'!D$1,'2. Metadata'!D$6, IF(B428='2. Metadata'!E$1,'2. Metadata'!E$6,IF( B428='2. Metadata'!F$1,'2. Metadata'!F$6,IF(B428='2. Metadata'!G$1,'2. Metadata'!G$6,IF(B428='2. Metadata'!H$1,'2. Metadata'!H$6, IF(B428='2. Metadata'!I$1,'2. Metadata'!I$6, IF(B428='2. Metadata'!J$1,'2. Metadata'!J$6, IF(B428='2. Metadata'!K$1,'2. Metadata'!K$6, IF(B428='2. Metadata'!L$1,'2. Metadata'!L$6, IF(B428='2. Metadata'!M$1,'2. Metadata'!M$6, IF(B428='2. Metadata'!N$1,'2. Metadata'!N$6))))))))))))))</f>
        <v>-117.359572</v>
      </c>
      <c r="E428" s="25" t="s">
        <v>237</v>
      </c>
      <c r="F428" s="25" t="s">
        <v>237</v>
      </c>
      <c r="G428" s="14" t="str">
        <f>IF(ISBLANK(F427)=TRUE," ",'2. Metadata'!B$14)</f>
        <v>observation</v>
      </c>
      <c r="H428" s="13">
        <v>5</v>
      </c>
      <c r="I428" s="23" t="str">
        <f>IF(ISBLANK(H427)=TRUE," ",'2. Metadata'!B$26)</f>
        <v>degrees Celsius</v>
      </c>
      <c r="J428" s="13">
        <v>6</v>
      </c>
      <c r="K428" s="23" t="str">
        <f>IF(ISBLANK(J426)=TRUE," ",'2. Metadata'!B$38)</f>
        <v>degrees Celsius</v>
      </c>
      <c r="L428" s="25" t="s">
        <v>237</v>
      </c>
      <c r="M428" s="18" t="str">
        <f>IF(ISBLANK(L427)=TRUE," ",'2. Metadata'!B$50)</f>
        <v>milligrams per litre</v>
      </c>
      <c r="N428" s="21">
        <v>279</v>
      </c>
      <c r="O428" s="18" t="str">
        <f>IF(ISBLANK(N427)=TRUE," ",'2. Metadata'!B$62)</f>
        <v>microSiemens per centimetre</v>
      </c>
      <c r="P428" s="21">
        <v>0.95</v>
      </c>
      <c r="Q428" s="18" t="str">
        <f>IF(ISBLANK(P427)=TRUE," ",'2. Metadata'!B$74)</f>
        <v>NTU</v>
      </c>
      <c r="R428" s="25" t="s">
        <v>237</v>
      </c>
      <c r="S428" s="18" t="str">
        <f>IF(ISBLANK(R427)=TRUE," ",'2. Metadata'!B$86)</f>
        <v>most probable number per 100 mL</v>
      </c>
      <c r="T428" s="25" t="s">
        <v>237</v>
      </c>
      <c r="U428" s="18" t="str">
        <f>IF(ISBLANK(T427)=TRUE," ",'2. Metadata'!B$98)</f>
        <v>most probable number per 100 mL</v>
      </c>
      <c r="V428" s="21">
        <v>0.02</v>
      </c>
      <c r="W428" s="18" t="str">
        <f>IF(ISBLANK(V427)=TRUE," ",'2. Metadata'!B$110)</f>
        <v>metres</v>
      </c>
      <c r="X428" s="25" t="s">
        <v>237</v>
      </c>
      <c r="Y428" s="18" t="str">
        <f>IF(ISBLANK(X427)=TRUE," ",'2. Metadata'!B$122)</f>
        <v>pH units</v>
      </c>
      <c r="Z428" s="20">
        <v>5.0000000000000001E-3</v>
      </c>
      <c r="AA428" s="18" t="str">
        <f>IF(ISBLANK(Z428)=TRUE," ",'2. Metadata'!B$134)</f>
        <v>metres3/second</v>
      </c>
      <c r="AB428" s="25" t="s">
        <v>237</v>
      </c>
      <c r="AC428" s="18" t="str">
        <f>IF(ISBLANK(AB428)=TRUE," ",'2. Metadata'!B$146)</f>
        <v>millimetres</v>
      </c>
      <c r="AD428" s="25" t="s">
        <v>1831</v>
      </c>
      <c r="AE428" s="26" t="s">
        <v>1823</v>
      </c>
      <c r="AF428" s="9"/>
      <c r="AG428" s="10"/>
      <c r="AH428" s="10"/>
      <c r="AI428" s="10"/>
      <c r="AJ428" s="10"/>
      <c r="AK428" s="10"/>
      <c r="AL428" s="10"/>
      <c r="AM428" s="10"/>
      <c r="AN428" s="10"/>
      <c r="AO428" s="10"/>
      <c r="AP428" s="10"/>
    </row>
    <row r="429" spans="1:42" ht="15" x14ac:dyDescent="0.2">
      <c r="A429" s="144" t="s">
        <v>664</v>
      </c>
      <c r="B429" s="11" t="s">
        <v>232</v>
      </c>
      <c r="C429" s="4">
        <f>IF(ISBLANK(B429)=TRUE," ", IF(B429='2. Metadata'!B$1,'2. Metadata'!B$5, IF(B429='2. Metadata'!C$1,'2. Metadata'!C$5,IF(B429='2. Metadata'!D$1,'2. Metadata'!D$5, IF(B429='2. Metadata'!E$1,'2. Metadata'!E$5,IF( B429='2. Metadata'!F$1,'2. Metadata'!F$5,IF(B429='2. Metadata'!G$1,'2. Metadata'!G$5,IF(B429='2. Metadata'!H$1,'2. Metadata'!H$5, IF(B429='2. Metadata'!I$1,'2. Metadata'!I$5, IF(B429='2. Metadata'!J$1,'2. Metadata'!J$5, IF(B429='2. Metadata'!K$1,'2. Metadata'!K$5, IF(B429='2. Metadata'!L$1,'2. Metadata'!L$5, IF(B429='2. Metadata'!M$1,'2. Metadata'!M$5, IF(B429='2. Metadata'!N$1,'2. Metadata'!N$5))))))))))))))</f>
        <v>49.967694000000002</v>
      </c>
      <c r="D429" s="12">
        <f>IF(ISBLANK(B429)=TRUE," ", IF(B429='2. Metadata'!B$1,'2. Metadata'!B$6, IF(B429='2. Metadata'!C$1,'2. Metadata'!C$6,IF(B429='2. Metadata'!D$1,'2. Metadata'!D$6, IF(B429='2. Metadata'!E$1,'2. Metadata'!E$6,IF( B429='2. Metadata'!F$1,'2. Metadata'!F$6,IF(B429='2. Metadata'!G$1,'2. Metadata'!G$6,IF(B429='2. Metadata'!H$1,'2. Metadata'!H$6, IF(B429='2. Metadata'!I$1,'2. Metadata'!I$6, IF(B429='2. Metadata'!J$1,'2. Metadata'!J$6, IF(B429='2. Metadata'!K$1,'2. Metadata'!K$6, IF(B429='2. Metadata'!L$1,'2. Metadata'!L$6, IF(B429='2. Metadata'!M$1,'2. Metadata'!M$6, IF(B429='2. Metadata'!N$1,'2. Metadata'!N$6))))))))))))))</f>
        <v>-117.359572</v>
      </c>
      <c r="E429" s="25" t="s">
        <v>237</v>
      </c>
      <c r="F429" s="25" t="s">
        <v>237</v>
      </c>
      <c r="G429" s="14" t="str">
        <f>IF(ISBLANK(F428)=TRUE," ",'2. Metadata'!B$14)</f>
        <v>observation</v>
      </c>
      <c r="H429" s="13">
        <v>5</v>
      </c>
      <c r="I429" s="23" t="str">
        <f>IF(ISBLANK(H428)=TRUE," ",'2. Metadata'!B$26)</f>
        <v>degrees Celsius</v>
      </c>
      <c r="J429" s="13">
        <v>5</v>
      </c>
      <c r="K429" s="23" t="str">
        <f>IF(ISBLANK(J427)=TRUE," ",'2. Metadata'!B$38)</f>
        <v>degrees Celsius</v>
      </c>
      <c r="L429" s="25" t="s">
        <v>237</v>
      </c>
      <c r="M429" s="18" t="str">
        <f>IF(ISBLANK(L428)=TRUE," ",'2. Metadata'!B$50)</f>
        <v>milligrams per litre</v>
      </c>
      <c r="N429" s="25" t="s">
        <v>237</v>
      </c>
      <c r="O429" s="18" t="str">
        <f>IF(ISBLANK(N428)=TRUE," ",'2. Metadata'!B$62)</f>
        <v>microSiemens per centimetre</v>
      </c>
      <c r="P429" s="25" t="s">
        <v>237</v>
      </c>
      <c r="Q429" s="18" t="str">
        <f>IF(ISBLANK(P428)=TRUE," ",'2. Metadata'!B$74)</f>
        <v>NTU</v>
      </c>
      <c r="R429" s="25" t="s">
        <v>237</v>
      </c>
      <c r="S429" s="18" t="str">
        <f>IF(ISBLANK(R428)=TRUE," ",'2. Metadata'!B$86)</f>
        <v>most probable number per 100 mL</v>
      </c>
      <c r="T429" s="25" t="s">
        <v>237</v>
      </c>
      <c r="U429" s="18" t="str">
        <f>IF(ISBLANK(T428)=TRUE," ",'2. Metadata'!B$98)</f>
        <v>most probable number per 100 mL</v>
      </c>
      <c r="V429" s="21">
        <v>0.03</v>
      </c>
      <c r="W429" s="18" t="str">
        <f>IF(ISBLANK(V428)=TRUE," ",'2. Metadata'!B$110)</f>
        <v>metres</v>
      </c>
      <c r="X429" s="25" t="s">
        <v>237</v>
      </c>
      <c r="Y429" s="18" t="str">
        <f>IF(ISBLANK(X428)=TRUE," ",'2. Metadata'!B$122)</f>
        <v>pH units</v>
      </c>
      <c r="Z429" s="20">
        <v>8.9999999999999993E-3</v>
      </c>
      <c r="AA429" s="18" t="str">
        <f>IF(ISBLANK(Z429)=TRUE," ",'2. Metadata'!B$134)</f>
        <v>metres3/second</v>
      </c>
      <c r="AB429" s="25" t="s">
        <v>237</v>
      </c>
      <c r="AC429" s="18" t="str">
        <f>IF(ISBLANK(AB429)=TRUE," ",'2. Metadata'!B$146)</f>
        <v>millimetres</v>
      </c>
      <c r="AD429" s="25" t="s">
        <v>237</v>
      </c>
      <c r="AE429" s="19" t="s">
        <v>237</v>
      </c>
      <c r="AF429" s="9"/>
      <c r="AG429" s="10"/>
      <c r="AH429" s="10"/>
      <c r="AI429" s="10"/>
      <c r="AJ429" s="10"/>
      <c r="AK429" s="10"/>
      <c r="AL429" s="10"/>
      <c r="AM429" s="10"/>
      <c r="AN429" s="10"/>
      <c r="AO429" s="10"/>
      <c r="AP429" s="10"/>
    </row>
    <row r="430" spans="1:42" ht="15" x14ac:dyDescent="0.2">
      <c r="A430" s="144" t="s">
        <v>665</v>
      </c>
      <c r="B430" s="11" t="s">
        <v>232</v>
      </c>
      <c r="C430" s="4">
        <f>IF(ISBLANK(B430)=TRUE," ", IF(B430='2. Metadata'!B$1,'2. Metadata'!B$5, IF(B430='2. Metadata'!C$1,'2. Metadata'!C$5,IF(B430='2. Metadata'!D$1,'2. Metadata'!D$5, IF(B430='2. Metadata'!E$1,'2. Metadata'!E$5,IF( B430='2. Metadata'!F$1,'2. Metadata'!F$5,IF(B430='2. Metadata'!G$1,'2. Metadata'!G$5,IF(B430='2. Metadata'!H$1,'2. Metadata'!H$5, IF(B430='2. Metadata'!I$1,'2. Metadata'!I$5, IF(B430='2. Metadata'!J$1,'2. Metadata'!J$5, IF(B430='2. Metadata'!K$1,'2. Metadata'!K$5, IF(B430='2. Metadata'!L$1,'2. Metadata'!L$5, IF(B430='2. Metadata'!M$1,'2. Metadata'!M$5, IF(B430='2. Metadata'!N$1,'2. Metadata'!N$5))))))))))))))</f>
        <v>49.967694000000002</v>
      </c>
      <c r="D430" s="12">
        <f>IF(ISBLANK(B430)=TRUE," ", IF(B430='2. Metadata'!B$1,'2. Metadata'!B$6, IF(B430='2. Metadata'!C$1,'2. Metadata'!C$6,IF(B430='2. Metadata'!D$1,'2. Metadata'!D$6, IF(B430='2. Metadata'!E$1,'2. Metadata'!E$6,IF( B430='2. Metadata'!F$1,'2. Metadata'!F$6,IF(B430='2. Metadata'!G$1,'2. Metadata'!G$6,IF(B430='2. Metadata'!H$1,'2. Metadata'!H$6, IF(B430='2. Metadata'!I$1,'2. Metadata'!I$6, IF(B430='2. Metadata'!J$1,'2. Metadata'!J$6, IF(B430='2. Metadata'!K$1,'2. Metadata'!K$6, IF(B430='2. Metadata'!L$1,'2. Metadata'!L$6, IF(B430='2. Metadata'!M$1,'2. Metadata'!M$6, IF(B430='2. Metadata'!N$1,'2. Metadata'!N$6))))))))))))))</f>
        <v>-117.359572</v>
      </c>
      <c r="E430" s="25" t="s">
        <v>237</v>
      </c>
      <c r="F430" s="13" t="s">
        <v>1520</v>
      </c>
      <c r="G430" s="14" t="str">
        <f>IF(ISBLANK(F429)=TRUE," ",'2. Metadata'!B$14)</f>
        <v>observation</v>
      </c>
      <c r="H430" s="13">
        <v>3</v>
      </c>
      <c r="I430" s="23" t="str">
        <f>IF(ISBLANK(H429)=TRUE," ",'2. Metadata'!B$26)</f>
        <v>degrees Celsius</v>
      </c>
      <c r="J430" s="13">
        <v>5</v>
      </c>
      <c r="K430" s="23" t="str">
        <f>IF(ISBLANK(J428)=TRUE," ",'2. Metadata'!B$38)</f>
        <v>degrees Celsius</v>
      </c>
      <c r="L430" s="25" t="s">
        <v>237</v>
      </c>
      <c r="M430" s="18" t="str">
        <f>IF(ISBLANK(L429)=TRUE," ",'2. Metadata'!B$50)</f>
        <v>milligrams per litre</v>
      </c>
      <c r="N430" s="25" t="s">
        <v>237</v>
      </c>
      <c r="O430" s="18" t="str">
        <f>IF(ISBLANK(N429)=TRUE," ",'2. Metadata'!B$62)</f>
        <v>microSiemens per centimetre</v>
      </c>
      <c r="P430" s="25" t="s">
        <v>237</v>
      </c>
      <c r="Q430" s="18" t="str">
        <f>IF(ISBLANK(P429)=TRUE," ",'2. Metadata'!B$74)</f>
        <v>NTU</v>
      </c>
      <c r="R430" s="25" t="s">
        <v>237</v>
      </c>
      <c r="S430" s="18" t="str">
        <f>IF(ISBLANK(R429)=TRUE," ",'2. Metadata'!B$86)</f>
        <v>most probable number per 100 mL</v>
      </c>
      <c r="T430" s="25" t="s">
        <v>237</v>
      </c>
      <c r="U430" s="18" t="str">
        <f>IF(ISBLANK(T429)=TRUE," ",'2. Metadata'!B$98)</f>
        <v>most probable number per 100 mL</v>
      </c>
      <c r="V430" s="21">
        <v>2.8000000000000001E-2</v>
      </c>
      <c r="W430" s="18" t="str">
        <f>IF(ISBLANK(V429)=TRUE," ",'2. Metadata'!B$110)</f>
        <v>metres</v>
      </c>
      <c r="X430" s="25" t="s">
        <v>237</v>
      </c>
      <c r="Y430" s="18" t="str">
        <f>IF(ISBLANK(X429)=TRUE," ",'2. Metadata'!B$122)</f>
        <v>pH units</v>
      </c>
      <c r="Z430" s="20">
        <v>8.0000000000000002E-3</v>
      </c>
      <c r="AA430" s="18" t="str">
        <f>IF(ISBLANK(Z430)=TRUE," ",'2. Metadata'!B$134)</f>
        <v>metres3/second</v>
      </c>
      <c r="AB430" s="25" t="s">
        <v>237</v>
      </c>
      <c r="AC430" s="18" t="str">
        <f>IF(ISBLANK(AB430)=TRUE," ",'2. Metadata'!B$146)</f>
        <v>millimetres</v>
      </c>
      <c r="AD430" s="25" t="s">
        <v>1831</v>
      </c>
      <c r="AE430" s="26" t="s">
        <v>237</v>
      </c>
      <c r="AF430" s="9"/>
      <c r="AG430" s="10"/>
      <c r="AH430" s="10"/>
      <c r="AI430" s="10"/>
      <c r="AJ430" s="10"/>
      <c r="AK430" s="10"/>
      <c r="AL430" s="10"/>
      <c r="AM430" s="10"/>
      <c r="AN430" s="10"/>
      <c r="AO430" s="10"/>
      <c r="AP430" s="10"/>
    </row>
    <row r="431" spans="1:42" ht="15" x14ac:dyDescent="0.2">
      <c r="A431" s="144" t="s">
        <v>666</v>
      </c>
      <c r="B431" s="11" t="s">
        <v>232</v>
      </c>
      <c r="C431" s="4">
        <f>IF(ISBLANK(B431)=TRUE," ", IF(B431='2. Metadata'!B$1,'2. Metadata'!B$5, IF(B431='2. Metadata'!C$1,'2. Metadata'!C$5,IF(B431='2. Metadata'!D$1,'2. Metadata'!D$5, IF(B431='2. Metadata'!E$1,'2. Metadata'!E$5,IF( B431='2. Metadata'!F$1,'2. Metadata'!F$5,IF(B431='2. Metadata'!G$1,'2. Metadata'!G$5,IF(B431='2. Metadata'!H$1,'2. Metadata'!H$5, IF(B431='2. Metadata'!I$1,'2. Metadata'!I$5, IF(B431='2. Metadata'!J$1,'2. Metadata'!J$5, IF(B431='2. Metadata'!K$1,'2. Metadata'!K$5, IF(B431='2. Metadata'!L$1,'2. Metadata'!L$5, IF(B431='2. Metadata'!M$1,'2. Metadata'!M$5, IF(B431='2. Metadata'!N$1,'2. Metadata'!N$5))))))))))))))</f>
        <v>49.967694000000002</v>
      </c>
      <c r="D431" s="12">
        <f>IF(ISBLANK(B431)=TRUE," ", IF(B431='2. Metadata'!B$1,'2. Metadata'!B$6, IF(B431='2. Metadata'!C$1,'2. Metadata'!C$6,IF(B431='2. Metadata'!D$1,'2. Metadata'!D$6, IF(B431='2. Metadata'!E$1,'2. Metadata'!E$6,IF( B431='2. Metadata'!F$1,'2. Metadata'!F$6,IF(B431='2. Metadata'!G$1,'2. Metadata'!G$6,IF(B431='2. Metadata'!H$1,'2. Metadata'!H$6, IF(B431='2. Metadata'!I$1,'2. Metadata'!I$6, IF(B431='2. Metadata'!J$1,'2. Metadata'!J$6, IF(B431='2. Metadata'!K$1,'2. Metadata'!K$6, IF(B431='2. Metadata'!L$1,'2. Metadata'!L$6, IF(B431='2. Metadata'!M$1,'2. Metadata'!M$6, IF(B431='2. Metadata'!N$1,'2. Metadata'!N$6))))))))))))))</f>
        <v>-117.359572</v>
      </c>
      <c r="E431" s="25" t="s">
        <v>237</v>
      </c>
      <c r="F431" s="25" t="s">
        <v>237</v>
      </c>
      <c r="G431" s="14" t="str">
        <f>IF(ISBLANK(F430)=TRUE," ",'2. Metadata'!B$14)</f>
        <v>observation</v>
      </c>
      <c r="H431" s="13">
        <v>3</v>
      </c>
      <c r="I431" s="23" t="str">
        <f>IF(ISBLANK(H430)=TRUE," ",'2. Metadata'!B$26)</f>
        <v>degrees Celsius</v>
      </c>
      <c r="J431" s="13">
        <v>5</v>
      </c>
      <c r="K431" s="23" t="str">
        <f>IF(ISBLANK(J429)=TRUE," ",'2. Metadata'!B$38)</f>
        <v>degrees Celsius</v>
      </c>
      <c r="L431" s="25" t="s">
        <v>237</v>
      </c>
      <c r="M431" s="18" t="str">
        <f>IF(ISBLANK(L430)=TRUE," ",'2. Metadata'!B$50)</f>
        <v>milligrams per litre</v>
      </c>
      <c r="N431" s="25" t="s">
        <v>237</v>
      </c>
      <c r="O431" s="18" t="str">
        <f>IF(ISBLANK(N430)=TRUE," ",'2. Metadata'!B$62)</f>
        <v>microSiemens per centimetre</v>
      </c>
      <c r="P431" s="25" t="s">
        <v>237</v>
      </c>
      <c r="Q431" s="18" t="str">
        <f>IF(ISBLANK(P430)=TRUE," ",'2. Metadata'!B$74)</f>
        <v>NTU</v>
      </c>
      <c r="R431" s="25" t="s">
        <v>237</v>
      </c>
      <c r="S431" s="18" t="str">
        <f>IF(ISBLANK(R430)=TRUE," ",'2. Metadata'!B$86)</f>
        <v>most probable number per 100 mL</v>
      </c>
      <c r="T431" s="25" t="s">
        <v>237</v>
      </c>
      <c r="U431" s="18" t="str">
        <f>IF(ISBLANK(T430)=TRUE," ",'2. Metadata'!B$98)</f>
        <v>most probable number per 100 mL</v>
      </c>
      <c r="V431" s="21">
        <v>2.8000000000000001E-2</v>
      </c>
      <c r="W431" s="18" t="str">
        <f>IF(ISBLANK(V430)=TRUE," ",'2. Metadata'!B$110)</f>
        <v>metres</v>
      </c>
      <c r="X431" s="25" t="s">
        <v>237</v>
      </c>
      <c r="Y431" s="18" t="str">
        <f>IF(ISBLANK(X430)=TRUE," ",'2. Metadata'!B$122)</f>
        <v>pH units</v>
      </c>
      <c r="Z431" s="20">
        <v>8.0000000000000002E-3</v>
      </c>
      <c r="AA431" s="18" t="str">
        <f>IF(ISBLANK(Z431)=TRUE," ",'2. Metadata'!B$134)</f>
        <v>metres3/second</v>
      </c>
      <c r="AB431" s="25" t="s">
        <v>237</v>
      </c>
      <c r="AC431" s="18" t="str">
        <f>IF(ISBLANK(AB431)=TRUE," ",'2. Metadata'!B$146)</f>
        <v>millimetres</v>
      </c>
      <c r="AD431" s="25" t="s">
        <v>1831</v>
      </c>
      <c r="AE431" s="26" t="s">
        <v>237</v>
      </c>
      <c r="AF431" s="9"/>
      <c r="AG431" s="10"/>
      <c r="AH431" s="10"/>
      <c r="AI431" s="10"/>
      <c r="AJ431" s="10"/>
      <c r="AK431" s="10"/>
      <c r="AL431" s="10"/>
      <c r="AM431" s="10"/>
      <c r="AN431" s="10"/>
      <c r="AO431" s="10"/>
      <c r="AP431" s="10"/>
    </row>
    <row r="432" spans="1:42" ht="15" x14ac:dyDescent="0.2">
      <c r="A432" s="144" t="s">
        <v>667</v>
      </c>
      <c r="B432" s="11" t="s">
        <v>232</v>
      </c>
      <c r="C432" s="4">
        <f>IF(ISBLANK(B432)=TRUE," ", IF(B432='2. Metadata'!B$1,'2. Metadata'!B$5, IF(B432='2. Metadata'!C$1,'2. Metadata'!C$5,IF(B432='2. Metadata'!D$1,'2. Metadata'!D$5, IF(B432='2. Metadata'!E$1,'2. Metadata'!E$5,IF( B432='2. Metadata'!F$1,'2. Metadata'!F$5,IF(B432='2. Metadata'!G$1,'2. Metadata'!G$5,IF(B432='2. Metadata'!H$1,'2. Metadata'!H$5, IF(B432='2. Metadata'!I$1,'2. Metadata'!I$5, IF(B432='2. Metadata'!J$1,'2. Metadata'!J$5, IF(B432='2. Metadata'!K$1,'2. Metadata'!K$5, IF(B432='2. Metadata'!L$1,'2. Metadata'!L$5, IF(B432='2. Metadata'!M$1,'2. Metadata'!M$5, IF(B432='2. Metadata'!N$1,'2. Metadata'!N$5))))))))))))))</f>
        <v>49.967694000000002</v>
      </c>
      <c r="D432" s="12">
        <f>IF(ISBLANK(B432)=TRUE," ", IF(B432='2. Metadata'!B$1,'2. Metadata'!B$6, IF(B432='2. Metadata'!C$1,'2. Metadata'!C$6,IF(B432='2. Metadata'!D$1,'2. Metadata'!D$6, IF(B432='2. Metadata'!E$1,'2. Metadata'!E$6,IF( B432='2. Metadata'!F$1,'2. Metadata'!F$6,IF(B432='2. Metadata'!G$1,'2. Metadata'!G$6,IF(B432='2. Metadata'!H$1,'2. Metadata'!H$6, IF(B432='2. Metadata'!I$1,'2. Metadata'!I$6, IF(B432='2. Metadata'!J$1,'2. Metadata'!J$6, IF(B432='2. Metadata'!K$1,'2. Metadata'!K$6, IF(B432='2. Metadata'!L$1,'2. Metadata'!L$6, IF(B432='2. Metadata'!M$1,'2. Metadata'!M$6, IF(B432='2. Metadata'!N$1,'2. Metadata'!N$6))))))))))))))</f>
        <v>-117.359572</v>
      </c>
      <c r="E432" s="25" t="s">
        <v>237</v>
      </c>
      <c r="F432" s="25" t="s">
        <v>237</v>
      </c>
      <c r="G432" s="14" t="str">
        <f>IF(ISBLANK(F431)=TRUE," ",'2. Metadata'!B$14)</f>
        <v>observation</v>
      </c>
      <c r="H432" s="13">
        <v>5</v>
      </c>
      <c r="I432" s="23" t="str">
        <f>IF(ISBLANK(H431)=TRUE," ",'2. Metadata'!B$26)</f>
        <v>degrees Celsius</v>
      </c>
      <c r="J432" s="13">
        <v>5</v>
      </c>
      <c r="K432" s="23" t="str">
        <f>IF(ISBLANK(J430)=TRUE," ",'2. Metadata'!B$38)</f>
        <v>degrees Celsius</v>
      </c>
      <c r="L432" s="25" t="s">
        <v>237</v>
      </c>
      <c r="M432" s="18" t="str">
        <f>IF(ISBLANK(L431)=TRUE," ",'2. Metadata'!B$50)</f>
        <v>milligrams per litre</v>
      </c>
      <c r="N432" s="21">
        <v>274</v>
      </c>
      <c r="O432" s="18" t="str">
        <f>IF(ISBLANK(N431)=TRUE," ",'2. Metadata'!B$62)</f>
        <v>microSiemens per centimetre</v>
      </c>
      <c r="P432" s="21">
        <v>0.8</v>
      </c>
      <c r="Q432" s="18" t="str">
        <f>IF(ISBLANK(P431)=TRUE," ",'2. Metadata'!B$74)</f>
        <v>NTU</v>
      </c>
      <c r="R432" s="25" t="s">
        <v>237</v>
      </c>
      <c r="S432" s="18" t="str">
        <f>IF(ISBLANK(R431)=TRUE," ",'2. Metadata'!B$86)</f>
        <v>most probable number per 100 mL</v>
      </c>
      <c r="T432" s="25" t="s">
        <v>237</v>
      </c>
      <c r="U432" s="18" t="str">
        <f>IF(ISBLANK(T431)=TRUE," ",'2. Metadata'!B$98)</f>
        <v>most probable number per 100 mL</v>
      </c>
      <c r="V432" s="21">
        <v>0.03</v>
      </c>
      <c r="W432" s="18" t="str">
        <f>IF(ISBLANK(V431)=TRUE," ",'2. Metadata'!B$110)</f>
        <v>metres</v>
      </c>
      <c r="X432" s="25" t="s">
        <v>237</v>
      </c>
      <c r="Y432" s="18" t="str">
        <f>IF(ISBLANK(X431)=TRUE," ",'2. Metadata'!B$122)</f>
        <v>pH units</v>
      </c>
      <c r="Z432" s="20">
        <v>8.9999999999999993E-3</v>
      </c>
      <c r="AA432" s="18" t="str">
        <f>IF(ISBLANK(Z432)=TRUE," ",'2. Metadata'!B$134)</f>
        <v>metres3/second</v>
      </c>
      <c r="AB432" s="25" t="s">
        <v>237</v>
      </c>
      <c r="AC432" s="18" t="str">
        <f>IF(ISBLANK(AB432)=TRUE," ",'2. Metadata'!B$146)</f>
        <v>millimetres</v>
      </c>
      <c r="AD432" s="25" t="s">
        <v>1831</v>
      </c>
      <c r="AE432" s="26" t="s">
        <v>237</v>
      </c>
      <c r="AF432" s="9"/>
      <c r="AG432" s="10"/>
      <c r="AH432" s="10"/>
      <c r="AI432" s="10"/>
      <c r="AJ432" s="10"/>
      <c r="AK432" s="10"/>
      <c r="AL432" s="10"/>
      <c r="AM432" s="10"/>
      <c r="AN432" s="10"/>
      <c r="AO432" s="10"/>
      <c r="AP432" s="10"/>
    </row>
    <row r="433" spans="1:42" ht="15" x14ac:dyDescent="0.2">
      <c r="A433" s="144" t="s">
        <v>668</v>
      </c>
      <c r="B433" s="11" t="s">
        <v>232</v>
      </c>
      <c r="C433" s="4">
        <f>IF(ISBLANK(B433)=TRUE," ", IF(B433='2. Metadata'!B$1,'2. Metadata'!B$5, IF(B433='2. Metadata'!C$1,'2. Metadata'!C$5,IF(B433='2. Metadata'!D$1,'2. Metadata'!D$5, IF(B433='2. Metadata'!E$1,'2. Metadata'!E$5,IF( B433='2. Metadata'!F$1,'2. Metadata'!F$5,IF(B433='2. Metadata'!G$1,'2. Metadata'!G$5,IF(B433='2. Metadata'!H$1,'2. Metadata'!H$5, IF(B433='2. Metadata'!I$1,'2. Metadata'!I$5, IF(B433='2. Metadata'!J$1,'2. Metadata'!J$5, IF(B433='2. Metadata'!K$1,'2. Metadata'!K$5, IF(B433='2. Metadata'!L$1,'2. Metadata'!L$5, IF(B433='2. Metadata'!M$1,'2. Metadata'!M$5, IF(B433='2. Metadata'!N$1,'2. Metadata'!N$5))))))))))))))</f>
        <v>49.967694000000002</v>
      </c>
      <c r="D433" s="12">
        <f>IF(ISBLANK(B433)=TRUE," ", IF(B433='2. Metadata'!B$1,'2. Metadata'!B$6, IF(B433='2. Metadata'!C$1,'2. Metadata'!C$6,IF(B433='2. Metadata'!D$1,'2. Metadata'!D$6, IF(B433='2. Metadata'!E$1,'2. Metadata'!E$6,IF( B433='2. Metadata'!F$1,'2. Metadata'!F$6,IF(B433='2. Metadata'!G$1,'2. Metadata'!G$6,IF(B433='2. Metadata'!H$1,'2. Metadata'!H$6, IF(B433='2. Metadata'!I$1,'2. Metadata'!I$6, IF(B433='2. Metadata'!J$1,'2. Metadata'!J$6, IF(B433='2. Metadata'!K$1,'2. Metadata'!K$6, IF(B433='2. Metadata'!L$1,'2. Metadata'!L$6, IF(B433='2. Metadata'!M$1,'2. Metadata'!M$6, IF(B433='2. Metadata'!N$1,'2. Metadata'!N$6))))))))))))))</f>
        <v>-117.359572</v>
      </c>
      <c r="E433" s="25" t="s">
        <v>237</v>
      </c>
      <c r="F433" s="25" t="s">
        <v>237</v>
      </c>
      <c r="G433" s="14" t="str">
        <f>IF(ISBLANK(F432)=TRUE," ",'2. Metadata'!B$14)</f>
        <v>observation</v>
      </c>
      <c r="H433" s="13">
        <v>6</v>
      </c>
      <c r="I433" s="23" t="str">
        <f>IF(ISBLANK(H432)=TRUE," ",'2. Metadata'!B$26)</f>
        <v>degrees Celsius</v>
      </c>
      <c r="J433" s="13">
        <v>5</v>
      </c>
      <c r="K433" s="23" t="str">
        <f>IF(ISBLANK(J431)=TRUE," ",'2. Metadata'!B$38)</f>
        <v>degrees Celsius</v>
      </c>
      <c r="L433" s="25" t="s">
        <v>237</v>
      </c>
      <c r="M433" s="18" t="str">
        <f>IF(ISBLANK(L432)=TRUE," ",'2. Metadata'!B$50)</f>
        <v>milligrams per litre</v>
      </c>
      <c r="N433" s="25" t="s">
        <v>237</v>
      </c>
      <c r="O433" s="18" t="str">
        <f>IF(ISBLANK(N432)=TRUE," ",'2. Metadata'!B$62)</f>
        <v>microSiemens per centimetre</v>
      </c>
      <c r="P433" s="25" t="s">
        <v>237</v>
      </c>
      <c r="Q433" s="18" t="str">
        <f>IF(ISBLANK(P432)=TRUE," ",'2. Metadata'!B$74)</f>
        <v>NTU</v>
      </c>
      <c r="R433" s="25" t="s">
        <v>237</v>
      </c>
      <c r="S433" s="18" t="str">
        <f>IF(ISBLANK(R432)=TRUE," ",'2. Metadata'!B$86)</f>
        <v>most probable number per 100 mL</v>
      </c>
      <c r="T433" s="25" t="s">
        <v>237</v>
      </c>
      <c r="U433" s="18" t="str">
        <f>IF(ISBLANK(T432)=TRUE," ",'2. Metadata'!B$98)</f>
        <v>most probable number per 100 mL</v>
      </c>
      <c r="V433" s="21">
        <v>2.5000000000000001E-2</v>
      </c>
      <c r="W433" s="18" t="str">
        <f>IF(ISBLANK(V432)=TRUE," ",'2. Metadata'!B$110)</f>
        <v>metres</v>
      </c>
      <c r="X433" s="25" t="s">
        <v>237</v>
      </c>
      <c r="Y433" s="18" t="str">
        <f>IF(ISBLANK(X432)=TRUE," ",'2. Metadata'!B$122)</f>
        <v>pH units</v>
      </c>
      <c r="Z433" s="20">
        <v>7.0000000000000001E-3</v>
      </c>
      <c r="AA433" s="18" t="str">
        <f>IF(ISBLANK(Z433)=TRUE," ",'2. Metadata'!B$134)</f>
        <v>metres3/second</v>
      </c>
      <c r="AB433" s="25" t="s">
        <v>237</v>
      </c>
      <c r="AC433" s="18" t="str">
        <f>IF(ISBLANK(AB433)=TRUE," ",'2. Metadata'!B$146)</f>
        <v>millimetres</v>
      </c>
      <c r="AD433" s="25" t="s">
        <v>1831</v>
      </c>
      <c r="AE433" s="26" t="s">
        <v>237</v>
      </c>
      <c r="AF433" s="9"/>
      <c r="AG433" s="10"/>
      <c r="AH433" s="10"/>
      <c r="AI433" s="10"/>
      <c r="AJ433" s="10"/>
      <c r="AK433" s="10"/>
      <c r="AL433" s="10"/>
      <c r="AM433" s="10"/>
      <c r="AN433" s="10"/>
      <c r="AO433" s="10"/>
      <c r="AP433" s="10"/>
    </row>
    <row r="434" spans="1:42" ht="15" x14ac:dyDescent="0.2">
      <c r="A434" s="144" t="s">
        <v>669</v>
      </c>
      <c r="B434" s="11" t="s">
        <v>232</v>
      </c>
      <c r="C434" s="4">
        <f>IF(ISBLANK(B434)=TRUE," ", IF(B434='2. Metadata'!B$1,'2. Metadata'!B$5, IF(B434='2. Metadata'!C$1,'2. Metadata'!C$5,IF(B434='2. Metadata'!D$1,'2. Metadata'!D$5, IF(B434='2. Metadata'!E$1,'2. Metadata'!E$5,IF( B434='2. Metadata'!F$1,'2. Metadata'!F$5,IF(B434='2. Metadata'!G$1,'2. Metadata'!G$5,IF(B434='2. Metadata'!H$1,'2. Metadata'!H$5, IF(B434='2. Metadata'!I$1,'2. Metadata'!I$5, IF(B434='2. Metadata'!J$1,'2. Metadata'!J$5, IF(B434='2. Metadata'!K$1,'2. Metadata'!K$5, IF(B434='2. Metadata'!L$1,'2. Metadata'!L$5, IF(B434='2. Metadata'!M$1,'2. Metadata'!M$5, IF(B434='2. Metadata'!N$1,'2. Metadata'!N$5))))))))))))))</f>
        <v>49.967694000000002</v>
      </c>
      <c r="D434" s="12">
        <f>IF(ISBLANK(B434)=TRUE," ", IF(B434='2. Metadata'!B$1,'2. Metadata'!B$6, IF(B434='2. Metadata'!C$1,'2. Metadata'!C$6,IF(B434='2. Metadata'!D$1,'2. Metadata'!D$6, IF(B434='2. Metadata'!E$1,'2. Metadata'!E$6,IF( B434='2. Metadata'!F$1,'2. Metadata'!F$6,IF(B434='2. Metadata'!G$1,'2. Metadata'!G$6,IF(B434='2. Metadata'!H$1,'2. Metadata'!H$6, IF(B434='2. Metadata'!I$1,'2. Metadata'!I$6, IF(B434='2. Metadata'!J$1,'2. Metadata'!J$6, IF(B434='2. Metadata'!K$1,'2. Metadata'!K$6, IF(B434='2. Metadata'!L$1,'2. Metadata'!L$6, IF(B434='2. Metadata'!M$1,'2. Metadata'!M$6, IF(B434='2. Metadata'!N$1,'2. Metadata'!N$6))))))))))))))</f>
        <v>-117.359572</v>
      </c>
      <c r="E434" s="25" t="s">
        <v>237</v>
      </c>
      <c r="F434" s="25" t="s">
        <v>237</v>
      </c>
      <c r="G434" s="14" t="str">
        <f>IF(ISBLANK(F433)=TRUE," ",'2. Metadata'!B$14)</f>
        <v>observation</v>
      </c>
      <c r="H434" s="13">
        <v>3</v>
      </c>
      <c r="I434" s="23" t="str">
        <f>IF(ISBLANK(H433)=TRUE," ",'2. Metadata'!B$26)</f>
        <v>degrees Celsius</v>
      </c>
      <c r="J434" s="13">
        <v>5</v>
      </c>
      <c r="K434" s="23" t="str">
        <f>IF(ISBLANK(J432)=TRUE," ",'2. Metadata'!B$38)</f>
        <v>degrees Celsius</v>
      </c>
      <c r="L434" s="25" t="s">
        <v>237</v>
      </c>
      <c r="M434" s="18" t="str">
        <f>IF(ISBLANK(L433)=TRUE," ",'2. Metadata'!B$50)</f>
        <v>milligrams per litre</v>
      </c>
      <c r="N434" s="25" t="s">
        <v>237</v>
      </c>
      <c r="O434" s="18" t="str">
        <f>IF(ISBLANK(N433)=TRUE," ",'2. Metadata'!B$62)</f>
        <v>microSiemens per centimetre</v>
      </c>
      <c r="P434" s="25" t="s">
        <v>237</v>
      </c>
      <c r="Q434" s="18" t="str">
        <f>IF(ISBLANK(P433)=TRUE," ",'2. Metadata'!B$74)</f>
        <v>NTU</v>
      </c>
      <c r="R434" s="25" t="s">
        <v>237</v>
      </c>
      <c r="S434" s="18" t="str">
        <f>IF(ISBLANK(R433)=TRUE," ",'2. Metadata'!B$86)</f>
        <v>most probable number per 100 mL</v>
      </c>
      <c r="T434" s="25" t="s">
        <v>237</v>
      </c>
      <c r="U434" s="18" t="str">
        <f>IF(ISBLANK(T433)=TRUE," ",'2. Metadata'!B$98)</f>
        <v>most probable number per 100 mL</v>
      </c>
      <c r="V434" s="21">
        <v>2.5000000000000001E-2</v>
      </c>
      <c r="W434" s="18" t="str">
        <f>IF(ISBLANK(V433)=TRUE," ",'2. Metadata'!B$110)</f>
        <v>metres</v>
      </c>
      <c r="X434" s="25" t="s">
        <v>237</v>
      </c>
      <c r="Y434" s="18" t="str">
        <f>IF(ISBLANK(X433)=TRUE," ",'2. Metadata'!B$122)</f>
        <v>pH units</v>
      </c>
      <c r="Z434" s="20">
        <v>7.0000000000000001E-3</v>
      </c>
      <c r="AA434" s="18" t="str">
        <f>IF(ISBLANK(Z434)=TRUE," ",'2. Metadata'!B$134)</f>
        <v>metres3/second</v>
      </c>
      <c r="AB434" s="25" t="s">
        <v>237</v>
      </c>
      <c r="AC434" s="18" t="str">
        <f>IF(ISBLANK(AB434)=TRUE," ",'2. Metadata'!B$146)</f>
        <v>millimetres</v>
      </c>
      <c r="AD434" s="25" t="s">
        <v>1831</v>
      </c>
      <c r="AE434" s="26" t="s">
        <v>237</v>
      </c>
      <c r="AF434" s="9"/>
      <c r="AG434" s="10"/>
      <c r="AH434" s="10"/>
      <c r="AI434" s="10"/>
      <c r="AJ434" s="10"/>
      <c r="AK434" s="10"/>
      <c r="AL434" s="10"/>
      <c r="AM434" s="10"/>
      <c r="AN434" s="10"/>
      <c r="AO434" s="10"/>
      <c r="AP434" s="10"/>
    </row>
    <row r="435" spans="1:42" ht="15" x14ac:dyDescent="0.2">
      <c r="A435" s="144" t="s">
        <v>670</v>
      </c>
      <c r="B435" s="11" t="s">
        <v>232</v>
      </c>
      <c r="C435" s="4">
        <f>IF(ISBLANK(B435)=TRUE," ", IF(B435='2. Metadata'!B$1,'2. Metadata'!B$5, IF(B435='2. Metadata'!C$1,'2. Metadata'!C$5,IF(B435='2. Metadata'!D$1,'2. Metadata'!D$5, IF(B435='2. Metadata'!E$1,'2. Metadata'!E$5,IF( B435='2. Metadata'!F$1,'2. Metadata'!F$5,IF(B435='2. Metadata'!G$1,'2. Metadata'!G$5,IF(B435='2. Metadata'!H$1,'2. Metadata'!H$5, IF(B435='2. Metadata'!I$1,'2. Metadata'!I$5, IF(B435='2. Metadata'!J$1,'2. Metadata'!J$5, IF(B435='2. Metadata'!K$1,'2. Metadata'!K$5, IF(B435='2. Metadata'!L$1,'2. Metadata'!L$5, IF(B435='2. Metadata'!M$1,'2. Metadata'!M$5, IF(B435='2. Metadata'!N$1,'2. Metadata'!N$5))))))))))))))</f>
        <v>49.967694000000002</v>
      </c>
      <c r="D435" s="12">
        <f>IF(ISBLANK(B435)=TRUE," ", IF(B435='2. Metadata'!B$1,'2. Metadata'!B$6, IF(B435='2. Metadata'!C$1,'2. Metadata'!C$6,IF(B435='2. Metadata'!D$1,'2. Metadata'!D$6, IF(B435='2. Metadata'!E$1,'2. Metadata'!E$6,IF( B435='2. Metadata'!F$1,'2. Metadata'!F$6,IF(B435='2. Metadata'!G$1,'2. Metadata'!G$6,IF(B435='2. Metadata'!H$1,'2. Metadata'!H$6, IF(B435='2. Metadata'!I$1,'2. Metadata'!I$6, IF(B435='2. Metadata'!J$1,'2. Metadata'!J$6, IF(B435='2. Metadata'!K$1,'2. Metadata'!K$6, IF(B435='2. Metadata'!L$1,'2. Metadata'!L$6, IF(B435='2. Metadata'!M$1,'2. Metadata'!M$6, IF(B435='2. Metadata'!N$1,'2. Metadata'!N$6))))))))))))))</f>
        <v>-117.359572</v>
      </c>
      <c r="E435" s="25" t="s">
        <v>237</v>
      </c>
      <c r="F435" s="13" t="s">
        <v>1522</v>
      </c>
      <c r="G435" s="14" t="str">
        <f>IF(ISBLANK(F434)=TRUE," ",'2. Metadata'!B$14)</f>
        <v>observation</v>
      </c>
      <c r="H435" s="13">
        <v>0</v>
      </c>
      <c r="I435" s="23" t="str">
        <f>IF(ISBLANK(H434)=TRUE," ",'2. Metadata'!B$26)</f>
        <v>degrees Celsius</v>
      </c>
      <c r="J435" s="13">
        <v>3</v>
      </c>
      <c r="K435" s="23" t="str">
        <f>IF(ISBLANK(J433)=TRUE," ",'2. Metadata'!B$38)</f>
        <v>degrees Celsius</v>
      </c>
      <c r="L435" s="25" t="s">
        <v>237</v>
      </c>
      <c r="M435" s="18" t="str">
        <f>IF(ISBLANK(L434)=TRUE," ",'2. Metadata'!B$50)</f>
        <v>milligrams per litre</v>
      </c>
      <c r="N435" s="25" t="s">
        <v>237</v>
      </c>
      <c r="O435" s="18" t="str">
        <f>IF(ISBLANK(N434)=TRUE," ",'2. Metadata'!B$62)</f>
        <v>microSiemens per centimetre</v>
      </c>
      <c r="P435" s="25" t="s">
        <v>237</v>
      </c>
      <c r="Q435" s="18" t="str">
        <f>IF(ISBLANK(P434)=TRUE," ",'2. Metadata'!B$74)</f>
        <v>NTU</v>
      </c>
      <c r="R435" s="25" t="s">
        <v>237</v>
      </c>
      <c r="S435" s="18" t="str">
        <f>IF(ISBLANK(R434)=TRUE," ",'2. Metadata'!B$86)</f>
        <v>most probable number per 100 mL</v>
      </c>
      <c r="T435" s="25" t="s">
        <v>237</v>
      </c>
      <c r="U435" s="18" t="str">
        <f>IF(ISBLANK(T434)=TRUE," ",'2. Metadata'!B$98)</f>
        <v>most probable number per 100 mL</v>
      </c>
      <c r="V435" s="21">
        <v>0.02</v>
      </c>
      <c r="W435" s="18" t="str">
        <f>IF(ISBLANK(V434)=TRUE," ",'2. Metadata'!B$110)</f>
        <v>metres</v>
      </c>
      <c r="X435" s="25" t="s">
        <v>237</v>
      </c>
      <c r="Y435" s="18" t="str">
        <f>IF(ISBLANK(X434)=TRUE," ",'2. Metadata'!B$122)</f>
        <v>pH units</v>
      </c>
      <c r="Z435" s="20">
        <v>5.0000000000000001E-3</v>
      </c>
      <c r="AA435" s="18" t="str">
        <f>IF(ISBLANK(Z435)=TRUE," ",'2. Metadata'!B$134)</f>
        <v>metres3/second</v>
      </c>
      <c r="AB435" s="25" t="s">
        <v>237</v>
      </c>
      <c r="AC435" s="18" t="str">
        <f>IF(ISBLANK(AB435)=TRUE," ",'2. Metadata'!B$146)</f>
        <v>millimetres</v>
      </c>
      <c r="AD435" s="25" t="s">
        <v>1831</v>
      </c>
      <c r="AE435" s="26" t="s">
        <v>237</v>
      </c>
      <c r="AF435" s="9"/>
      <c r="AG435" s="10"/>
      <c r="AH435" s="10"/>
      <c r="AI435" s="10"/>
      <c r="AJ435" s="10"/>
      <c r="AK435" s="10"/>
      <c r="AL435" s="10"/>
      <c r="AM435" s="10"/>
      <c r="AN435" s="10"/>
      <c r="AO435" s="10"/>
      <c r="AP435" s="10"/>
    </row>
    <row r="436" spans="1:42" ht="15" x14ac:dyDescent="0.2">
      <c r="A436" s="144" t="s">
        <v>671</v>
      </c>
      <c r="B436" s="11" t="s">
        <v>232</v>
      </c>
      <c r="C436" s="4">
        <f>IF(ISBLANK(B436)=TRUE," ", IF(B436='2. Metadata'!B$1,'2. Metadata'!B$5, IF(B436='2. Metadata'!C$1,'2. Metadata'!C$5,IF(B436='2. Metadata'!D$1,'2. Metadata'!D$5, IF(B436='2. Metadata'!E$1,'2. Metadata'!E$5,IF( B436='2. Metadata'!F$1,'2. Metadata'!F$5,IF(B436='2. Metadata'!G$1,'2. Metadata'!G$5,IF(B436='2. Metadata'!H$1,'2. Metadata'!H$5, IF(B436='2. Metadata'!I$1,'2. Metadata'!I$5, IF(B436='2. Metadata'!J$1,'2. Metadata'!J$5, IF(B436='2. Metadata'!K$1,'2. Metadata'!K$5, IF(B436='2. Metadata'!L$1,'2. Metadata'!L$5, IF(B436='2. Metadata'!M$1,'2. Metadata'!M$5, IF(B436='2. Metadata'!N$1,'2. Metadata'!N$5))))))))))))))</f>
        <v>49.967694000000002</v>
      </c>
      <c r="D436" s="12">
        <f>IF(ISBLANK(B436)=TRUE," ", IF(B436='2. Metadata'!B$1,'2. Metadata'!B$6, IF(B436='2. Metadata'!C$1,'2. Metadata'!C$6,IF(B436='2. Metadata'!D$1,'2. Metadata'!D$6, IF(B436='2. Metadata'!E$1,'2. Metadata'!E$6,IF( B436='2. Metadata'!F$1,'2. Metadata'!F$6,IF(B436='2. Metadata'!G$1,'2. Metadata'!G$6,IF(B436='2. Metadata'!H$1,'2. Metadata'!H$6, IF(B436='2. Metadata'!I$1,'2. Metadata'!I$6, IF(B436='2. Metadata'!J$1,'2. Metadata'!J$6, IF(B436='2. Metadata'!K$1,'2. Metadata'!K$6, IF(B436='2. Metadata'!L$1,'2. Metadata'!L$6, IF(B436='2. Metadata'!M$1,'2. Metadata'!M$6, IF(B436='2. Metadata'!N$1,'2. Metadata'!N$6))))))))))))))</f>
        <v>-117.359572</v>
      </c>
      <c r="E436" s="25" t="s">
        <v>237</v>
      </c>
      <c r="F436" s="25" t="s">
        <v>237</v>
      </c>
      <c r="G436" s="14" t="str">
        <f>IF(ISBLANK(F435)=TRUE," ",'2. Metadata'!B$14)</f>
        <v>observation</v>
      </c>
      <c r="H436" s="13">
        <v>1</v>
      </c>
      <c r="I436" s="23" t="str">
        <f>IF(ISBLANK(H435)=TRUE," ",'2. Metadata'!B$26)</f>
        <v>degrees Celsius</v>
      </c>
      <c r="J436" s="13">
        <v>4</v>
      </c>
      <c r="K436" s="23" t="str">
        <f>IF(ISBLANK(J434)=TRUE," ",'2. Metadata'!B$38)</f>
        <v>degrees Celsius</v>
      </c>
      <c r="L436" s="25" t="s">
        <v>237</v>
      </c>
      <c r="M436" s="18" t="str">
        <f>IF(ISBLANK(L435)=TRUE," ",'2. Metadata'!B$50)</f>
        <v>milligrams per litre</v>
      </c>
      <c r="N436" s="21">
        <v>273</v>
      </c>
      <c r="O436" s="18" t="str">
        <f>IF(ISBLANK(N435)=TRUE," ",'2. Metadata'!B$62)</f>
        <v>microSiemens per centimetre</v>
      </c>
      <c r="P436" s="21">
        <v>0.3</v>
      </c>
      <c r="Q436" s="18" t="str">
        <f>IF(ISBLANK(P435)=TRUE," ",'2. Metadata'!B$74)</f>
        <v>NTU</v>
      </c>
      <c r="R436" s="25" t="s">
        <v>237</v>
      </c>
      <c r="S436" s="18" t="str">
        <f>IF(ISBLANK(R435)=TRUE," ",'2. Metadata'!B$86)</f>
        <v>most probable number per 100 mL</v>
      </c>
      <c r="T436" s="25" t="s">
        <v>237</v>
      </c>
      <c r="U436" s="18" t="str">
        <f>IF(ISBLANK(T435)=TRUE," ",'2. Metadata'!B$98)</f>
        <v>most probable number per 100 mL</v>
      </c>
      <c r="V436" s="21">
        <v>0.02</v>
      </c>
      <c r="W436" s="18" t="str">
        <f>IF(ISBLANK(V435)=TRUE," ",'2. Metadata'!B$110)</f>
        <v>metres</v>
      </c>
      <c r="X436" s="25" t="s">
        <v>237</v>
      </c>
      <c r="Y436" s="18" t="str">
        <f>IF(ISBLANK(X435)=TRUE," ",'2. Metadata'!B$122)</f>
        <v>pH units</v>
      </c>
      <c r="Z436" s="20">
        <v>5.0000000000000001E-3</v>
      </c>
      <c r="AA436" s="18" t="str">
        <f>IF(ISBLANK(Z436)=TRUE," ",'2. Metadata'!B$134)</f>
        <v>metres3/second</v>
      </c>
      <c r="AB436" s="25" t="s">
        <v>237</v>
      </c>
      <c r="AC436" s="18" t="str">
        <f>IF(ISBLANK(AB436)=TRUE," ",'2. Metadata'!B$146)</f>
        <v>millimetres</v>
      </c>
      <c r="AD436" s="25" t="s">
        <v>237</v>
      </c>
      <c r="AE436" s="26" t="s">
        <v>237</v>
      </c>
      <c r="AF436" s="9"/>
      <c r="AG436" s="10"/>
      <c r="AH436" s="10"/>
      <c r="AI436" s="10"/>
      <c r="AJ436" s="10"/>
      <c r="AK436" s="10"/>
      <c r="AL436" s="10"/>
      <c r="AM436" s="10"/>
      <c r="AN436" s="10"/>
      <c r="AO436" s="10"/>
      <c r="AP436" s="10"/>
    </row>
    <row r="437" spans="1:42" ht="15" x14ac:dyDescent="0.2">
      <c r="A437" s="144" t="s">
        <v>672</v>
      </c>
      <c r="B437" s="11" t="s">
        <v>232</v>
      </c>
      <c r="C437" s="4">
        <f>IF(ISBLANK(B437)=TRUE," ", IF(B437='2. Metadata'!B$1,'2. Metadata'!B$5, IF(B437='2. Metadata'!C$1,'2. Metadata'!C$5,IF(B437='2. Metadata'!D$1,'2. Metadata'!D$5, IF(B437='2. Metadata'!E$1,'2. Metadata'!E$5,IF( B437='2. Metadata'!F$1,'2. Metadata'!F$5,IF(B437='2. Metadata'!G$1,'2. Metadata'!G$5,IF(B437='2. Metadata'!H$1,'2. Metadata'!H$5, IF(B437='2. Metadata'!I$1,'2. Metadata'!I$5, IF(B437='2. Metadata'!J$1,'2. Metadata'!J$5, IF(B437='2. Metadata'!K$1,'2. Metadata'!K$5, IF(B437='2. Metadata'!L$1,'2. Metadata'!L$5, IF(B437='2. Metadata'!M$1,'2. Metadata'!M$5, IF(B437='2. Metadata'!N$1,'2. Metadata'!N$5))))))))))))))</f>
        <v>49.967694000000002</v>
      </c>
      <c r="D437" s="12">
        <f>IF(ISBLANK(B437)=TRUE," ", IF(B437='2. Metadata'!B$1,'2. Metadata'!B$6, IF(B437='2. Metadata'!C$1,'2. Metadata'!C$6,IF(B437='2. Metadata'!D$1,'2. Metadata'!D$6, IF(B437='2. Metadata'!E$1,'2. Metadata'!E$6,IF( B437='2. Metadata'!F$1,'2. Metadata'!F$6,IF(B437='2. Metadata'!G$1,'2. Metadata'!G$6,IF(B437='2. Metadata'!H$1,'2. Metadata'!H$6, IF(B437='2. Metadata'!I$1,'2. Metadata'!I$6, IF(B437='2. Metadata'!J$1,'2. Metadata'!J$6, IF(B437='2. Metadata'!K$1,'2. Metadata'!K$6, IF(B437='2. Metadata'!L$1,'2. Metadata'!L$6, IF(B437='2. Metadata'!M$1,'2. Metadata'!M$6, IF(B437='2. Metadata'!N$1,'2. Metadata'!N$6))))))))))))))</f>
        <v>-117.359572</v>
      </c>
      <c r="E437" s="25" t="s">
        <v>237</v>
      </c>
      <c r="F437" s="25" t="s">
        <v>237</v>
      </c>
      <c r="G437" s="14" t="str">
        <f>IF(ISBLANK(F436)=TRUE," ",'2. Metadata'!B$14)</f>
        <v>observation</v>
      </c>
      <c r="H437" s="13">
        <v>3</v>
      </c>
      <c r="I437" s="23" t="str">
        <f>IF(ISBLANK(H436)=TRUE," ",'2. Metadata'!B$26)</f>
        <v>degrees Celsius</v>
      </c>
      <c r="J437" s="13">
        <v>4</v>
      </c>
      <c r="K437" s="23" t="str">
        <f>IF(ISBLANK(J435)=TRUE," ",'2. Metadata'!B$38)</f>
        <v>degrees Celsius</v>
      </c>
      <c r="L437" s="21">
        <v>1.5</v>
      </c>
      <c r="M437" s="18" t="str">
        <f>IF(ISBLANK(L436)=TRUE," ",'2. Metadata'!B$50)</f>
        <v>milligrams per litre</v>
      </c>
      <c r="N437" s="21">
        <v>250</v>
      </c>
      <c r="O437" s="18" t="str">
        <f>IF(ISBLANK(N436)=TRUE," ",'2. Metadata'!B$62)</f>
        <v>microSiemens per centimetre</v>
      </c>
      <c r="P437" s="21">
        <v>0.45</v>
      </c>
      <c r="Q437" s="18" t="str">
        <f>IF(ISBLANK(P436)=TRUE," ",'2. Metadata'!B$74)</f>
        <v>NTU</v>
      </c>
      <c r="R437" s="25" t="s">
        <v>237</v>
      </c>
      <c r="S437" s="18" t="str">
        <f>IF(ISBLANK(R436)=TRUE," ",'2. Metadata'!B$86)</f>
        <v>most probable number per 100 mL</v>
      </c>
      <c r="T437" s="25" t="s">
        <v>237</v>
      </c>
      <c r="U437" s="18" t="str">
        <f>IF(ISBLANK(T436)=TRUE," ",'2. Metadata'!B$98)</f>
        <v>most probable number per 100 mL</v>
      </c>
      <c r="V437" s="21">
        <v>0.05</v>
      </c>
      <c r="W437" s="18" t="str">
        <f>IF(ISBLANK(V436)=TRUE," ",'2. Metadata'!B$110)</f>
        <v>metres</v>
      </c>
      <c r="X437" s="25" t="s">
        <v>237</v>
      </c>
      <c r="Y437" s="18" t="str">
        <f>IF(ISBLANK(X436)=TRUE," ",'2. Metadata'!B$122)</f>
        <v>pH units</v>
      </c>
      <c r="Z437" s="20">
        <v>1.9E-2</v>
      </c>
      <c r="AA437" s="18" t="str">
        <f>IF(ISBLANK(Z437)=TRUE," ",'2. Metadata'!B$134)</f>
        <v>metres3/second</v>
      </c>
      <c r="AB437" s="25" t="s">
        <v>237</v>
      </c>
      <c r="AC437" s="18" t="str">
        <f>IF(ISBLANK(AB437)=TRUE," ",'2. Metadata'!B$146)</f>
        <v>millimetres</v>
      </c>
      <c r="AD437" s="25" t="s">
        <v>1831</v>
      </c>
      <c r="AE437" s="26" t="s">
        <v>237</v>
      </c>
      <c r="AF437" s="9"/>
      <c r="AG437" s="10"/>
      <c r="AH437" s="10"/>
      <c r="AI437" s="10"/>
      <c r="AJ437" s="10"/>
      <c r="AK437" s="10"/>
      <c r="AL437" s="10"/>
      <c r="AM437" s="10"/>
      <c r="AN437" s="10"/>
      <c r="AO437" s="10"/>
      <c r="AP437" s="10"/>
    </row>
    <row r="438" spans="1:42" ht="15" x14ac:dyDescent="0.2">
      <c r="A438" s="144" t="s">
        <v>673</v>
      </c>
      <c r="B438" s="11" t="s">
        <v>232</v>
      </c>
      <c r="C438" s="4">
        <f>IF(ISBLANK(B438)=TRUE," ", IF(B438='2. Metadata'!B$1,'2. Metadata'!B$5, IF(B438='2. Metadata'!C$1,'2. Metadata'!C$5,IF(B438='2. Metadata'!D$1,'2. Metadata'!D$5, IF(B438='2. Metadata'!E$1,'2. Metadata'!E$5,IF( B438='2. Metadata'!F$1,'2. Metadata'!F$5,IF(B438='2. Metadata'!G$1,'2. Metadata'!G$5,IF(B438='2. Metadata'!H$1,'2. Metadata'!H$5, IF(B438='2. Metadata'!I$1,'2. Metadata'!I$5, IF(B438='2. Metadata'!J$1,'2. Metadata'!J$5, IF(B438='2. Metadata'!K$1,'2. Metadata'!K$5, IF(B438='2. Metadata'!L$1,'2. Metadata'!L$5, IF(B438='2. Metadata'!M$1,'2. Metadata'!M$5, IF(B438='2. Metadata'!N$1,'2. Metadata'!N$5))))))))))))))</f>
        <v>49.967694000000002</v>
      </c>
      <c r="D438" s="12">
        <f>IF(ISBLANK(B438)=TRUE," ", IF(B438='2. Metadata'!B$1,'2. Metadata'!B$6, IF(B438='2. Metadata'!C$1,'2. Metadata'!C$6,IF(B438='2. Metadata'!D$1,'2. Metadata'!D$6, IF(B438='2. Metadata'!E$1,'2. Metadata'!E$6,IF( B438='2. Metadata'!F$1,'2. Metadata'!F$6,IF(B438='2. Metadata'!G$1,'2. Metadata'!G$6,IF(B438='2. Metadata'!H$1,'2. Metadata'!H$6, IF(B438='2. Metadata'!I$1,'2. Metadata'!I$6, IF(B438='2. Metadata'!J$1,'2. Metadata'!J$6, IF(B438='2. Metadata'!K$1,'2. Metadata'!K$6, IF(B438='2. Metadata'!L$1,'2. Metadata'!L$6, IF(B438='2. Metadata'!M$1,'2. Metadata'!M$6, IF(B438='2. Metadata'!N$1,'2. Metadata'!N$6))))))))))))))</f>
        <v>-117.359572</v>
      </c>
      <c r="E438" s="25" t="s">
        <v>237</v>
      </c>
      <c r="F438" s="13" t="s">
        <v>1523</v>
      </c>
      <c r="G438" s="14" t="str">
        <f>IF(ISBLANK(F437)=TRUE," ",'2. Metadata'!B$14)</f>
        <v>observation</v>
      </c>
      <c r="H438" s="13">
        <v>3</v>
      </c>
      <c r="I438" s="23" t="str">
        <f>IF(ISBLANK(H437)=TRUE," ",'2. Metadata'!B$26)</f>
        <v>degrees Celsius</v>
      </c>
      <c r="J438" s="13">
        <v>4</v>
      </c>
      <c r="K438" s="23" t="str">
        <f>IF(ISBLANK(J436)=TRUE," ",'2. Metadata'!B$38)</f>
        <v>degrees Celsius</v>
      </c>
      <c r="L438" s="25" t="s">
        <v>237</v>
      </c>
      <c r="M438" s="18" t="str">
        <f>IF(ISBLANK(L437)=TRUE," ",'2. Metadata'!B$50)</f>
        <v>milligrams per litre</v>
      </c>
      <c r="N438" s="25" t="s">
        <v>237</v>
      </c>
      <c r="O438" s="18" t="str">
        <f>IF(ISBLANK(N437)=TRUE," ",'2. Metadata'!B$62)</f>
        <v>microSiemens per centimetre</v>
      </c>
      <c r="P438" s="25" t="s">
        <v>237</v>
      </c>
      <c r="Q438" s="18" t="str">
        <f>IF(ISBLANK(P437)=TRUE," ",'2. Metadata'!B$74)</f>
        <v>NTU</v>
      </c>
      <c r="R438" s="25" t="s">
        <v>237</v>
      </c>
      <c r="S438" s="18" t="str">
        <f>IF(ISBLANK(R437)=TRUE," ",'2. Metadata'!B$86)</f>
        <v>most probable number per 100 mL</v>
      </c>
      <c r="T438" s="25" t="s">
        <v>237</v>
      </c>
      <c r="U438" s="18" t="str">
        <f>IF(ISBLANK(T437)=TRUE," ",'2. Metadata'!B$98)</f>
        <v>most probable number per 100 mL</v>
      </c>
      <c r="V438" s="21">
        <v>0.03</v>
      </c>
      <c r="W438" s="18" t="str">
        <f>IF(ISBLANK(V437)=TRUE," ",'2. Metadata'!B$110)</f>
        <v>metres</v>
      </c>
      <c r="X438" s="25" t="s">
        <v>237</v>
      </c>
      <c r="Y438" s="18" t="str">
        <f>IF(ISBLANK(X437)=TRUE," ",'2. Metadata'!B$122)</f>
        <v>pH units</v>
      </c>
      <c r="Z438" s="20">
        <v>8.9999999999999993E-3</v>
      </c>
      <c r="AA438" s="18" t="str">
        <f>IF(ISBLANK(Z438)=TRUE," ",'2. Metadata'!B$134)</f>
        <v>metres3/second</v>
      </c>
      <c r="AB438" s="25" t="s">
        <v>237</v>
      </c>
      <c r="AC438" s="18" t="str">
        <f>IF(ISBLANK(AB438)=TRUE," ",'2. Metadata'!B$146)</f>
        <v>millimetres</v>
      </c>
      <c r="AD438" s="25" t="s">
        <v>1831</v>
      </c>
      <c r="AE438" s="26" t="s">
        <v>237</v>
      </c>
      <c r="AF438" s="9"/>
      <c r="AG438" s="10"/>
      <c r="AH438" s="10"/>
      <c r="AI438" s="10"/>
      <c r="AJ438" s="10"/>
      <c r="AK438" s="10"/>
      <c r="AL438" s="10"/>
      <c r="AM438" s="10"/>
      <c r="AN438" s="10"/>
      <c r="AO438" s="10"/>
      <c r="AP438" s="10"/>
    </row>
    <row r="439" spans="1:42" ht="15" x14ac:dyDescent="0.2">
      <c r="A439" s="144" t="s">
        <v>674</v>
      </c>
      <c r="B439" s="11" t="s">
        <v>232</v>
      </c>
      <c r="C439" s="4">
        <f>IF(ISBLANK(B439)=TRUE," ", IF(B439='2. Metadata'!B$1,'2. Metadata'!B$5, IF(B439='2. Metadata'!C$1,'2. Metadata'!C$5,IF(B439='2. Metadata'!D$1,'2. Metadata'!D$5, IF(B439='2. Metadata'!E$1,'2. Metadata'!E$5,IF( B439='2. Metadata'!F$1,'2. Metadata'!F$5,IF(B439='2. Metadata'!G$1,'2. Metadata'!G$5,IF(B439='2. Metadata'!H$1,'2. Metadata'!H$5, IF(B439='2. Metadata'!I$1,'2. Metadata'!I$5, IF(B439='2. Metadata'!J$1,'2. Metadata'!J$5, IF(B439='2. Metadata'!K$1,'2. Metadata'!K$5, IF(B439='2. Metadata'!L$1,'2. Metadata'!L$5, IF(B439='2. Metadata'!M$1,'2. Metadata'!M$5, IF(B439='2. Metadata'!N$1,'2. Metadata'!N$5))))))))))))))</f>
        <v>49.967694000000002</v>
      </c>
      <c r="D439" s="12">
        <f>IF(ISBLANK(B439)=TRUE," ", IF(B439='2. Metadata'!B$1,'2. Metadata'!B$6, IF(B439='2. Metadata'!C$1,'2. Metadata'!C$6,IF(B439='2. Metadata'!D$1,'2. Metadata'!D$6, IF(B439='2. Metadata'!E$1,'2. Metadata'!E$6,IF( B439='2. Metadata'!F$1,'2. Metadata'!F$6,IF(B439='2. Metadata'!G$1,'2. Metadata'!G$6,IF(B439='2. Metadata'!H$1,'2. Metadata'!H$6, IF(B439='2. Metadata'!I$1,'2. Metadata'!I$6, IF(B439='2. Metadata'!J$1,'2. Metadata'!J$6, IF(B439='2. Metadata'!K$1,'2. Metadata'!K$6, IF(B439='2. Metadata'!L$1,'2. Metadata'!L$6, IF(B439='2. Metadata'!M$1,'2. Metadata'!M$6, IF(B439='2. Metadata'!N$1,'2. Metadata'!N$6))))))))))))))</f>
        <v>-117.359572</v>
      </c>
      <c r="E439" s="25" t="s">
        <v>237</v>
      </c>
      <c r="F439" s="25" t="s">
        <v>237</v>
      </c>
      <c r="G439" s="14" t="str">
        <f>IF(ISBLANK(F438)=TRUE," ",'2. Metadata'!B$14)</f>
        <v>observation</v>
      </c>
      <c r="H439" s="13">
        <v>-10</v>
      </c>
      <c r="I439" s="23" t="str">
        <f>IF(ISBLANK(H438)=TRUE," ",'2. Metadata'!B$26)</f>
        <v>degrees Celsius</v>
      </c>
      <c r="J439" s="13">
        <v>1</v>
      </c>
      <c r="K439" s="23" t="str">
        <f>IF(ISBLANK(J437)=TRUE," ",'2. Metadata'!B$38)</f>
        <v>degrees Celsius</v>
      </c>
      <c r="L439" s="25" t="s">
        <v>237</v>
      </c>
      <c r="M439" s="18" t="str">
        <f>IF(ISBLANK(L438)=TRUE," ",'2. Metadata'!B$50)</f>
        <v>milligrams per litre</v>
      </c>
      <c r="N439" s="25" t="s">
        <v>237</v>
      </c>
      <c r="O439" s="18" t="str">
        <f>IF(ISBLANK(N438)=TRUE," ",'2. Metadata'!B$62)</f>
        <v>microSiemens per centimetre</v>
      </c>
      <c r="P439" s="25" t="s">
        <v>237</v>
      </c>
      <c r="Q439" s="18" t="str">
        <f>IF(ISBLANK(P438)=TRUE," ",'2. Metadata'!B$74)</f>
        <v>NTU</v>
      </c>
      <c r="R439" s="25" t="s">
        <v>237</v>
      </c>
      <c r="S439" s="18" t="str">
        <f>IF(ISBLANK(R438)=TRUE," ",'2. Metadata'!B$86)</f>
        <v>most probable number per 100 mL</v>
      </c>
      <c r="T439" s="25" t="s">
        <v>237</v>
      </c>
      <c r="U439" s="18" t="str">
        <f>IF(ISBLANK(T438)=TRUE," ",'2. Metadata'!B$98)</f>
        <v>most probable number per 100 mL</v>
      </c>
      <c r="V439" s="21">
        <v>1.7999999999999999E-2</v>
      </c>
      <c r="W439" s="18" t="str">
        <f>IF(ISBLANK(V438)=TRUE," ",'2. Metadata'!B$110)</f>
        <v>metres</v>
      </c>
      <c r="X439" s="25" t="s">
        <v>237</v>
      </c>
      <c r="Y439" s="18" t="str">
        <f>IF(ISBLANK(X438)=TRUE," ",'2. Metadata'!B$122)</f>
        <v>pH units</v>
      </c>
      <c r="Z439" s="20">
        <v>4.0000000000000001E-3</v>
      </c>
      <c r="AA439" s="18" t="str">
        <f>IF(ISBLANK(Z439)=TRUE," ",'2. Metadata'!B$134)</f>
        <v>metres3/second</v>
      </c>
      <c r="AB439" s="25" t="s">
        <v>237</v>
      </c>
      <c r="AC439" s="18" t="str">
        <f>IF(ISBLANK(AB439)=TRUE," ",'2. Metadata'!B$146)</f>
        <v>millimetres</v>
      </c>
      <c r="AD439" s="25" t="s">
        <v>1831</v>
      </c>
      <c r="AE439" s="26" t="s">
        <v>237</v>
      </c>
      <c r="AF439" s="9"/>
      <c r="AG439" s="10"/>
      <c r="AH439" s="10"/>
      <c r="AI439" s="10"/>
      <c r="AJ439" s="10"/>
      <c r="AK439" s="10"/>
      <c r="AL439" s="10"/>
      <c r="AM439" s="10"/>
      <c r="AN439" s="10"/>
      <c r="AO439" s="10"/>
      <c r="AP439" s="10"/>
    </row>
    <row r="440" spans="1:42" ht="15" x14ac:dyDescent="0.2">
      <c r="A440" s="144" t="s">
        <v>675</v>
      </c>
      <c r="B440" s="11" t="s">
        <v>232</v>
      </c>
      <c r="C440" s="4">
        <f>IF(ISBLANK(B440)=TRUE," ", IF(B440='2. Metadata'!B$1,'2. Metadata'!B$5, IF(B440='2. Metadata'!C$1,'2. Metadata'!C$5,IF(B440='2. Metadata'!D$1,'2. Metadata'!D$5, IF(B440='2. Metadata'!E$1,'2. Metadata'!E$5,IF( B440='2. Metadata'!F$1,'2. Metadata'!F$5,IF(B440='2. Metadata'!G$1,'2. Metadata'!G$5,IF(B440='2. Metadata'!H$1,'2. Metadata'!H$5, IF(B440='2. Metadata'!I$1,'2. Metadata'!I$5, IF(B440='2. Metadata'!J$1,'2. Metadata'!J$5, IF(B440='2. Metadata'!K$1,'2. Metadata'!K$5, IF(B440='2. Metadata'!L$1,'2. Metadata'!L$5, IF(B440='2. Metadata'!M$1,'2. Metadata'!M$5, IF(B440='2. Metadata'!N$1,'2. Metadata'!N$5))))))))))))))</f>
        <v>49.967694000000002</v>
      </c>
      <c r="D440" s="12">
        <f>IF(ISBLANK(B440)=TRUE," ", IF(B440='2. Metadata'!B$1,'2. Metadata'!B$6, IF(B440='2. Metadata'!C$1,'2. Metadata'!C$6,IF(B440='2. Metadata'!D$1,'2. Metadata'!D$6, IF(B440='2. Metadata'!E$1,'2. Metadata'!E$6,IF( B440='2. Metadata'!F$1,'2. Metadata'!F$6,IF(B440='2. Metadata'!G$1,'2. Metadata'!G$6,IF(B440='2. Metadata'!H$1,'2. Metadata'!H$6, IF(B440='2. Metadata'!I$1,'2. Metadata'!I$6, IF(B440='2. Metadata'!J$1,'2. Metadata'!J$6, IF(B440='2. Metadata'!K$1,'2. Metadata'!K$6, IF(B440='2. Metadata'!L$1,'2. Metadata'!L$6, IF(B440='2. Metadata'!M$1,'2. Metadata'!M$6, IF(B440='2. Metadata'!N$1,'2. Metadata'!N$6))))))))))))))</f>
        <v>-117.359572</v>
      </c>
      <c r="E440" s="25" t="s">
        <v>237</v>
      </c>
      <c r="F440" s="25" t="s">
        <v>237</v>
      </c>
      <c r="G440" s="14" t="str">
        <f>IF(ISBLANK(F439)=TRUE," ",'2. Metadata'!B$14)</f>
        <v>observation</v>
      </c>
      <c r="H440" s="13">
        <v>-6</v>
      </c>
      <c r="I440" s="23" t="str">
        <f>IF(ISBLANK(H439)=TRUE," ",'2. Metadata'!B$26)</f>
        <v>degrees Celsius</v>
      </c>
      <c r="J440" s="13">
        <v>1</v>
      </c>
      <c r="K440" s="23" t="str">
        <f>IF(ISBLANK(J438)=TRUE," ",'2. Metadata'!B$38)</f>
        <v>degrees Celsius</v>
      </c>
      <c r="L440" s="25" t="s">
        <v>237</v>
      </c>
      <c r="M440" s="18" t="str">
        <f>IF(ISBLANK(L439)=TRUE," ",'2. Metadata'!B$50)</f>
        <v>milligrams per litre</v>
      </c>
      <c r="N440" s="21">
        <v>274</v>
      </c>
      <c r="O440" s="18" t="str">
        <f>IF(ISBLANK(N439)=TRUE," ",'2. Metadata'!B$62)</f>
        <v>microSiemens per centimetre</v>
      </c>
      <c r="P440" s="21">
        <v>0.35</v>
      </c>
      <c r="Q440" s="18" t="str">
        <f>IF(ISBLANK(P439)=TRUE," ",'2. Metadata'!B$74)</f>
        <v>NTU</v>
      </c>
      <c r="R440" s="25" t="s">
        <v>237</v>
      </c>
      <c r="S440" s="18" t="str">
        <f>IF(ISBLANK(R439)=TRUE," ",'2. Metadata'!B$86)</f>
        <v>most probable number per 100 mL</v>
      </c>
      <c r="T440" s="25" t="s">
        <v>237</v>
      </c>
      <c r="U440" s="18" t="str">
        <f>IF(ISBLANK(T439)=TRUE," ",'2. Metadata'!B$98)</f>
        <v>most probable number per 100 mL</v>
      </c>
      <c r="V440" s="21">
        <v>1.7999999999999999E-2</v>
      </c>
      <c r="W440" s="18" t="str">
        <f>IF(ISBLANK(V439)=TRUE," ",'2. Metadata'!B$110)</f>
        <v>metres</v>
      </c>
      <c r="X440" s="25" t="s">
        <v>237</v>
      </c>
      <c r="Y440" s="18" t="str">
        <f>IF(ISBLANK(X439)=TRUE," ",'2. Metadata'!B$122)</f>
        <v>pH units</v>
      </c>
      <c r="Z440" s="20">
        <v>4.0000000000000001E-3</v>
      </c>
      <c r="AA440" s="18" t="str">
        <f>IF(ISBLANK(Z440)=TRUE," ",'2. Metadata'!B$134)</f>
        <v>metres3/second</v>
      </c>
      <c r="AB440" s="25" t="s">
        <v>237</v>
      </c>
      <c r="AC440" s="18" t="str">
        <f>IF(ISBLANK(AB440)=TRUE," ",'2. Metadata'!B$146)</f>
        <v>millimetres</v>
      </c>
      <c r="AD440" s="25" t="s">
        <v>1831</v>
      </c>
      <c r="AE440" s="26" t="s">
        <v>237</v>
      </c>
      <c r="AF440" s="9"/>
      <c r="AG440" s="10"/>
      <c r="AH440" s="10"/>
      <c r="AI440" s="10"/>
      <c r="AJ440" s="10"/>
      <c r="AK440" s="10"/>
      <c r="AL440" s="10"/>
      <c r="AM440" s="10"/>
      <c r="AN440" s="10"/>
      <c r="AO440" s="10"/>
      <c r="AP440" s="10"/>
    </row>
    <row r="441" spans="1:42" ht="15" x14ac:dyDescent="0.2">
      <c r="A441" s="144" t="s">
        <v>676</v>
      </c>
      <c r="B441" s="11" t="s">
        <v>232</v>
      </c>
      <c r="C441" s="4">
        <f>IF(ISBLANK(B441)=TRUE," ", IF(B441='2. Metadata'!B$1,'2. Metadata'!B$5, IF(B441='2. Metadata'!C$1,'2. Metadata'!C$5,IF(B441='2. Metadata'!D$1,'2. Metadata'!D$5, IF(B441='2. Metadata'!E$1,'2. Metadata'!E$5,IF( B441='2. Metadata'!F$1,'2. Metadata'!F$5,IF(B441='2. Metadata'!G$1,'2. Metadata'!G$5,IF(B441='2. Metadata'!H$1,'2. Metadata'!H$5, IF(B441='2. Metadata'!I$1,'2. Metadata'!I$5, IF(B441='2. Metadata'!J$1,'2. Metadata'!J$5, IF(B441='2. Metadata'!K$1,'2. Metadata'!K$5, IF(B441='2. Metadata'!L$1,'2. Metadata'!L$5, IF(B441='2. Metadata'!M$1,'2. Metadata'!M$5, IF(B441='2. Metadata'!N$1,'2. Metadata'!N$5))))))))))))))</f>
        <v>49.967694000000002</v>
      </c>
      <c r="D441" s="12">
        <f>IF(ISBLANK(B441)=TRUE," ", IF(B441='2. Metadata'!B$1,'2. Metadata'!B$6, IF(B441='2. Metadata'!C$1,'2. Metadata'!C$6,IF(B441='2. Metadata'!D$1,'2. Metadata'!D$6, IF(B441='2. Metadata'!E$1,'2. Metadata'!E$6,IF( B441='2. Metadata'!F$1,'2. Metadata'!F$6,IF(B441='2. Metadata'!G$1,'2. Metadata'!G$6,IF(B441='2. Metadata'!H$1,'2. Metadata'!H$6, IF(B441='2. Metadata'!I$1,'2. Metadata'!I$6, IF(B441='2. Metadata'!J$1,'2. Metadata'!J$6, IF(B441='2. Metadata'!K$1,'2. Metadata'!K$6, IF(B441='2. Metadata'!L$1,'2. Metadata'!L$6, IF(B441='2. Metadata'!M$1,'2. Metadata'!M$6, IF(B441='2. Metadata'!N$1,'2. Metadata'!N$6))))))))))))))</f>
        <v>-117.359572</v>
      </c>
      <c r="E441" s="25" t="s">
        <v>237</v>
      </c>
      <c r="F441" s="25" t="s">
        <v>237</v>
      </c>
      <c r="G441" s="14" t="str">
        <f>IF(ISBLANK(F440)=TRUE," ",'2. Metadata'!B$14)</f>
        <v>observation</v>
      </c>
      <c r="H441" s="13">
        <v>5</v>
      </c>
      <c r="I441" s="23" t="str">
        <f>IF(ISBLANK(H440)=TRUE," ",'2. Metadata'!B$26)</f>
        <v>degrees Celsius</v>
      </c>
      <c r="J441" s="13">
        <v>2</v>
      </c>
      <c r="K441" s="23" t="str">
        <f>IF(ISBLANK(J439)=TRUE," ",'2. Metadata'!B$38)</f>
        <v>degrees Celsius</v>
      </c>
      <c r="L441" s="25" t="s">
        <v>237</v>
      </c>
      <c r="M441" s="18" t="str">
        <f>IF(ISBLANK(L440)=TRUE," ",'2. Metadata'!B$50)</f>
        <v>milligrams per litre</v>
      </c>
      <c r="N441" s="25" t="s">
        <v>237</v>
      </c>
      <c r="O441" s="18" t="str">
        <f>IF(ISBLANK(N440)=TRUE," ",'2. Metadata'!B$62)</f>
        <v>microSiemens per centimetre</v>
      </c>
      <c r="P441" s="25" t="s">
        <v>237</v>
      </c>
      <c r="Q441" s="18" t="str">
        <f>IF(ISBLANK(P440)=TRUE," ",'2. Metadata'!B$74)</f>
        <v>NTU</v>
      </c>
      <c r="R441" s="25" t="s">
        <v>237</v>
      </c>
      <c r="S441" s="18" t="str">
        <f>IF(ISBLANK(R440)=TRUE," ",'2. Metadata'!B$86)</f>
        <v>most probable number per 100 mL</v>
      </c>
      <c r="T441" s="25" t="s">
        <v>237</v>
      </c>
      <c r="U441" s="18" t="str">
        <f>IF(ISBLANK(T440)=TRUE," ",'2. Metadata'!B$98)</f>
        <v>most probable number per 100 mL</v>
      </c>
      <c r="V441" s="21">
        <v>0.03</v>
      </c>
      <c r="W441" s="18" t="str">
        <f>IF(ISBLANK(V440)=TRUE," ",'2. Metadata'!B$110)</f>
        <v>metres</v>
      </c>
      <c r="X441" s="25" t="s">
        <v>237</v>
      </c>
      <c r="Y441" s="18" t="str">
        <f>IF(ISBLANK(X440)=TRUE," ",'2. Metadata'!B$122)</f>
        <v>pH units</v>
      </c>
      <c r="Z441" s="20">
        <v>8.9999999999999993E-3</v>
      </c>
      <c r="AA441" s="18" t="str">
        <f>IF(ISBLANK(Z441)=TRUE," ",'2. Metadata'!B$134)</f>
        <v>metres3/second</v>
      </c>
      <c r="AB441" s="25" t="s">
        <v>237</v>
      </c>
      <c r="AC441" s="18" t="str">
        <f>IF(ISBLANK(AB441)=TRUE," ",'2. Metadata'!B$146)</f>
        <v>millimetres</v>
      </c>
      <c r="AD441" s="25" t="s">
        <v>237</v>
      </c>
      <c r="AE441" s="26" t="s">
        <v>237</v>
      </c>
      <c r="AF441" s="9"/>
      <c r="AG441" s="10"/>
      <c r="AH441" s="10"/>
      <c r="AI441" s="10"/>
      <c r="AJ441" s="10"/>
      <c r="AK441" s="10"/>
      <c r="AL441" s="10"/>
      <c r="AM441" s="10"/>
      <c r="AN441" s="10"/>
      <c r="AO441" s="10"/>
      <c r="AP441" s="10"/>
    </row>
    <row r="442" spans="1:42" ht="15" x14ac:dyDescent="0.2">
      <c r="A442" s="144" t="s">
        <v>677</v>
      </c>
      <c r="B442" s="11" t="s">
        <v>232</v>
      </c>
      <c r="C442" s="4">
        <f>IF(ISBLANK(B442)=TRUE," ", IF(B442='2. Metadata'!B$1,'2. Metadata'!B$5, IF(B442='2. Metadata'!C$1,'2. Metadata'!C$5,IF(B442='2. Metadata'!D$1,'2. Metadata'!D$5, IF(B442='2. Metadata'!E$1,'2. Metadata'!E$5,IF( B442='2. Metadata'!F$1,'2. Metadata'!F$5,IF(B442='2. Metadata'!G$1,'2. Metadata'!G$5,IF(B442='2. Metadata'!H$1,'2. Metadata'!H$5, IF(B442='2. Metadata'!I$1,'2. Metadata'!I$5, IF(B442='2. Metadata'!J$1,'2. Metadata'!J$5, IF(B442='2. Metadata'!K$1,'2. Metadata'!K$5, IF(B442='2. Metadata'!L$1,'2. Metadata'!L$5, IF(B442='2. Metadata'!M$1,'2. Metadata'!M$5, IF(B442='2. Metadata'!N$1,'2. Metadata'!N$5))))))))))))))</f>
        <v>49.967694000000002</v>
      </c>
      <c r="D442" s="12">
        <f>IF(ISBLANK(B442)=TRUE," ", IF(B442='2. Metadata'!B$1,'2. Metadata'!B$6, IF(B442='2. Metadata'!C$1,'2. Metadata'!C$6,IF(B442='2. Metadata'!D$1,'2. Metadata'!D$6, IF(B442='2. Metadata'!E$1,'2. Metadata'!E$6,IF( B442='2. Metadata'!F$1,'2. Metadata'!F$6,IF(B442='2. Metadata'!G$1,'2. Metadata'!G$6,IF(B442='2. Metadata'!H$1,'2. Metadata'!H$6, IF(B442='2. Metadata'!I$1,'2. Metadata'!I$6, IF(B442='2. Metadata'!J$1,'2. Metadata'!J$6, IF(B442='2. Metadata'!K$1,'2. Metadata'!K$6, IF(B442='2. Metadata'!L$1,'2. Metadata'!L$6, IF(B442='2. Metadata'!M$1,'2. Metadata'!M$6, IF(B442='2. Metadata'!N$1,'2. Metadata'!N$6))))))))))))))</f>
        <v>-117.359572</v>
      </c>
      <c r="E442" s="25" t="s">
        <v>237</v>
      </c>
      <c r="F442" s="13" t="s">
        <v>1524</v>
      </c>
      <c r="G442" s="14" t="str">
        <f>IF(ISBLANK(F441)=TRUE," ",'2. Metadata'!B$14)</f>
        <v>observation</v>
      </c>
      <c r="H442" s="13">
        <v>0</v>
      </c>
      <c r="I442" s="23" t="str">
        <f>IF(ISBLANK(H441)=TRUE," ",'2. Metadata'!B$26)</f>
        <v>degrees Celsius</v>
      </c>
      <c r="J442" s="13">
        <v>2</v>
      </c>
      <c r="K442" s="23" t="str">
        <f>IF(ISBLANK(J440)=TRUE," ",'2. Metadata'!B$38)</f>
        <v>degrees Celsius</v>
      </c>
      <c r="L442" s="25" t="s">
        <v>237</v>
      </c>
      <c r="M442" s="18" t="str">
        <f>IF(ISBLANK(L441)=TRUE," ",'2. Metadata'!B$50)</f>
        <v>milligrams per litre</v>
      </c>
      <c r="N442" s="25" t="s">
        <v>237</v>
      </c>
      <c r="O442" s="18" t="str">
        <f>IF(ISBLANK(N441)=TRUE," ",'2. Metadata'!B$62)</f>
        <v>microSiemens per centimetre</v>
      </c>
      <c r="P442" s="25" t="s">
        <v>237</v>
      </c>
      <c r="Q442" s="18" t="str">
        <f>IF(ISBLANK(P441)=TRUE," ",'2. Metadata'!B$74)</f>
        <v>NTU</v>
      </c>
      <c r="R442" s="25" t="s">
        <v>237</v>
      </c>
      <c r="S442" s="18" t="str">
        <f>IF(ISBLANK(R441)=TRUE," ",'2. Metadata'!B$86)</f>
        <v>most probable number per 100 mL</v>
      </c>
      <c r="T442" s="25" t="s">
        <v>237</v>
      </c>
      <c r="U442" s="18" t="str">
        <f>IF(ISBLANK(T441)=TRUE," ",'2. Metadata'!B$98)</f>
        <v>most probable number per 100 mL</v>
      </c>
      <c r="V442" s="21">
        <v>0.02</v>
      </c>
      <c r="W442" s="18" t="str">
        <f>IF(ISBLANK(V441)=TRUE," ",'2. Metadata'!B$110)</f>
        <v>metres</v>
      </c>
      <c r="X442" s="25" t="s">
        <v>237</v>
      </c>
      <c r="Y442" s="18" t="str">
        <f>IF(ISBLANK(X441)=TRUE," ",'2. Metadata'!B$122)</f>
        <v>pH units</v>
      </c>
      <c r="Z442" s="20">
        <v>5.0000000000000001E-3</v>
      </c>
      <c r="AA442" s="18" t="str">
        <f>IF(ISBLANK(Z442)=TRUE," ",'2. Metadata'!B$134)</f>
        <v>metres3/second</v>
      </c>
      <c r="AB442" s="25" t="s">
        <v>237</v>
      </c>
      <c r="AC442" s="18" t="str">
        <f>IF(ISBLANK(AB442)=TRUE," ",'2. Metadata'!B$146)</f>
        <v>millimetres</v>
      </c>
      <c r="AD442" s="25" t="s">
        <v>1831</v>
      </c>
      <c r="AE442" s="26" t="s">
        <v>237</v>
      </c>
      <c r="AF442" s="9"/>
      <c r="AG442" s="10"/>
      <c r="AH442" s="10"/>
      <c r="AI442" s="10"/>
      <c r="AJ442" s="10"/>
      <c r="AK442" s="10"/>
      <c r="AL442" s="10"/>
      <c r="AM442" s="10"/>
      <c r="AN442" s="10"/>
      <c r="AO442" s="10"/>
      <c r="AP442" s="10"/>
    </row>
    <row r="443" spans="1:42" ht="15" x14ac:dyDescent="0.2">
      <c r="A443" s="144" t="s">
        <v>678</v>
      </c>
      <c r="B443" s="11" t="s">
        <v>232</v>
      </c>
      <c r="C443" s="4">
        <f>IF(ISBLANK(B443)=TRUE," ", IF(B443='2. Metadata'!B$1,'2. Metadata'!B$5, IF(B443='2. Metadata'!C$1,'2. Metadata'!C$5,IF(B443='2. Metadata'!D$1,'2. Metadata'!D$5, IF(B443='2. Metadata'!E$1,'2. Metadata'!E$5,IF( B443='2. Metadata'!F$1,'2. Metadata'!F$5,IF(B443='2. Metadata'!G$1,'2. Metadata'!G$5,IF(B443='2. Metadata'!H$1,'2. Metadata'!H$5, IF(B443='2. Metadata'!I$1,'2. Metadata'!I$5, IF(B443='2. Metadata'!J$1,'2. Metadata'!J$5, IF(B443='2. Metadata'!K$1,'2. Metadata'!K$5, IF(B443='2. Metadata'!L$1,'2. Metadata'!L$5, IF(B443='2. Metadata'!M$1,'2. Metadata'!M$5, IF(B443='2. Metadata'!N$1,'2. Metadata'!N$5))))))))))))))</f>
        <v>49.967694000000002</v>
      </c>
      <c r="D443" s="12">
        <f>IF(ISBLANK(B443)=TRUE," ", IF(B443='2. Metadata'!B$1,'2. Metadata'!B$6, IF(B443='2. Metadata'!C$1,'2. Metadata'!C$6,IF(B443='2. Metadata'!D$1,'2. Metadata'!D$6, IF(B443='2. Metadata'!E$1,'2. Metadata'!E$6,IF( B443='2. Metadata'!F$1,'2. Metadata'!F$6,IF(B443='2. Metadata'!G$1,'2. Metadata'!G$6,IF(B443='2. Metadata'!H$1,'2. Metadata'!H$6, IF(B443='2. Metadata'!I$1,'2. Metadata'!I$6, IF(B443='2. Metadata'!J$1,'2. Metadata'!J$6, IF(B443='2. Metadata'!K$1,'2. Metadata'!K$6, IF(B443='2. Metadata'!L$1,'2. Metadata'!L$6, IF(B443='2. Metadata'!M$1,'2. Metadata'!M$6, IF(B443='2. Metadata'!N$1,'2. Metadata'!N$6))))))))))))))</f>
        <v>-117.359572</v>
      </c>
      <c r="E443" s="25" t="s">
        <v>237</v>
      </c>
      <c r="F443" s="13" t="s">
        <v>1525</v>
      </c>
      <c r="G443" s="14" t="str">
        <f>IF(ISBLANK(F442)=TRUE," ",'2. Metadata'!B$14)</f>
        <v>observation</v>
      </c>
      <c r="H443" s="13">
        <v>4</v>
      </c>
      <c r="I443" s="23" t="str">
        <f>IF(ISBLANK(H442)=TRUE," ",'2. Metadata'!B$26)</f>
        <v>degrees Celsius</v>
      </c>
      <c r="J443" s="13">
        <v>3</v>
      </c>
      <c r="K443" s="23" t="str">
        <f>IF(ISBLANK(J441)=TRUE," ",'2. Metadata'!B$38)</f>
        <v>degrees Celsius</v>
      </c>
      <c r="L443" s="21">
        <v>0.8</v>
      </c>
      <c r="M443" s="18" t="str">
        <f>IF(ISBLANK(L442)=TRUE," ",'2. Metadata'!B$50)</f>
        <v>milligrams per litre</v>
      </c>
      <c r="N443" s="21">
        <v>273</v>
      </c>
      <c r="O443" s="18" t="str">
        <f>IF(ISBLANK(N442)=TRUE," ",'2. Metadata'!B$62)</f>
        <v>microSiemens per centimetre</v>
      </c>
      <c r="P443" s="21">
        <v>0.7</v>
      </c>
      <c r="Q443" s="18" t="str">
        <f>IF(ISBLANK(P442)=TRUE," ",'2. Metadata'!B$74)</f>
        <v>NTU</v>
      </c>
      <c r="R443" s="25" t="s">
        <v>237</v>
      </c>
      <c r="S443" s="18" t="str">
        <f>IF(ISBLANK(R442)=TRUE," ",'2. Metadata'!B$86)</f>
        <v>most probable number per 100 mL</v>
      </c>
      <c r="T443" s="25" t="s">
        <v>237</v>
      </c>
      <c r="U443" s="18" t="str">
        <f>IF(ISBLANK(T442)=TRUE," ",'2. Metadata'!B$98)</f>
        <v>most probable number per 100 mL</v>
      </c>
      <c r="V443" s="21">
        <v>0.02</v>
      </c>
      <c r="W443" s="18" t="str">
        <f>IF(ISBLANK(V442)=TRUE," ",'2. Metadata'!B$110)</f>
        <v>metres</v>
      </c>
      <c r="X443" s="25" t="s">
        <v>237</v>
      </c>
      <c r="Y443" s="18" t="str">
        <f>IF(ISBLANK(X442)=TRUE," ",'2. Metadata'!B$122)</f>
        <v>pH units</v>
      </c>
      <c r="Z443" s="20">
        <v>5.0000000000000001E-3</v>
      </c>
      <c r="AA443" s="18" t="str">
        <f>IF(ISBLANK(Z443)=TRUE," ",'2. Metadata'!B$134)</f>
        <v>metres3/second</v>
      </c>
      <c r="AB443" s="25" t="s">
        <v>237</v>
      </c>
      <c r="AC443" s="18" t="str">
        <f>IF(ISBLANK(AB443)=TRUE," ",'2. Metadata'!B$146)</f>
        <v>millimetres</v>
      </c>
      <c r="AD443" s="25" t="s">
        <v>1831</v>
      </c>
      <c r="AE443" s="26" t="s">
        <v>237</v>
      </c>
      <c r="AF443" s="9"/>
      <c r="AG443" s="10"/>
      <c r="AH443" s="10"/>
      <c r="AI443" s="10"/>
      <c r="AJ443" s="10"/>
      <c r="AK443" s="10"/>
      <c r="AL443" s="10"/>
      <c r="AM443" s="10"/>
      <c r="AN443" s="10"/>
      <c r="AO443" s="10"/>
      <c r="AP443" s="10"/>
    </row>
    <row r="444" spans="1:42" ht="15" x14ac:dyDescent="0.2">
      <c r="A444" s="144" t="s">
        <v>679</v>
      </c>
      <c r="B444" s="11" t="s">
        <v>232</v>
      </c>
      <c r="C444" s="4">
        <f>IF(ISBLANK(B444)=TRUE," ", IF(B444='2. Metadata'!B$1,'2. Metadata'!B$5, IF(B444='2. Metadata'!C$1,'2. Metadata'!C$5,IF(B444='2. Metadata'!D$1,'2. Metadata'!D$5, IF(B444='2. Metadata'!E$1,'2. Metadata'!E$5,IF( B444='2. Metadata'!F$1,'2. Metadata'!F$5,IF(B444='2. Metadata'!G$1,'2. Metadata'!G$5,IF(B444='2. Metadata'!H$1,'2. Metadata'!H$5, IF(B444='2. Metadata'!I$1,'2. Metadata'!I$5, IF(B444='2. Metadata'!J$1,'2. Metadata'!J$5, IF(B444='2. Metadata'!K$1,'2. Metadata'!K$5, IF(B444='2. Metadata'!L$1,'2. Metadata'!L$5, IF(B444='2. Metadata'!M$1,'2. Metadata'!M$5, IF(B444='2. Metadata'!N$1,'2. Metadata'!N$5))))))))))))))</f>
        <v>49.967694000000002</v>
      </c>
      <c r="D444" s="12">
        <f>IF(ISBLANK(B444)=TRUE," ", IF(B444='2. Metadata'!B$1,'2. Metadata'!B$6, IF(B444='2. Metadata'!C$1,'2. Metadata'!C$6,IF(B444='2. Metadata'!D$1,'2. Metadata'!D$6, IF(B444='2. Metadata'!E$1,'2. Metadata'!E$6,IF( B444='2. Metadata'!F$1,'2. Metadata'!F$6,IF(B444='2. Metadata'!G$1,'2. Metadata'!G$6,IF(B444='2. Metadata'!H$1,'2. Metadata'!H$6, IF(B444='2. Metadata'!I$1,'2. Metadata'!I$6, IF(B444='2. Metadata'!J$1,'2. Metadata'!J$6, IF(B444='2. Metadata'!K$1,'2. Metadata'!K$6, IF(B444='2. Metadata'!L$1,'2. Metadata'!L$6, IF(B444='2. Metadata'!M$1,'2. Metadata'!M$6, IF(B444='2. Metadata'!N$1,'2. Metadata'!N$6))))))))))))))</f>
        <v>-117.359572</v>
      </c>
      <c r="E444" s="25" t="s">
        <v>237</v>
      </c>
      <c r="F444" s="13" t="s">
        <v>1526</v>
      </c>
      <c r="G444" s="14" t="str">
        <f>IF(ISBLANK(F443)=TRUE," ",'2. Metadata'!B$14)</f>
        <v>observation</v>
      </c>
      <c r="H444" s="13">
        <v>3</v>
      </c>
      <c r="I444" s="23" t="str">
        <f>IF(ISBLANK(H443)=TRUE," ",'2. Metadata'!B$26)</f>
        <v>degrees Celsius</v>
      </c>
      <c r="J444" s="13">
        <v>2</v>
      </c>
      <c r="K444" s="23" t="str">
        <f>IF(ISBLANK(J442)=TRUE," ",'2. Metadata'!B$38)</f>
        <v>degrees Celsius</v>
      </c>
      <c r="L444" s="25" t="s">
        <v>237</v>
      </c>
      <c r="M444" s="18" t="str">
        <f>IF(ISBLANK(L443)=TRUE," ",'2. Metadata'!B$50)</f>
        <v>milligrams per litre</v>
      </c>
      <c r="N444" s="25" t="s">
        <v>237</v>
      </c>
      <c r="O444" s="18" t="str">
        <f>IF(ISBLANK(N443)=TRUE," ",'2. Metadata'!B$62)</f>
        <v>microSiemens per centimetre</v>
      </c>
      <c r="P444" s="25" t="s">
        <v>237</v>
      </c>
      <c r="Q444" s="18" t="str">
        <f>IF(ISBLANK(P443)=TRUE," ",'2. Metadata'!B$74)</f>
        <v>NTU</v>
      </c>
      <c r="R444" s="25" t="s">
        <v>237</v>
      </c>
      <c r="S444" s="18" t="str">
        <f>IF(ISBLANK(R443)=TRUE," ",'2. Metadata'!B$86)</f>
        <v>most probable number per 100 mL</v>
      </c>
      <c r="T444" s="25" t="s">
        <v>237</v>
      </c>
      <c r="U444" s="18" t="str">
        <f>IF(ISBLANK(T443)=TRUE," ",'2. Metadata'!B$98)</f>
        <v>most probable number per 100 mL</v>
      </c>
      <c r="V444" s="21">
        <v>2.8000000000000001E-2</v>
      </c>
      <c r="W444" s="18" t="str">
        <f>IF(ISBLANK(V443)=TRUE," ",'2. Metadata'!B$110)</f>
        <v>metres</v>
      </c>
      <c r="X444" s="25" t="s">
        <v>237</v>
      </c>
      <c r="Y444" s="18" t="str">
        <f>IF(ISBLANK(X443)=TRUE," ",'2. Metadata'!B$122)</f>
        <v>pH units</v>
      </c>
      <c r="Z444" s="20">
        <v>8.0000000000000002E-3</v>
      </c>
      <c r="AA444" s="18" t="str">
        <f>IF(ISBLANK(Z444)=TRUE," ",'2. Metadata'!B$134)</f>
        <v>metres3/second</v>
      </c>
      <c r="AB444" s="25" t="s">
        <v>237</v>
      </c>
      <c r="AC444" s="18" t="str">
        <f>IF(ISBLANK(AB444)=TRUE," ",'2. Metadata'!B$146)</f>
        <v>millimetres</v>
      </c>
      <c r="AD444" s="25" t="s">
        <v>1831</v>
      </c>
      <c r="AE444" s="26" t="s">
        <v>237</v>
      </c>
      <c r="AF444" s="9"/>
      <c r="AG444" s="10"/>
      <c r="AH444" s="10"/>
      <c r="AI444" s="10"/>
      <c r="AJ444" s="10"/>
      <c r="AK444" s="10"/>
      <c r="AL444" s="10"/>
      <c r="AM444" s="10"/>
      <c r="AN444" s="10"/>
      <c r="AO444" s="10"/>
      <c r="AP444" s="10"/>
    </row>
    <row r="445" spans="1:42" ht="15" x14ac:dyDescent="0.2">
      <c r="A445" s="144" t="s">
        <v>680</v>
      </c>
      <c r="B445" s="11" t="s">
        <v>232</v>
      </c>
      <c r="C445" s="4">
        <f>IF(ISBLANK(B445)=TRUE," ", IF(B445='2. Metadata'!B$1,'2. Metadata'!B$5, IF(B445='2. Metadata'!C$1,'2. Metadata'!C$5,IF(B445='2. Metadata'!D$1,'2. Metadata'!D$5, IF(B445='2. Metadata'!E$1,'2. Metadata'!E$5,IF( B445='2. Metadata'!F$1,'2. Metadata'!F$5,IF(B445='2. Metadata'!G$1,'2. Metadata'!G$5,IF(B445='2. Metadata'!H$1,'2. Metadata'!H$5, IF(B445='2. Metadata'!I$1,'2. Metadata'!I$5, IF(B445='2. Metadata'!J$1,'2. Metadata'!J$5, IF(B445='2. Metadata'!K$1,'2. Metadata'!K$5, IF(B445='2. Metadata'!L$1,'2. Metadata'!L$5, IF(B445='2. Metadata'!M$1,'2. Metadata'!M$5, IF(B445='2. Metadata'!N$1,'2. Metadata'!N$5))))))))))))))</f>
        <v>49.967694000000002</v>
      </c>
      <c r="D445" s="12">
        <f>IF(ISBLANK(B445)=TRUE," ", IF(B445='2. Metadata'!B$1,'2. Metadata'!B$6, IF(B445='2. Metadata'!C$1,'2. Metadata'!C$6,IF(B445='2. Metadata'!D$1,'2. Metadata'!D$6, IF(B445='2. Metadata'!E$1,'2. Metadata'!E$6,IF( B445='2. Metadata'!F$1,'2. Metadata'!F$6,IF(B445='2. Metadata'!G$1,'2. Metadata'!G$6,IF(B445='2. Metadata'!H$1,'2. Metadata'!H$6, IF(B445='2. Metadata'!I$1,'2. Metadata'!I$6, IF(B445='2. Metadata'!J$1,'2. Metadata'!J$6, IF(B445='2. Metadata'!K$1,'2. Metadata'!K$6, IF(B445='2. Metadata'!L$1,'2. Metadata'!L$6, IF(B445='2. Metadata'!M$1,'2. Metadata'!M$6, IF(B445='2. Metadata'!N$1,'2. Metadata'!N$6))))))))))))))</f>
        <v>-117.359572</v>
      </c>
      <c r="E445" s="25" t="s">
        <v>237</v>
      </c>
      <c r="F445" s="13" t="s">
        <v>1527</v>
      </c>
      <c r="G445" s="14" t="str">
        <f>IF(ISBLANK(F444)=TRUE," ",'2. Metadata'!B$14)</f>
        <v>observation</v>
      </c>
      <c r="H445" s="13">
        <v>6</v>
      </c>
      <c r="I445" s="23" t="str">
        <f>IF(ISBLANK(H444)=TRUE," ",'2. Metadata'!B$26)</f>
        <v>degrees Celsius</v>
      </c>
      <c r="J445" s="13">
        <v>4</v>
      </c>
      <c r="K445" s="23" t="str">
        <f>IF(ISBLANK(J443)=TRUE," ",'2. Metadata'!B$38)</f>
        <v>degrees Celsius</v>
      </c>
      <c r="L445" s="25" t="s">
        <v>237</v>
      </c>
      <c r="M445" s="18" t="str">
        <f>IF(ISBLANK(L444)=TRUE," ",'2. Metadata'!B$50)</f>
        <v>milligrams per litre</v>
      </c>
      <c r="N445" s="25" t="s">
        <v>237</v>
      </c>
      <c r="O445" s="18" t="str">
        <f>IF(ISBLANK(N444)=TRUE," ",'2. Metadata'!B$62)</f>
        <v>microSiemens per centimetre</v>
      </c>
      <c r="P445" s="25" t="s">
        <v>237</v>
      </c>
      <c r="Q445" s="18" t="str">
        <f>IF(ISBLANK(P444)=TRUE," ",'2. Metadata'!B$74)</f>
        <v>NTU</v>
      </c>
      <c r="R445" s="25" t="s">
        <v>237</v>
      </c>
      <c r="S445" s="18" t="str">
        <f>IF(ISBLANK(R444)=TRUE," ",'2. Metadata'!B$86)</f>
        <v>most probable number per 100 mL</v>
      </c>
      <c r="T445" s="25" t="s">
        <v>237</v>
      </c>
      <c r="U445" s="18" t="str">
        <f>IF(ISBLANK(T444)=TRUE," ",'2. Metadata'!B$98)</f>
        <v>most probable number per 100 mL</v>
      </c>
      <c r="V445" s="21">
        <v>0.03</v>
      </c>
      <c r="W445" s="18" t="str">
        <f>IF(ISBLANK(V444)=TRUE," ",'2. Metadata'!B$110)</f>
        <v>metres</v>
      </c>
      <c r="X445" s="25" t="s">
        <v>237</v>
      </c>
      <c r="Y445" s="18" t="str">
        <f>IF(ISBLANK(X444)=TRUE," ",'2. Metadata'!B$122)</f>
        <v>pH units</v>
      </c>
      <c r="Z445" s="20">
        <v>8.9999999999999993E-3</v>
      </c>
      <c r="AA445" s="18" t="str">
        <f>IF(ISBLANK(Z445)=TRUE," ",'2. Metadata'!B$134)</f>
        <v>metres3/second</v>
      </c>
      <c r="AB445" s="25" t="s">
        <v>237</v>
      </c>
      <c r="AC445" s="18" t="str">
        <f>IF(ISBLANK(AB445)=TRUE," ",'2. Metadata'!B$146)</f>
        <v>millimetres</v>
      </c>
      <c r="AD445" s="25" t="s">
        <v>1831</v>
      </c>
      <c r="AE445" s="26" t="s">
        <v>237</v>
      </c>
      <c r="AF445" s="9"/>
      <c r="AG445" s="10"/>
      <c r="AH445" s="10"/>
      <c r="AI445" s="10"/>
      <c r="AJ445" s="10"/>
      <c r="AK445" s="10"/>
      <c r="AL445" s="10"/>
      <c r="AM445" s="10"/>
      <c r="AN445" s="10"/>
      <c r="AO445" s="10"/>
      <c r="AP445" s="10"/>
    </row>
    <row r="446" spans="1:42" ht="15" x14ac:dyDescent="0.2">
      <c r="A446" s="144" t="s">
        <v>681</v>
      </c>
      <c r="B446" s="11" t="s">
        <v>232</v>
      </c>
      <c r="C446" s="4">
        <f>IF(ISBLANK(B446)=TRUE," ", IF(B446='2. Metadata'!B$1,'2. Metadata'!B$5, IF(B446='2. Metadata'!C$1,'2. Metadata'!C$5,IF(B446='2. Metadata'!D$1,'2. Metadata'!D$5, IF(B446='2. Metadata'!E$1,'2. Metadata'!E$5,IF( B446='2. Metadata'!F$1,'2. Metadata'!F$5,IF(B446='2. Metadata'!G$1,'2. Metadata'!G$5,IF(B446='2. Metadata'!H$1,'2. Metadata'!H$5, IF(B446='2. Metadata'!I$1,'2. Metadata'!I$5, IF(B446='2. Metadata'!J$1,'2. Metadata'!J$5, IF(B446='2. Metadata'!K$1,'2. Metadata'!K$5, IF(B446='2. Metadata'!L$1,'2. Metadata'!L$5, IF(B446='2. Metadata'!M$1,'2. Metadata'!M$5, IF(B446='2. Metadata'!N$1,'2. Metadata'!N$5))))))))))))))</f>
        <v>49.967694000000002</v>
      </c>
      <c r="D446" s="12">
        <f>IF(ISBLANK(B446)=TRUE," ", IF(B446='2. Metadata'!B$1,'2. Metadata'!B$6, IF(B446='2. Metadata'!C$1,'2. Metadata'!C$6,IF(B446='2. Metadata'!D$1,'2. Metadata'!D$6, IF(B446='2. Metadata'!E$1,'2. Metadata'!E$6,IF( B446='2. Metadata'!F$1,'2. Metadata'!F$6,IF(B446='2. Metadata'!G$1,'2. Metadata'!G$6,IF(B446='2. Metadata'!H$1,'2. Metadata'!H$6, IF(B446='2. Metadata'!I$1,'2. Metadata'!I$6, IF(B446='2. Metadata'!J$1,'2. Metadata'!J$6, IF(B446='2. Metadata'!K$1,'2. Metadata'!K$6, IF(B446='2. Metadata'!L$1,'2. Metadata'!L$6, IF(B446='2. Metadata'!M$1,'2. Metadata'!M$6, IF(B446='2. Metadata'!N$1,'2. Metadata'!N$6))))))))))))))</f>
        <v>-117.359572</v>
      </c>
      <c r="E446" s="25" t="s">
        <v>237</v>
      </c>
      <c r="F446" s="13" t="s">
        <v>1528</v>
      </c>
      <c r="G446" s="14" t="str">
        <f>IF(ISBLANK(F445)=TRUE," ",'2. Metadata'!B$14)</f>
        <v>observation</v>
      </c>
      <c r="H446" s="13">
        <v>4</v>
      </c>
      <c r="I446" s="23" t="str">
        <f>IF(ISBLANK(H445)=TRUE," ",'2. Metadata'!B$26)</f>
        <v>degrees Celsius</v>
      </c>
      <c r="J446" s="13">
        <v>4</v>
      </c>
      <c r="K446" s="23" t="str">
        <f>IF(ISBLANK(J444)=TRUE," ",'2. Metadata'!B$38)</f>
        <v>degrees Celsius</v>
      </c>
      <c r="L446" s="21">
        <v>0.5</v>
      </c>
      <c r="M446" s="18" t="str">
        <f>IF(ISBLANK(L445)=TRUE," ",'2. Metadata'!B$50)</f>
        <v>milligrams per litre</v>
      </c>
      <c r="N446" s="21">
        <v>267</v>
      </c>
      <c r="O446" s="18" t="str">
        <f>IF(ISBLANK(N445)=TRUE," ",'2. Metadata'!B$62)</f>
        <v>microSiemens per centimetre</v>
      </c>
      <c r="P446" s="21">
        <v>0.5</v>
      </c>
      <c r="Q446" s="18" t="str">
        <f>IF(ISBLANK(P445)=TRUE," ",'2. Metadata'!B$74)</f>
        <v>NTU</v>
      </c>
      <c r="R446" s="25" t="s">
        <v>237</v>
      </c>
      <c r="S446" s="18" t="str">
        <f>IF(ISBLANK(R445)=TRUE," ",'2. Metadata'!B$86)</f>
        <v>most probable number per 100 mL</v>
      </c>
      <c r="T446" s="25" t="s">
        <v>237</v>
      </c>
      <c r="U446" s="18" t="str">
        <f>IF(ISBLANK(T445)=TRUE," ",'2. Metadata'!B$98)</f>
        <v>most probable number per 100 mL</v>
      </c>
      <c r="V446" s="21">
        <v>2.8000000000000001E-2</v>
      </c>
      <c r="W446" s="18" t="str">
        <f>IF(ISBLANK(V445)=TRUE," ",'2. Metadata'!B$110)</f>
        <v>metres</v>
      </c>
      <c r="X446" s="25" t="s">
        <v>237</v>
      </c>
      <c r="Y446" s="18" t="str">
        <f>IF(ISBLANK(X445)=TRUE," ",'2. Metadata'!B$122)</f>
        <v>pH units</v>
      </c>
      <c r="Z446" s="20">
        <v>8.0000000000000002E-3</v>
      </c>
      <c r="AA446" s="18" t="str">
        <f>IF(ISBLANK(Z446)=TRUE," ",'2. Metadata'!B$134)</f>
        <v>metres3/second</v>
      </c>
      <c r="AB446" s="25" t="s">
        <v>237</v>
      </c>
      <c r="AC446" s="18" t="str">
        <f>IF(ISBLANK(AB446)=TRUE," ",'2. Metadata'!B$146)</f>
        <v>millimetres</v>
      </c>
      <c r="AD446" s="25" t="s">
        <v>1831</v>
      </c>
      <c r="AE446" s="26" t="s">
        <v>237</v>
      </c>
      <c r="AF446" s="9"/>
      <c r="AG446" s="10"/>
      <c r="AH446" s="10"/>
      <c r="AI446" s="10"/>
      <c r="AJ446" s="10"/>
      <c r="AK446" s="10"/>
      <c r="AL446" s="10"/>
      <c r="AM446" s="10"/>
      <c r="AN446" s="10"/>
      <c r="AO446" s="10"/>
      <c r="AP446" s="10"/>
    </row>
    <row r="447" spans="1:42" ht="15" x14ac:dyDescent="0.2">
      <c r="A447" s="144" t="s">
        <v>682</v>
      </c>
      <c r="B447" s="11" t="s">
        <v>232</v>
      </c>
      <c r="C447" s="4">
        <f>IF(ISBLANK(B447)=TRUE," ", IF(B447='2. Metadata'!B$1,'2. Metadata'!B$5, IF(B447='2. Metadata'!C$1,'2. Metadata'!C$5,IF(B447='2. Metadata'!D$1,'2. Metadata'!D$5, IF(B447='2. Metadata'!E$1,'2. Metadata'!E$5,IF( B447='2. Metadata'!F$1,'2. Metadata'!F$5,IF(B447='2. Metadata'!G$1,'2. Metadata'!G$5,IF(B447='2. Metadata'!H$1,'2. Metadata'!H$5, IF(B447='2. Metadata'!I$1,'2. Metadata'!I$5, IF(B447='2. Metadata'!J$1,'2. Metadata'!J$5, IF(B447='2. Metadata'!K$1,'2. Metadata'!K$5, IF(B447='2. Metadata'!L$1,'2. Metadata'!L$5, IF(B447='2. Metadata'!M$1,'2. Metadata'!M$5, IF(B447='2. Metadata'!N$1,'2. Metadata'!N$5))))))))))))))</f>
        <v>49.967694000000002</v>
      </c>
      <c r="D447" s="12">
        <f>IF(ISBLANK(B447)=TRUE," ", IF(B447='2. Metadata'!B$1,'2. Metadata'!B$6, IF(B447='2. Metadata'!C$1,'2. Metadata'!C$6,IF(B447='2. Metadata'!D$1,'2. Metadata'!D$6, IF(B447='2. Metadata'!E$1,'2. Metadata'!E$6,IF( B447='2. Metadata'!F$1,'2. Metadata'!F$6,IF(B447='2. Metadata'!G$1,'2. Metadata'!G$6,IF(B447='2. Metadata'!H$1,'2. Metadata'!H$6, IF(B447='2. Metadata'!I$1,'2. Metadata'!I$6, IF(B447='2. Metadata'!J$1,'2. Metadata'!J$6, IF(B447='2. Metadata'!K$1,'2. Metadata'!K$6, IF(B447='2. Metadata'!L$1,'2. Metadata'!L$6, IF(B447='2. Metadata'!M$1,'2. Metadata'!M$6, IF(B447='2. Metadata'!N$1,'2. Metadata'!N$6))))))))))))))</f>
        <v>-117.359572</v>
      </c>
      <c r="E447" s="25" t="s">
        <v>237</v>
      </c>
      <c r="F447" s="13" t="s">
        <v>1523</v>
      </c>
      <c r="G447" s="14" t="str">
        <f>IF(ISBLANK(F446)=TRUE," ",'2. Metadata'!B$14)</f>
        <v>observation</v>
      </c>
      <c r="H447" s="13">
        <v>0</v>
      </c>
      <c r="I447" s="23" t="str">
        <f>IF(ISBLANK(H446)=TRUE," ",'2. Metadata'!B$26)</f>
        <v>degrees Celsius</v>
      </c>
      <c r="J447" s="13">
        <v>2</v>
      </c>
      <c r="K447" s="23" t="str">
        <f>IF(ISBLANK(J445)=TRUE," ",'2. Metadata'!B$38)</f>
        <v>degrees Celsius</v>
      </c>
      <c r="L447" s="25" t="s">
        <v>237</v>
      </c>
      <c r="M447" s="18" t="str">
        <f>IF(ISBLANK(L446)=TRUE," ",'2. Metadata'!B$50)</f>
        <v>milligrams per litre</v>
      </c>
      <c r="N447" s="25" t="s">
        <v>237</v>
      </c>
      <c r="O447" s="18" t="str">
        <f>IF(ISBLANK(N446)=TRUE," ",'2. Metadata'!B$62)</f>
        <v>microSiemens per centimetre</v>
      </c>
      <c r="P447" s="25" t="s">
        <v>237</v>
      </c>
      <c r="Q447" s="18" t="str">
        <f>IF(ISBLANK(P446)=TRUE," ",'2. Metadata'!B$74)</f>
        <v>NTU</v>
      </c>
      <c r="R447" s="25" t="s">
        <v>237</v>
      </c>
      <c r="S447" s="18" t="str">
        <f>IF(ISBLANK(R446)=TRUE," ",'2. Metadata'!B$86)</f>
        <v>most probable number per 100 mL</v>
      </c>
      <c r="T447" s="25" t="s">
        <v>237</v>
      </c>
      <c r="U447" s="18" t="str">
        <f>IF(ISBLANK(T446)=TRUE," ",'2. Metadata'!B$98)</f>
        <v>most probable number per 100 mL</v>
      </c>
      <c r="V447" s="21">
        <v>2.3E-2</v>
      </c>
      <c r="W447" s="18" t="str">
        <f>IF(ISBLANK(V446)=TRUE," ",'2. Metadata'!B$110)</f>
        <v>metres</v>
      </c>
      <c r="X447" s="25" t="s">
        <v>237</v>
      </c>
      <c r="Y447" s="18" t="str">
        <f>IF(ISBLANK(X446)=TRUE," ",'2. Metadata'!B$122)</f>
        <v>pH units</v>
      </c>
      <c r="Z447" s="20">
        <v>6.0000000000000001E-3</v>
      </c>
      <c r="AA447" s="18" t="str">
        <f>IF(ISBLANK(Z447)=TRUE," ",'2. Metadata'!B$134)</f>
        <v>metres3/second</v>
      </c>
      <c r="AB447" s="25" t="s">
        <v>237</v>
      </c>
      <c r="AC447" s="18" t="str">
        <f>IF(ISBLANK(AB447)=TRUE," ",'2. Metadata'!B$146)</f>
        <v>millimetres</v>
      </c>
      <c r="AD447" s="25" t="s">
        <v>1831</v>
      </c>
      <c r="AE447" s="26" t="s">
        <v>237</v>
      </c>
      <c r="AF447" s="9"/>
      <c r="AG447" s="10"/>
      <c r="AH447" s="10"/>
      <c r="AI447" s="10"/>
      <c r="AJ447" s="10"/>
      <c r="AK447" s="10"/>
      <c r="AL447" s="10"/>
      <c r="AM447" s="10"/>
      <c r="AN447" s="10"/>
      <c r="AO447" s="10"/>
      <c r="AP447" s="10"/>
    </row>
    <row r="448" spans="1:42" ht="15" x14ac:dyDescent="0.2">
      <c r="A448" s="144" t="s">
        <v>683</v>
      </c>
      <c r="B448" s="11" t="s">
        <v>232</v>
      </c>
      <c r="C448" s="4">
        <f>IF(ISBLANK(B448)=TRUE," ", IF(B448='2. Metadata'!B$1,'2. Metadata'!B$5, IF(B448='2. Metadata'!C$1,'2. Metadata'!C$5,IF(B448='2. Metadata'!D$1,'2. Metadata'!D$5, IF(B448='2. Metadata'!E$1,'2. Metadata'!E$5,IF( B448='2. Metadata'!F$1,'2. Metadata'!F$5,IF(B448='2. Metadata'!G$1,'2. Metadata'!G$5,IF(B448='2. Metadata'!H$1,'2. Metadata'!H$5, IF(B448='2. Metadata'!I$1,'2. Metadata'!I$5, IF(B448='2. Metadata'!J$1,'2. Metadata'!J$5, IF(B448='2. Metadata'!K$1,'2. Metadata'!K$5, IF(B448='2. Metadata'!L$1,'2. Metadata'!L$5, IF(B448='2. Metadata'!M$1,'2. Metadata'!M$5, IF(B448='2. Metadata'!N$1,'2. Metadata'!N$5))))))))))))))</f>
        <v>49.967694000000002</v>
      </c>
      <c r="D448" s="12">
        <f>IF(ISBLANK(B448)=TRUE," ", IF(B448='2. Metadata'!B$1,'2. Metadata'!B$6, IF(B448='2. Metadata'!C$1,'2. Metadata'!C$6,IF(B448='2. Metadata'!D$1,'2. Metadata'!D$6, IF(B448='2. Metadata'!E$1,'2. Metadata'!E$6,IF( B448='2. Metadata'!F$1,'2. Metadata'!F$6,IF(B448='2. Metadata'!G$1,'2. Metadata'!G$6,IF(B448='2. Metadata'!H$1,'2. Metadata'!H$6, IF(B448='2. Metadata'!I$1,'2. Metadata'!I$6, IF(B448='2. Metadata'!J$1,'2. Metadata'!J$6, IF(B448='2. Metadata'!K$1,'2. Metadata'!K$6, IF(B448='2. Metadata'!L$1,'2. Metadata'!L$6, IF(B448='2. Metadata'!M$1,'2. Metadata'!M$6, IF(B448='2. Metadata'!N$1,'2. Metadata'!N$6))))))))))))))</f>
        <v>-117.359572</v>
      </c>
      <c r="E448" s="25" t="s">
        <v>237</v>
      </c>
      <c r="F448" s="13" t="s">
        <v>1529</v>
      </c>
      <c r="G448" s="14" t="str">
        <f>IF(ISBLANK(F447)=TRUE," ",'2. Metadata'!B$14)</f>
        <v>observation</v>
      </c>
      <c r="H448" s="13">
        <v>2</v>
      </c>
      <c r="I448" s="23" t="str">
        <f>IF(ISBLANK(H447)=TRUE," ",'2. Metadata'!B$26)</f>
        <v>degrees Celsius</v>
      </c>
      <c r="J448" s="13">
        <v>3</v>
      </c>
      <c r="K448" s="23" t="str">
        <f>IF(ISBLANK(J446)=TRUE," ",'2. Metadata'!B$38)</f>
        <v>degrees Celsius</v>
      </c>
      <c r="L448" s="25" t="s">
        <v>237</v>
      </c>
      <c r="M448" s="18" t="str">
        <f>IF(ISBLANK(L447)=TRUE," ",'2. Metadata'!B$50)</f>
        <v>milligrams per litre</v>
      </c>
      <c r="N448" s="25" t="s">
        <v>237</v>
      </c>
      <c r="O448" s="18" t="str">
        <f>IF(ISBLANK(N447)=TRUE," ",'2. Metadata'!B$62)</f>
        <v>microSiemens per centimetre</v>
      </c>
      <c r="P448" s="25" t="s">
        <v>237</v>
      </c>
      <c r="Q448" s="18" t="str">
        <f>IF(ISBLANK(P447)=TRUE," ",'2. Metadata'!B$74)</f>
        <v>NTU</v>
      </c>
      <c r="R448" s="25" t="s">
        <v>237</v>
      </c>
      <c r="S448" s="18" t="str">
        <f>IF(ISBLANK(R447)=TRUE," ",'2. Metadata'!B$86)</f>
        <v>most probable number per 100 mL</v>
      </c>
      <c r="T448" s="25" t="s">
        <v>237</v>
      </c>
      <c r="U448" s="18" t="str">
        <f>IF(ISBLANK(T447)=TRUE," ",'2. Metadata'!B$98)</f>
        <v>most probable number per 100 mL</v>
      </c>
      <c r="V448" s="21">
        <v>2.1999999999999999E-2</v>
      </c>
      <c r="W448" s="18" t="str">
        <f>IF(ISBLANK(V447)=TRUE," ",'2. Metadata'!B$110)</f>
        <v>metres</v>
      </c>
      <c r="X448" s="25" t="s">
        <v>237</v>
      </c>
      <c r="Y448" s="18" t="str">
        <f>IF(ISBLANK(X447)=TRUE," ",'2. Metadata'!B$122)</f>
        <v>pH units</v>
      </c>
      <c r="Z448" s="20">
        <v>6.0000000000000001E-3</v>
      </c>
      <c r="AA448" s="18" t="str">
        <f>IF(ISBLANK(Z448)=TRUE," ",'2. Metadata'!B$134)</f>
        <v>metres3/second</v>
      </c>
      <c r="AB448" s="25" t="s">
        <v>237</v>
      </c>
      <c r="AC448" s="18" t="str">
        <f>IF(ISBLANK(AB448)=TRUE," ",'2. Metadata'!B$146)</f>
        <v>millimetres</v>
      </c>
      <c r="AD448" s="25" t="s">
        <v>1831</v>
      </c>
      <c r="AE448" s="26" t="s">
        <v>237</v>
      </c>
      <c r="AF448" s="9"/>
      <c r="AG448" s="10"/>
      <c r="AH448" s="10"/>
      <c r="AI448" s="10"/>
      <c r="AJ448" s="10"/>
      <c r="AK448" s="10"/>
      <c r="AL448" s="10"/>
      <c r="AM448" s="10"/>
      <c r="AN448" s="10"/>
      <c r="AO448" s="10"/>
      <c r="AP448" s="10"/>
    </row>
    <row r="449" spans="1:42" ht="15" x14ac:dyDescent="0.2">
      <c r="A449" s="144" t="s">
        <v>684</v>
      </c>
      <c r="B449" s="11" t="s">
        <v>232</v>
      </c>
      <c r="C449" s="4">
        <f>IF(ISBLANK(B449)=TRUE," ", IF(B449='2. Metadata'!B$1,'2. Metadata'!B$5, IF(B449='2. Metadata'!C$1,'2. Metadata'!C$5,IF(B449='2. Metadata'!D$1,'2. Metadata'!D$5, IF(B449='2. Metadata'!E$1,'2. Metadata'!E$5,IF( B449='2. Metadata'!F$1,'2. Metadata'!F$5,IF(B449='2. Metadata'!G$1,'2. Metadata'!G$5,IF(B449='2. Metadata'!H$1,'2. Metadata'!H$5, IF(B449='2. Metadata'!I$1,'2. Metadata'!I$5, IF(B449='2. Metadata'!J$1,'2. Metadata'!J$5, IF(B449='2. Metadata'!K$1,'2. Metadata'!K$5, IF(B449='2. Metadata'!L$1,'2. Metadata'!L$5, IF(B449='2. Metadata'!M$1,'2. Metadata'!M$5, IF(B449='2. Metadata'!N$1,'2. Metadata'!N$5))))))))))))))</f>
        <v>49.967694000000002</v>
      </c>
      <c r="D449" s="12">
        <f>IF(ISBLANK(B449)=TRUE," ", IF(B449='2. Metadata'!B$1,'2. Metadata'!B$6, IF(B449='2. Metadata'!C$1,'2. Metadata'!C$6,IF(B449='2. Metadata'!D$1,'2. Metadata'!D$6, IF(B449='2. Metadata'!E$1,'2. Metadata'!E$6,IF( B449='2. Metadata'!F$1,'2. Metadata'!F$6,IF(B449='2. Metadata'!G$1,'2. Metadata'!G$6,IF(B449='2. Metadata'!H$1,'2. Metadata'!H$6, IF(B449='2. Metadata'!I$1,'2. Metadata'!I$6, IF(B449='2. Metadata'!J$1,'2. Metadata'!J$6, IF(B449='2. Metadata'!K$1,'2. Metadata'!K$6, IF(B449='2. Metadata'!L$1,'2. Metadata'!L$6, IF(B449='2. Metadata'!M$1,'2. Metadata'!M$6, IF(B449='2. Metadata'!N$1,'2. Metadata'!N$6))))))))))))))</f>
        <v>-117.359572</v>
      </c>
      <c r="E449" s="25" t="s">
        <v>237</v>
      </c>
      <c r="F449" s="25" t="s">
        <v>237</v>
      </c>
      <c r="G449" s="14" t="str">
        <f>IF(ISBLANK(F448)=TRUE," ",'2. Metadata'!B$14)</f>
        <v>observation</v>
      </c>
      <c r="H449" s="13">
        <v>-1</v>
      </c>
      <c r="I449" s="23" t="str">
        <f>IF(ISBLANK(H448)=TRUE," ",'2. Metadata'!B$26)</f>
        <v>degrees Celsius</v>
      </c>
      <c r="J449" s="13">
        <v>2</v>
      </c>
      <c r="K449" s="23" t="str">
        <f>IF(ISBLANK(J447)=TRUE," ",'2. Metadata'!B$38)</f>
        <v>degrees Celsius</v>
      </c>
      <c r="L449" s="25" t="s">
        <v>237</v>
      </c>
      <c r="M449" s="18" t="str">
        <f>IF(ISBLANK(L448)=TRUE," ",'2. Metadata'!B$50)</f>
        <v>milligrams per litre</v>
      </c>
      <c r="N449" s="21">
        <v>274</v>
      </c>
      <c r="O449" s="18" t="str">
        <f>IF(ISBLANK(N448)=TRUE," ",'2. Metadata'!B$62)</f>
        <v>microSiemens per centimetre</v>
      </c>
      <c r="P449" s="21">
        <v>0.3</v>
      </c>
      <c r="Q449" s="18" t="str">
        <f>IF(ISBLANK(P448)=TRUE," ",'2. Metadata'!B$74)</f>
        <v>NTU</v>
      </c>
      <c r="R449" s="25" t="s">
        <v>237</v>
      </c>
      <c r="S449" s="18" t="str">
        <f>IF(ISBLANK(R448)=TRUE," ",'2. Metadata'!B$86)</f>
        <v>most probable number per 100 mL</v>
      </c>
      <c r="T449" s="25" t="s">
        <v>237</v>
      </c>
      <c r="U449" s="18" t="str">
        <f>IF(ISBLANK(T448)=TRUE," ",'2. Metadata'!B$98)</f>
        <v>most probable number per 100 mL</v>
      </c>
      <c r="V449" s="21">
        <v>2.1000000000000001E-2</v>
      </c>
      <c r="W449" s="18" t="str">
        <f>IF(ISBLANK(V448)=TRUE," ",'2. Metadata'!B$110)</f>
        <v>metres</v>
      </c>
      <c r="X449" s="25" t="s">
        <v>237</v>
      </c>
      <c r="Y449" s="18" t="str">
        <f>IF(ISBLANK(X448)=TRUE," ",'2. Metadata'!B$122)</f>
        <v>pH units</v>
      </c>
      <c r="Z449" s="20">
        <v>5.0000000000000001E-3</v>
      </c>
      <c r="AA449" s="18" t="str">
        <f>IF(ISBLANK(Z449)=TRUE," ",'2. Metadata'!B$134)</f>
        <v>metres3/second</v>
      </c>
      <c r="AB449" s="25" t="s">
        <v>237</v>
      </c>
      <c r="AC449" s="18" t="str">
        <f>IF(ISBLANK(AB449)=TRUE," ",'2. Metadata'!B$146)</f>
        <v>millimetres</v>
      </c>
      <c r="AD449" s="25" t="s">
        <v>1831</v>
      </c>
      <c r="AE449" s="26" t="s">
        <v>237</v>
      </c>
      <c r="AF449" s="9"/>
      <c r="AG449" s="10"/>
      <c r="AH449" s="10"/>
      <c r="AI449" s="10"/>
      <c r="AJ449" s="10"/>
      <c r="AK449" s="10"/>
      <c r="AL449" s="10"/>
      <c r="AM449" s="10"/>
      <c r="AN449" s="10"/>
      <c r="AO449" s="10"/>
      <c r="AP449" s="10"/>
    </row>
    <row r="450" spans="1:42" ht="15" x14ac:dyDescent="0.2">
      <c r="A450" s="144" t="s">
        <v>685</v>
      </c>
      <c r="B450" s="11" t="s">
        <v>232</v>
      </c>
      <c r="C450" s="4">
        <f>IF(ISBLANK(B450)=TRUE," ", IF(B450='2. Metadata'!B$1,'2. Metadata'!B$5, IF(B450='2. Metadata'!C$1,'2. Metadata'!C$5,IF(B450='2. Metadata'!D$1,'2. Metadata'!D$5, IF(B450='2. Metadata'!E$1,'2. Metadata'!E$5,IF( B450='2. Metadata'!F$1,'2. Metadata'!F$5,IF(B450='2. Metadata'!G$1,'2. Metadata'!G$5,IF(B450='2. Metadata'!H$1,'2. Metadata'!H$5, IF(B450='2. Metadata'!I$1,'2. Metadata'!I$5, IF(B450='2. Metadata'!J$1,'2. Metadata'!J$5, IF(B450='2. Metadata'!K$1,'2. Metadata'!K$5, IF(B450='2. Metadata'!L$1,'2. Metadata'!L$5, IF(B450='2. Metadata'!M$1,'2. Metadata'!M$5, IF(B450='2. Metadata'!N$1,'2. Metadata'!N$5))))))))))))))</f>
        <v>49.967694000000002</v>
      </c>
      <c r="D450" s="12">
        <f>IF(ISBLANK(B450)=TRUE," ", IF(B450='2. Metadata'!B$1,'2. Metadata'!B$6, IF(B450='2. Metadata'!C$1,'2. Metadata'!C$6,IF(B450='2. Metadata'!D$1,'2. Metadata'!D$6, IF(B450='2. Metadata'!E$1,'2. Metadata'!E$6,IF( B450='2. Metadata'!F$1,'2. Metadata'!F$6,IF(B450='2. Metadata'!G$1,'2. Metadata'!G$6,IF(B450='2. Metadata'!H$1,'2. Metadata'!H$6, IF(B450='2. Metadata'!I$1,'2. Metadata'!I$6, IF(B450='2. Metadata'!J$1,'2. Metadata'!J$6, IF(B450='2. Metadata'!K$1,'2. Metadata'!K$6, IF(B450='2. Metadata'!L$1,'2. Metadata'!L$6, IF(B450='2. Metadata'!M$1,'2. Metadata'!M$6, IF(B450='2. Metadata'!N$1,'2. Metadata'!N$6))))))))))))))</f>
        <v>-117.359572</v>
      </c>
      <c r="E450" s="25" t="s">
        <v>237</v>
      </c>
      <c r="F450" s="13" t="s">
        <v>1530</v>
      </c>
      <c r="G450" s="14" t="str">
        <f>IF(ISBLANK(F449)=TRUE," ",'2. Metadata'!B$14)</f>
        <v>observation</v>
      </c>
      <c r="H450" s="13">
        <v>0</v>
      </c>
      <c r="I450" s="23" t="str">
        <f>IF(ISBLANK(H449)=TRUE," ",'2. Metadata'!B$26)</f>
        <v>degrees Celsius</v>
      </c>
      <c r="J450" s="13">
        <v>3</v>
      </c>
      <c r="K450" s="23" t="str">
        <f>IF(ISBLANK(J448)=TRUE," ",'2. Metadata'!B$38)</f>
        <v>degrees Celsius</v>
      </c>
      <c r="L450" s="25" t="s">
        <v>237</v>
      </c>
      <c r="M450" s="18" t="str">
        <f>IF(ISBLANK(L449)=TRUE," ",'2. Metadata'!B$50)</f>
        <v>milligrams per litre</v>
      </c>
      <c r="N450" s="25" t="s">
        <v>237</v>
      </c>
      <c r="O450" s="18" t="str">
        <f>IF(ISBLANK(N449)=TRUE," ",'2. Metadata'!B$62)</f>
        <v>microSiemens per centimetre</v>
      </c>
      <c r="P450" s="25" t="s">
        <v>237</v>
      </c>
      <c r="Q450" s="18" t="str">
        <f>IF(ISBLANK(P449)=TRUE," ",'2. Metadata'!B$74)</f>
        <v>NTU</v>
      </c>
      <c r="R450" s="25" t="s">
        <v>237</v>
      </c>
      <c r="S450" s="18" t="str">
        <f>IF(ISBLANK(R449)=TRUE," ",'2. Metadata'!B$86)</f>
        <v>most probable number per 100 mL</v>
      </c>
      <c r="T450" s="25" t="s">
        <v>237</v>
      </c>
      <c r="U450" s="18" t="str">
        <f>IF(ISBLANK(T449)=TRUE," ",'2. Metadata'!B$98)</f>
        <v>most probable number per 100 mL</v>
      </c>
      <c r="V450" s="21">
        <v>2.1999999999999999E-2</v>
      </c>
      <c r="W450" s="18" t="str">
        <f>IF(ISBLANK(V449)=TRUE," ",'2. Metadata'!B$110)</f>
        <v>metres</v>
      </c>
      <c r="X450" s="25" t="s">
        <v>237</v>
      </c>
      <c r="Y450" s="18" t="str">
        <f>IF(ISBLANK(X449)=TRUE," ",'2. Metadata'!B$122)</f>
        <v>pH units</v>
      </c>
      <c r="Z450" s="20">
        <v>6.0000000000000001E-3</v>
      </c>
      <c r="AA450" s="18" t="str">
        <f>IF(ISBLANK(Z450)=TRUE," ",'2. Metadata'!B$134)</f>
        <v>metres3/second</v>
      </c>
      <c r="AB450" s="25" t="s">
        <v>237</v>
      </c>
      <c r="AC450" s="18" t="str">
        <f>IF(ISBLANK(AB450)=TRUE," ",'2. Metadata'!B$146)</f>
        <v>millimetres</v>
      </c>
      <c r="AD450" s="25" t="s">
        <v>1831</v>
      </c>
      <c r="AE450" s="26" t="s">
        <v>237</v>
      </c>
      <c r="AF450" s="9"/>
      <c r="AG450" s="10"/>
      <c r="AH450" s="10"/>
      <c r="AI450" s="10"/>
      <c r="AJ450" s="10"/>
      <c r="AK450" s="10"/>
      <c r="AL450" s="10"/>
      <c r="AM450" s="10"/>
      <c r="AN450" s="10"/>
      <c r="AO450" s="10"/>
      <c r="AP450" s="10"/>
    </row>
    <row r="451" spans="1:42" ht="15" x14ac:dyDescent="0.2">
      <c r="A451" s="144" t="s">
        <v>686</v>
      </c>
      <c r="B451" s="11" t="s">
        <v>232</v>
      </c>
      <c r="C451" s="4">
        <f>IF(ISBLANK(B451)=TRUE," ", IF(B451='2. Metadata'!B$1,'2. Metadata'!B$5, IF(B451='2. Metadata'!C$1,'2. Metadata'!C$5,IF(B451='2. Metadata'!D$1,'2. Metadata'!D$5, IF(B451='2. Metadata'!E$1,'2. Metadata'!E$5,IF( B451='2. Metadata'!F$1,'2. Metadata'!F$5,IF(B451='2. Metadata'!G$1,'2. Metadata'!G$5,IF(B451='2. Metadata'!H$1,'2. Metadata'!H$5, IF(B451='2. Metadata'!I$1,'2. Metadata'!I$5, IF(B451='2. Metadata'!J$1,'2. Metadata'!J$5, IF(B451='2. Metadata'!K$1,'2. Metadata'!K$5, IF(B451='2. Metadata'!L$1,'2. Metadata'!L$5, IF(B451='2. Metadata'!M$1,'2. Metadata'!M$5, IF(B451='2. Metadata'!N$1,'2. Metadata'!N$5))))))))))))))</f>
        <v>49.967694000000002</v>
      </c>
      <c r="D451" s="12">
        <f>IF(ISBLANK(B451)=TRUE," ", IF(B451='2. Metadata'!B$1,'2. Metadata'!B$6, IF(B451='2. Metadata'!C$1,'2. Metadata'!C$6,IF(B451='2. Metadata'!D$1,'2. Metadata'!D$6, IF(B451='2. Metadata'!E$1,'2. Metadata'!E$6,IF( B451='2. Metadata'!F$1,'2. Metadata'!F$6,IF(B451='2. Metadata'!G$1,'2. Metadata'!G$6,IF(B451='2. Metadata'!H$1,'2. Metadata'!H$6, IF(B451='2. Metadata'!I$1,'2. Metadata'!I$6, IF(B451='2. Metadata'!J$1,'2. Metadata'!J$6, IF(B451='2. Metadata'!K$1,'2. Metadata'!K$6, IF(B451='2. Metadata'!L$1,'2. Metadata'!L$6, IF(B451='2. Metadata'!M$1,'2. Metadata'!M$6, IF(B451='2. Metadata'!N$1,'2. Metadata'!N$6))))))))))))))</f>
        <v>-117.359572</v>
      </c>
      <c r="E451" s="25" t="s">
        <v>237</v>
      </c>
      <c r="F451" s="25" t="s">
        <v>237</v>
      </c>
      <c r="G451" s="14" t="str">
        <f>IF(ISBLANK(F450)=TRUE," ",'2. Metadata'!B$14)</f>
        <v>observation</v>
      </c>
      <c r="H451" s="13">
        <v>-3</v>
      </c>
      <c r="I451" s="23" t="str">
        <f>IF(ISBLANK(H450)=TRUE," ",'2. Metadata'!B$26)</f>
        <v>degrees Celsius</v>
      </c>
      <c r="J451" s="13">
        <v>2</v>
      </c>
      <c r="K451" s="23" t="str">
        <f>IF(ISBLANK(J449)=TRUE," ",'2. Metadata'!B$38)</f>
        <v>degrees Celsius</v>
      </c>
      <c r="L451" s="25" t="s">
        <v>237</v>
      </c>
      <c r="M451" s="18" t="str">
        <f>IF(ISBLANK(L450)=TRUE," ",'2. Metadata'!B$50)</f>
        <v>milligrams per litre</v>
      </c>
      <c r="N451" s="25" t="s">
        <v>237</v>
      </c>
      <c r="O451" s="18" t="str">
        <f>IF(ISBLANK(N450)=TRUE," ",'2. Metadata'!B$62)</f>
        <v>microSiemens per centimetre</v>
      </c>
      <c r="P451" s="25" t="s">
        <v>237</v>
      </c>
      <c r="Q451" s="18" t="str">
        <f>IF(ISBLANK(P450)=TRUE," ",'2. Metadata'!B$74)</f>
        <v>NTU</v>
      </c>
      <c r="R451" s="25" t="s">
        <v>237</v>
      </c>
      <c r="S451" s="18" t="str">
        <f>IF(ISBLANK(R450)=TRUE," ",'2. Metadata'!B$86)</f>
        <v>most probable number per 100 mL</v>
      </c>
      <c r="T451" s="25" t="s">
        <v>237</v>
      </c>
      <c r="U451" s="18" t="str">
        <f>IF(ISBLANK(T450)=TRUE," ",'2. Metadata'!B$98)</f>
        <v>most probable number per 100 mL</v>
      </c>
      <c r="V451" s="21">
        <v>2.1999999999999999E-2</v>
      </c>
      <c r="W451" s="18" t="str">
        <f>IF(ISBLANK(V450)=TRUE," ",'2. Metadata'!B$110)</f>
        <v>metres</v>
      </c>
      <c r="X451" s="25" t="s">
        <v>237</v>
      </c>
      <c r="Y451" s="18" t="str">
        <f>IF(ISBLANK(X450)=TRUE," ",'2. Metadata'!B$122)</f>
        <v>pH units</v>
      </c>
      <c r="Z451" s="20">
        <v>6.0000000000000001E-3</v>
      </c>
      <c r="AA451" s="18" t="str">
        <f>IF(ISBLANK(Z451)=TRUE," ",'2. Metadata'!B$134)</f>
        <v>metres3/second</v>
      </c>
      <c r="AB451" s="25" t="s">
        <v>237</v>
      </c>
      <c r="AC451" s="18" t="str">
        <f>IF(ISBLANK(AB451)=TRUE," ",'2. Metadata'!B$146)</f>
        <v>millimetres</v>
      </c>
      <c r="AD451" s="25" t="s">
        <v>1831</v>
      </c>
      <c r="AE451" s="26" t="s">
        <v>237</v>
      </c>
      <c r="AF451" s="9"/>
      <c r="AG451" s="10"/>
      <c r="AH451" s="10"/>
      <c r="AI451" s="10"/>
      <c r="AJ451" s="10"/>
      <c r="AK451" s="10"/>
      <c r="AL451" s="10"/>
      <c r="AM451" s="10"/>
      <c r="AN451" s="10"/>
      <c r="AO451" s="10"/>
      <c r="AP451" s="10"/>
    </row>
    <row r="452" spans="1:42" ht="15" x14ac:dyDescent="0.2">
      <c r="A452" s="144" t="s">
        <v>687</v>
      </c>
      <c r="B452" s="11" t="s">
        <v>232</v>
      </c>
      <c r="C452" s="4">
        <f>IF(ISBLANK(B452)=TRUE," ", IF(B452='2. Metadata'!B$1,'2. Metadata'!B$5, IF(B452='2. Metadata'!C$1,'2. Metadata'!C$5,IF(B452='2. Metadata'!D$1,'2. Metadata'!D$5, IF(B452='2. Metadata'!E$1,'2. Metadata'!E$5,IF( B452='2. Metadata'!F$1,'2. Metadata'!F$5,IF(B452='2. Metadata'!G$1,'2. Metadata'!G$5,IF(B452='2. Metadata'!H$1,'2. Metadata'!H$5, IF(B452='2. Metadata'!I$1,'2. Metadata'!I$5, IF(B452='2. Metadata'!J$1,'2. Metadata'!J$5, IF(B452='2. Metadata'!K$1,'2. Metadata'!K$5, IF(B452='2. Metadata'!L$1,'2. Metadata'!L$5, IF(B452='2. Metadata'!M$1,'2. Metadata'!M$5, IF(B452='2. Metadata'!N$1,'2. Metadata'!N$5))))))))))))))</f>
        <v>49.967694000000002</v>
      </c>
      <c r="D452" s="12">
        <f>IF(ISBLANK(B452)=TRUE," ", IF(B452='2. Metadata'!B$1,'2. Metadata'!B$6, IF(B452='2. Metadata'!C$1,'2. Metadata'!C$6,IF(B452='2. Metadata'!D$1,'2. Metadata'!D$6, IF(B452='2. Metadata'!E$1,'2. Metadata'!E$6,IF( B452='2. Metadata'!F$1,'2. Metadata'!F$6,IF(B452='2. Metadata'!G$1,'2. Metadata'!G$6,IF(B452='2. Metadata'!H$1,'2. Metadata'!H$6, IF(B452='2. Metadata'!I$1,'2. Metadata'!I$6, IF(B452='2. Metadata'!J$1,'2. Metadata'!J$6, IF(B452='2. Metadata'!K$1,'2. Metadata'!K$6, IF(B452='2. Metadata'!L$1,'2. Metadata'!L$6, IF(B452='2. Metadata'!M$1,'2. Metadata'!M$6, IF(B452='2. Metadata'!N$1,'2. Metadata'!N$6))))))))))))))</f>
        <v>-117.359572</v>
      </c>
      <c r="E452" s="25" t="s">
        <v>237</v>
      </c>
      <c r="F452" s="25" t="s">
        <v>237</v>
      </c>
      <c r="G452" s="14" t="str">
        <f>IF(ISBLANK(F451)=TRUE," ",'2. Metadata'!B$14)</f>
        <v>observation</v>
      </c>
      <c r="H452" s="13">
        <v>0</v>
      </c>
      <c r="I452" s="23" t="str">
        <f>IF(ISBLANK(H451)=TRUE," ",'2. Metadata'!B$26)</f>
        <v>degrees Celsius</v>
      </c>
      <c r="J452" s="13">
        <v>3</v>
      </c>
      <c r="K452" s="23" t="str">
        <f>IF(ISBLANK(J450)=TRUE," ",'2. Metadata'!B$38)</f>
        <v>degrees Celsius</v>
      </c>
      <c r="L452" s="25" t="s">
        <v>237</v>
      </c>
      <c r="M452" s="18" t="str">
        <f>IF(ISBLANK(L451)=TRUE," ",'2. Metadata'!B$50)</f>
        <v>milligrams per litre</v>
      </c>
      <c r="N452" s="25" t="s">
        <v>237</v>
      </c>
      <c r="O452" s="18" t="str">
        <f>IF(ISBLANK(N451)=TRUE," ",'2. Metadata'!B$62)</f>
        <v>microSiemens per centimetre</v>
      </c>
      <c r="P452" s="25" t="s">
        <v>237</v>
      </c>
      <c r="Q452" s="18" t="str">
        <f>IF(ISBLANK(P451)=TRUE," ",'2. Metadata'!B$74)</f>
        <v>NTU</v>
      </c>
      <c r="R452" s="25" t="s">
        <v>237</v>
      </c>
      <c r="S452" s="18" t="str">
        <f>IF(ISBLANK(R451)=TRUE," ",'2. Metadata'!B$86)</f>
        <v>most probable number per 100 mL</v>
      </c>
      <c r="T452" s="25" t="s">
        <v>237</v>
      </c>
      <c r="U452" s="18" t="str">
        <f>IF(ISBLANK(T451)=TRUE," ",'2. Metadata'!B$98)</f>
        <v>most probable number per 100 mL</v>
      </c>
      <c r="V452" s="21">
        <v>2.1999999999999999E-2</v>
      </c>
      <c r="W452" s="18" t="str">
        <f>IF(ISBLANK(V451)=TRUE," ",'2. Metadata'!B$110)</f>
        <v>metres</v>
      </c>
      <c r="X452" s="25" t="s">
        <v>237</v>
      </c>
      <c r="Y452" s="18" t="str">
        <f>IF(ISBLANK(X451)=TRUE," ",'2. Metadata'!B$122)</f>
        <v>pH units</v>
      </c>
      <c r="Z452" s="20">
        <v>6.0000000000000001E-3</v>
      </c>
      <c r="AA452" s="18" t="str">
        <f>IF(ISBLANK(Z452)=TRUE," ",'2. Metadata'!B$134)</f>
        <v>metres3/second</v>
      </c>
      <c r="AB452" s="25" t="s">
        <v>237</v>
      </c>
      <c r="AC452" s="18" t="str">
        <f>IF(ISBLANK(AB452)=TRUE," ",'2. Metadata'!B$146)</f>
        <v>millimetres</v>
      </c>
      <c r="AD452" s="25" t="s">
        <v>1831</v>
      </c>
      <c r="AE452" s="26" t="s">
        <v>237</v>
      </c>
      <c r="AF452" s="9"/>
      <c r="AG452" s="10"/>
      <c r="AH452" s="10"/>
      <c r="AI452" s="10"/>
      <c r="AJ452" s="10"/>
      <c r="AK452" s="10"/>
      <c r="AL452" s="10"/>
      <c r="AM452" s="10"/>
      <c r="AN452" s="10"/>
      <c r="AO452" s="10"/>
      <c r="AP452" s="10"/>
    </row>
    <row r="453" spans="1:42" ht="15" x14ac:dyDescent="0.2">
      <c r="A453" s="144" t="s">
        <v>688</v>
      </c>
      <c r="B453" s="11" t="s">
        <v>232</v>
      </c>
      <c r="C453" s="4">
        <f>IF(ISBLANK(B453)=TRUE," ", IF(B453='2. Metadata'!B$1,'2. Metadata'!B$5, IF(B453='2. Metadata'!C$1,'2. Metadata'!C$5,IF(B453='2. Metadata'!D$1,'2. Metadata'!D$5, IF(B453='2. Metadata'!E$1,'2. Metadata'!E$5,IF( B453='2. Metadata'!F$1,'2. Metadata'!F$5,IF(B453='2. Metadata'!G$1,'2. Metadata'!G$5,IF(B453='2. Metadata'!H$1,'2. Metadata'!H$5, IF(B453='2. Metadata'!I$1,'2. Metadata'!I$5, IF(B453='2. Metadata'!J$1,'2. Metadata'!J$5, IF(B453='2. Metadata'!K$1,'2. Metadata'!K$5, IF(B453='2. Metadata'!L$1,'2. Metadata'!L$5, IF(B453='2. Metadata'!M$1,'2. Metadata'!M$5, IF(B453='2. Metadata'!N$1,'2. Metadata'!N$5))))))))))))))</f>
        <v>49.967694000000002</v>
      </c>
      <c r="D453" s="12">
        <f>IF(ISBLANK(B453)=TRUE," ", IF(B453='2. Metadata'!B$1,'2. Metadata'!B$6, IF(B453='2. Metadata'!C$1,'2. Metadata'!C$6,IF(B453='2. Metadata'!D$1,'2. Metadata'!D$6, IF(B453='2. Metadata'!E$1,'2. Metadata'!E$6,IF( B453='2. Metadata'!F$1,'2. Metadata'!F$6,IF(B453='2. Metadata'!G$1,'2. Metadata'!G$6,IF(B453='2. Metadata'!H$1,'2. Metadata'!H$6, IF(B453='2. Metadata'!I$1,'2. Metadata'!I$6, IF(B453='2. Metadata'!J$1,'2. Metadata'!J$6, IF(B453='2. Metadata'!K$1,'2. Metadata'!K$6, IF(B453='2. Metadata'!L$1,'2. Metadata'!L$6, IF(B453='2. Metadata'!M$1,'2. Metadata'!M$6, IF(B453='2. Metadata'!N$1,'2. Metadata'!N$6))))))))))))))</f>
        <v>-117.359572</v>
      </c>
      <c r="E453" s="25" t="s">
        <v>237</v>
      </c>
      <c r="F453" s="13" t="s">
        <v>1531</v>
      </c>
      <c r="G453" s="14" t="str">
        <f>IF(ISBLANK(F452)=TRUE," ",'2. Metadata'!B$14)</f>
        <v>observation</v>
      </c>
      <c r="H453" s="13">
        <v>0</v>
      </c>
      <c r="I453" s="23" t="str">
        <f>IF(ISBLANK(H452)=TRUE," ",'2. Metadata'!B$26)</f>
        <v>degrees Celsius</v>
      </c>
      <c r="J453" s="13">
        <v>3</v>
      </c>
      <c r="K453" s="23" t="str">
        <f>IF(ISBLANK(J451)=TRUE," ",'2. Metadata'!B$38)</f>
        <v>degrees Celsius</v>
      </c>
      <c r="L453" s="25" t="s">
        <v>237</v>
      </c>
      <c r="M453" s="18" t="str">
        <f>IF(ISBLANK(L452)=TRUE," ",'2. Metadata'!B$50)</f>
        <v>milligrams per litre</v>
      </c>
      <c r="N453" s="21">
        <v>274</v>
      </c>
      <c r="O453" s="18" t="str">
        <f>IF(ISBLANK(N452)=TRUE," ",'2. Metadata'!B$62)</f>
        <v>microSiemens per centimetre</v>
      </c>
      <c r="P453" s="21">
        <v>0.3</v>
      </c>
      <c r="Q453" s="18" t="str">
        <f>IF(ISBLANK(P452)=TRUE," ",'2. Metadata'!B$74)</f>
        <v>NTU</v>
      </c>
      <c r="R453" s="25" t="s">
        <v>237</v>
      </c>
      <c r="S453" s="18" t="str">
        <f>IF(ISBLANK(R452)=TRUE," ",'2. Metadata'!B$86)</f>
        <v>most probable number per 100 mL</v>
      </c>
      <c r="T453" s="25" t="s">
        <v>237</v>
      </c>
      <c r="U453" s="18" t="str">
        <f>IF(ISBLANK(T452)=TRUE," ",'2. Metadata'!B$98)</f>
        <v>most probable number per 100 mL</v>
      </c>
      <c r="V453" s="21">
        <v>0.02</v>
      </c>
      <c r="W453" s="18" t="str">
        <f>IF(ISBLANK(V452)=TRUE," ",'2. Metadata'!B$110)</f>
        <v>metres</v>
      </c>
      <c r="X453" s="25" t="s">
        <v>237</v>
      </c>
      <c r="Y453" s="18" t="str">
        <f>IF(ISBLANK(X452)=TRUE," ",'2. Metadata'!B$122)</f>
        <v>pH units</v>
      </c>
      <c r="Z453" s="20">
        <v>5.0000000000000001E-3</v>
      </c>
      <c r="AA453" s="18" t="str">
        <f>IF(ISBLANK(Z453)=TRUE," ",'2. Metadata'!B$134)</f>
        <v>metres3/second</v>
      </c>
      <c r="AB453" s="25" t="s">
        <v>237</v>
      </c>
      <c r="AC453" s="18" t="str">
        <f>IF(ISBLANK(AB453)=TRUE," ",'2. Metadata'!B$146)</f>
        <v>millimetres</v>
      </c>
      <c r="AD453" s="25" t="s">
        <v>1831</v>
      </c>
      <c r="AE453" s="26" t="s">
        <v>237</v>
      </c>
      <c r="AF453" s="9"/>
      <c r="AG453" s="10"/>
      <c r="AH453" s="10"/>
      <c r="AI453" s="10"/>
      <c r="AJ453" s="10"/>
      <c r="AK453" s="10"/>
      <c r="AL453" s="10"/>
      <c r="AM453" s="10"/>
      <c r="AN453" s="10"/>
      <c r="AO453" s="10"/>
      <c r="AP453" s="10"/>
    </row>
    <row r="454" spans="1:42" ht="15" x14ac:dyDescent="0.2">
      <c r="A454" s="144" t="s">
        <v>689</v>
      </c>
      <c r="B454" s="11" t="s">
        <v>232</v>
      </c>
      <c r="C454" s="4">
        <f>IF(ISBLANK(B454)=TRUE," ", IF(B454='2. Metadata'!B$1,'2. Metadata'!B$5, IF(B454='2. Metadata'!C$1,'2. Metadata'!C$5,IF(B454='2. Metadata'!D$1,'2. Metadata'!D$5, IF(B454='2. Metadata'!E$1,'2. Metadata'!E$5,IF( B454='2. Metadata'!F$1,'2. Metadata'!F$5,IF(B454='2. Metadata'!G$1,'2. Metadata'!G$5,IF(B454='2. Metadata'!H$1,'2. Metadata'!H$5, IF(B454='2. Metadata'!I$1,'2. Metadata'!I$5, IF(B454='2. Metadata'!J$1,'2. Metadata'!J$5, IF(B454='2. Metadata'!K$1,'2. Metadata'!K$5, IF(B454='2. Metadata'!L$1,'2. Metadata'!L$5, IF(B454='2. Metadata'!M$1,'2. Metadata'!M$5, IF(B454='2. Metadata'!N$1,'2. Metadata'!N$5))))))))))))))</f>
        <v>49.967694000000002</v>
      </c>
      <c r="D454" s="12">
        <f>IF(ISBLANK(B454)=TRUE," ", IF(B454='2. Metadata'!B$1,'2. Metadata'!B$6, IF(B454='2. Metadata'!C$1,'2. Metadata'!C$6,IF(B454='2. Metadata'!D$1,'2. Metadata'!D$6, IF(B454='2. Metadata'!E$1,'2. Metadata'!E$6,IF( B454='2. Metadata'!F$1,'2. Metadata'!F$6,IF(B454='2. Metadata'!G$1,'2. Metadata'!G$6,IF(B454='2. Metadata'!H$1,'2. Metadata'!H$6, IF(B454='2. Metadata'!I$1,'2. Metadata'!I$6, IF(B454='2. Metadata'!J$1,'2. Metadata'!J$6, IF(B454='2. Metadata'!K$1,'2. Metadata'!K$6, IF(B454='2. Metadata'!L$1,'2. Metadata'!L$6, IF(B454='2. Metadata'!M$1,'2. Metadata'!M$6, IF(B454='2. Metadata'!N$1,'2. Metadata'!N$6))))))))))))))</f>
        <v>-117.359572</v>
      </c>
      <c r="E454" s="25" t="s">
        <v>237</v>
      </c>
      <c r="F454" s="13" t="s">
        <v>1532</v>
      </c>
      <c r="G454" s="14" t="str">
        <f>IF(ISBLANK(F453)=TRUE," ",'2. Metadata'!B$14)</f>
        <v>observation</v>
      </c>
      <c r="H454" s="13">
        <v>1</v>
      </c>
      <c r="I454" s="23" t="str">
        <f>IF(ISBLANK(H453)=TRUE," ",'2. Metadata'!B$26)</f>
        <v>degrees Celsius</v>
      </c>
      <c r="J454" s="13">
        <v>3</v>
      </c>
      <c r="K454" s="23" t="str">
        <f>IF(ISBLANK(J452)=TRUE," ",'2. Metadata'!B$38)</f>
        <v>degrees Celsius</v>
      </c>
      <c r="L454" s="25" t="s">
        <v>237</v>
      </c>
      <c r="M454" s="18" t="str">
        <f>IF(ISBLANK(L453)=TRUE," ",'2. Metadata'!B$50)</f>
        <v>milligrams per litre</v>
      </c>
      <c r="N454" s="25" t="s">
        <v>237</v>
      </c>
      <c r="O454" s="18" t="str">
        <f>IF(ISBLANK(N453)=TRUE," ",'2. Metadata'!B$62)</f>
        <v>microSiemens per centimetre</v>
      </c>
      <c r="P454" s="25" t="s">
        <v>237</v>
      </c>
      <c r="Q454" s="18" t="str">
        <f>IF(ISBLANK(P453)=TRUE," ",'2. Metadata'!B$74)</f>
        <v>NTU</v>
      </c>
      <c r="R454" s="25" t="s">
        <v>237</v>
      </c>
      <c r="S454" s="18" t="str">
        <f>IF(ISBLANK(R453)=TRUE," ",'2. Metadata'!B$86)</f>
        <v>most probable number per 100 mL</v>
      </c>
      <c r="T454" s="25" t="s">
        <v>237</v>
      </c>
      <c r="U454" s="18" t="str">
        <f>IF(ISBLANK(T453)=TRUE," ",'2. Metadata'!B$98)</f>
        <v>most probable number per 100 mL</v>
      </c>
      <c r="V454" s="21">
        <v>0.02</v>
      </c>
      <c r="W454" s="18" t="str">
        <f>IF(ISBLANK(V453)=TRUE," ",'2. Metadata'!B$110)</f>
        <v>metres</v>
      </c>
      <c r="X454" s="25" t="s">
        <v>237</v>
      </c>
      <c r="Y454" s="18" t="str">
        <f>IF(ISBLANK(X453)=TRUE," ",'2. Metadata'!B$122)</f>
        <v>pH units</v>
      </c>
      <c r="Z454" s="20">
        <v>5.0000000000000001E-3</v>
      </c>
      <c r="AA454" s="18" t="str">
        <f>IF(ISBLANK(Z454)=TRUE," ",'2. Metadata'!B$134)</f>
        <v>metres3/second</v>
      </c>
      <c r="AB454" s="25" t="s">
        <v>237</v>
      </c>
      <c r="AC454" s="18" t="str">
        <f>IF(ISBLANK(AB454)=TRUE," ",'2. Metadata'!B$146)</f>
        <v>millimetres</v>
      </c>
      <c r="AD454" s="25" t="s">
        <v>1831</v>
      </c>
      <c r="AE454" s="26" t="s">
        <v>237</v>
      </c>
      <c r="AF454" s="9"/>
      <c r="AG454" s="10"/>
      <c r="AH454" s="10"/>
      <c r="AI454" s="10"/>
      <c r="AJ454" s="10"/>
      <c r="AK454" s="10"/>
      <c r="AL454" s="10"/>
      <c r="AM454" s="10"/>
      <c r="AN454" s="10"/>
      <c r="AO454" s="10"/>
      <c r="AP454" s="10"/>
    </row>
    <row r="455" spans="1:42" ht="15" x14ac:dyDescent="0.2">
      <c r="A455" s="144" t="s">
        <v>690</v>
      </c>
      <c r="B455" s="11" t="s">
        <v>232</v>
      </c>
      <c r="C455" s="4">
        <f>IF(ISBLANK(B455)=TRUE," ", IF(B455='2. Metadata'!B$1,'2. Metadata'!B$5, IF(B455='2. Metadata'!C$1,'2. Metadata'!C$5,IF(B455='2. Metadata'!D$1,'2. Metadata'!D$5, IF(B455='2. Metadata'!E$1,'2. Metadata'!E$5,IF( B455='2. Metadata'!F$1,'2. Metadata'!F$5,IF(B455='2. Metadata'!G$1,'2. Metadata'!G$5,IF(B455='2. Metadata'!H$1,'2. Metadata'!H$5, IF(B455='2. Metadata'!I$1,'2. Metadata'!I$5, IF(B455='2. Metadata'!J$1,'2. Metadata'!J$5, IF(B455='2. Metadata'!K$1,'2. Metadata'!K$5, IF(B455='2. Metadata'!L$1,'2. Metadata'!L$5, IF(B455='2. Metadata'!M$1,'2. Metadata'!M$5, IF(B455='2. Metadata'!N$1,'2. Metadata'!N$5))))))))))))))</f>
        <v>49.967694000000002</v>
      </c>
      <c r="D455" s="12">
        <f>IF(ISBLANK(B455)=TRUE," ", IF(B455='2. Metadata'!B$1,'2. Metadata'!B$6, IF(B455='2. Metadata'!C$1,'2. Metadata'!C$6,IF(B455='2. Metadata'!D$1,'2. Metadata'!D$6, IF(B455='2. Metadata'!E$1,'2. Metadata'!E$6,IF( B455='2. Metadata'!F$1,'2. Metadata'!F$6,IF(B455='2. Metadata'!G$1,'2. Metadata'!G$6,IF(B455='2. Metadata'!H$1,'2. Metadata'!H$6, IF(B455='2. Metadata'!I$1,'2. Metadata'!I$6, IF(B455='2. Metadata'!J$1,'2. Metadata'!J$6, IF(B455='2. Metadata'!K$1,'2. Metadata'!K$6, IF(B455='2. Metadata'!L$1,'2. Metadata'!L$6, IF(B455='2. Metadata'!M$1,'2. Metadata'!M$6, IF(B455='2. Metadata'!N$1,'2. Metadata'!N$6))))))))))))))</f>
        <v>-117.359572</v>
      </c>
      <c r="E455" s="25" t="s">
        <v>237</v>
      </c>
      <c r="F455" s="25" t="s">
        <v>237</v>
      </c>
      <c r="G455" s="14" t="str">
        <f>IF(ISBLANK(F454)=TRUE," ",'2. Metadata'!B$14)</f>
        <v>observation</v>
      </c>
      <c r="H455" s="13">
        <v>1</v>
      </c>
      <c r="I455" s="23" t="str">
        <f>IF(ISBLANK(H454)=TRUE," ",'2. Metadata'!B$26)</f>
        <v>degrees Celsius</v>
      </c>
      <c r="J455" s="13">
        <v>3</v>
      </c>
      <c r="K455" s="23" t="str">
        <f>IF(ISBLANK(J453)=TRUE," ",'2. Metadata'!B$38)</f>
        <v>degrees Celsius</v>
      </c>
      <c r="L455" s="25" t="s">
        <v>237</v>
      </c>
      <c r="M455" s="18" t="str">
        <f>IF(ISBLANK(L454)=TRUE," ",'2. Metadata'!B$50)</f>
        <v>milligrams per litre</v>
      </c>
      <c r="N455" s="25" t="s">
        <v>237</v>
      </c>
      <c r="O455" s="18" t="str">
        <f>IF(ISBLANK(N454)=TRUE," ",'2. Metadata'!B$62)</f>
        <v>microSiemens per centimetre</v>
      </c>
      <c r="P455" s="25" t="s">
        <v>237</v>
      </c>
      <c r="Q455" s="18" t="str">
        <f>IF(ISBLANK(P454)=TRUE," ",'2. Metadata'!B$74)</f>
        <v>NTU</v>
      </c>
      <c r="R455" s="25" t="s">
        <v>237</v>
      </c>
      <c r="S455" s="18" t="str">
        <f>IF(ISBLANK(R454)=TRUE," ",'2. Metadata'!B$86)</f>
        <v>most probable number per 100 mL</v>
      </c>
      <c r="T455" s="25" t="s">
        <v>237</v>
      </c>
      <c r="U455" s="18" t="str">
        <f>IF(ISBLANK(T454)=TRUE," ",'2. Metadata'!B$98)</f>
        <v>most probable number per 100 mL</v>
      </c>
      <c r="V455" s="21">
        <v>0.03</v>
      </c>
      <c r="W455" s="18" t="str">
        <f>IF(ISBLANK(V454)=TRUE," ",'2. Metadata'!B$110)</f>
        <v>metres</v>
      </c>
      <c r="X455" s="25" t="s">
        <v>237</v>
      </c>
      <c r="Y455" s="18" t="str">
        <f>IF(ISBLANK(X454)=TRUE," ",'2. Metadata'!B$122)</f>
        <v>pH units</v>
      </c>
      <c r="Z455" s="20">
        <v>8.9999999999999993E-3</v>
      </c>
      <c r="AA455" s="18" t="str">
        <f>IF(ISBLANK(Z455)=TRUE," ",'2. Metadata'!B$134)</f>
        <v>metres3/second</v>
      </c>
      <c r="AB455" s="25" t="s">
        <v>237</v>
      </c>
      <c r="AC455" s="18" t="str">
        <f>IF(ISBLANK(AB455)=TRUE," ",'2. Metadata'!B$146)</f>
        <v>millimetres</v>
      </c>
      <c r="AD455" s="25" t="s">
        <v>1831</v>
      </c>
      <c r="AE455" s="26" t="s">
        <v>237</v>
      </c>
      <c r="AF455" s="9"/>
      <c r="AG455" s="10"/>
      <c r="AH455" s="10"/>
      <c r="AI455" s="10"/>
      <c r="AJ455" s="10"/>
      <c r="AK455" s="10"/>
      <c r="AL455" s="10"/>
      <c r="AM455" s="10"/>
      <c r="AN455" s="10"/>
      <c r="AO455" s="10"/>
      <c r="AP455" s="10"/>
    </row>
    <row r="456" spans="1:42" ht="15" x14ac:dyDescent="0.2">
      <c r="A456" s="144" t="s">
        <v>691</v>
      </c>
      <c r="B456" s="11" t="s">
        <v>232</v>
      </c>
      <c r="C456" s="4">
        <f>IF(ISBLANK(B456)=TRUE," ", IF(B456='2. Metadata'!B$1,'2. Metadata'!B$5, IF(B456='2. Metadata'!C$1,'2. Metadata'!C$5,IF(B456='2. Metadata'!D$1,'2. Metadata'!D$5, IF(B456='2. Metadata'!E$1,'2. Metadata'!E$5,IF( B456='2. Metadata'!F$1,'2. Metadata'!F$5,IF(B456='2. Metadata'!G$1,'2. Metadata'!G$5,IF(B456='2. Metadata'!H$1,'2. Metadata'!H$5, IF(B456='2. Metadata'!I$1,'2. Metadata'!I$5, IF(B456='2. Metadata'!J$1,'2. Metadata'!J$5, IF(B456='2. Metadata'!K$1,'2. Metadata'!K$5, IF(B456='2. Metadata'!L$1,'2. Metadata'!L$5, IF(B456='2. Metadata'!M$1,'2. Metadata'!M$5, IF(B456='2. Metadata'!N$1,'2. Metadata'!N$5))))))))))))))</f>
        <v>49.967694000000002</v>
      </c>
      <c r="D456" s="12">
        <f>IF(ISBLANK(B456)=TRUE," ", IF(B456='2. Metadata'!B$1,'2. Metadata'!B$6, IF(B456='2. Metadata'!C$1,'2. Metadata'!C$6,IF(B456='2. Metadata'!D$1,'2. Metadata'!D$6, IF(B456='2. Metadata'!E$1,'2. Metadata'!E$6,IF( B456='2. Metadata'!F$1,'2. Metadata'!F$6,IF(B456='2. Metadata'!G$1,'2. Metadata'!G$6,IF(B456='2. Metadata'!H$1,'2. Metadata'!H$6, IF(B456='2. Metadata'!I$1,'2. Metadata'!I$6, IF(B456='2. Metadata'!J$1,'2. Metadata'!J$6, IF(B456='2. Metadata'!K$1,'2. Metadata'!K$6, IF(B456='2. Metadata'!L$1,'2. Metadata'!L$6, IF(B456='2. Metadata'!M$1,'2. Metadata'!M$6, IF(B456='2. Metadata'!N$1,'2. Metadata'!N$6))))))))))))))</f>
        <v>-117.359572</v>
      </c>
      <c r="E456" s="25" t="s">
        <v>237</v>
      </c>
      <c r="F456" s="25" t="s">
        <v>237</v>
      </c>
      <c r="G456" s="14" t="str">
        <f>IF(ISBLANK(F455)=TRUE," ",'2. Metadata'!B$14)</f>
        <v>observation</v>
      </c>
      <c r="H456" s="25" t="s">
        <v>237</v>
      </c>
      <c r="I456" s="23" t="str">
        <f>IF(ISBLANK(H455)=TRUE," ",'2. Metadata'!B$26)</f>
        <v>degrees Celsius</v>
      </c>
      <c r="J456" s="16" t="s">
        <v>237</v>
      </c>
      <c r="K456" s="23" t="str">
        <f>IF(ISBLANK(J454)=TRUE," ",'2. Metadata'!B$38)</f>
        <v>degrees Celsius</v>
      </c>
      <c r="L456" s="25" t="s">
        <v>237</v>
      </c>
      <c r="M456" s="18" t="str">
        <f>IF(ISBLANK(L455)=TRUE," ",'2. Metadata'!B$50)</f>
        <v>milligrams per litre</v>
      </c>
      <c r="N456" s="25" t="s">
        <v>237</v>
      </c>
      <c r="O456" s="18" t="str">
        <f>IF(ISBLANK(N455)=TRUE," ",'2. Metadata'!B$62)</f>
        <v>microSiemens per centimetre</v>
      </c>
      <c r="P456" s="25" t="s">
        <v>237</v>
      </c>
      <c r="Q456" s="18" t="str">
        <f>IF(ISBLANK(P455)=TRUE," ",'2. Metadata'!B$74)</f>
        <v>NTU</v>
      </c>
      <c r="R456" s="25" t="s">
        <v>237</v>
      </c>
      <c r="S456" s="18" t="str">
        <f>IF(ISBLANK(R455)=TRUE," ",'2. Metadata'!B$86)</f>
        <v>most probable number per 100 mL</v>
      </c>
      <c r="T456" s="25" t="s">
        <v>237</v>
      </c>
      <c r="U456" s="18" t="str">
        <f>IF(ISBLANK(T455)=TRUE," ",'2. Metadata'!B$98)</f>
        <v>most probable number per 100 mL</v>
      </c>
      <c r="V456" s="25" t="s">
        <v>237</v>
      </c>
      <c r="W456" s="18" t="str">
        <f>IF(ISBLANK(V455)=TRUE," ",'2. Metadata'!B$110)</f>
        <v>metres</v>
      </c>
      <c r="X456" s="25" t="s">
        <v>237</v>
      </c>
      <c r="Y456" s="18" t="str">
        <f>IF(ISBLANK(X455)=TRUE," ",'2. Metadata'!B$122)</f>
        <v>pH units</v>
      </c>
      <c r="Z456" s="25" t="s">
        <v>237</v>
      </c>
      <c r="AA456" s="18" t="str">
        <f>IF(ISBLANK(Z456)=TRUE," ",'2. Metadata'!B$134)</f>
        <v>metres3/second</v>
      </c>
      <c r="AB456" s="20">
        <v>1.8</v>
      </c>
      <c r="AC456" s="18" t="str">
        <f>IF(ISBLANK(AB456)=TRUE," ",'2. Metadata'!B$146)</f>
        <v>millimetres</v>
      </c>
      <c r="AD456" s="25" t="s">
        <v>1831</v>
      </c>
      <c r="AE456" s="26" t="s">
        <v>237</v>
      </c>
      <c r="AF456" s="9"/>
      <c r="AG456" s="10"/>
      <c r="AH456" s="10"/>
      <c r="AI456" s="10"/>
      <c r="AJ456" s="10"/>
      <c r="AK456" s="10"/>
      <c r="AL456" s="10"/>
      <c r="AM456" s="10"/>
      <c r="AN456" s="10"/>
      <c r="AO456" s="10"/>
      <c r="AP456" s="10"/>
    </row>
    <row r="457" spans="1:42" ht="15" x14ac:dyDescent="0.2">
      <c r="A457" s="144" t="s">
        <v>692</v>
      </c>
      <c r="B457" s="11" t="s">
        <v>232</v>
      </c>
      <c r="C457" s="4">
        <f>IF(ISBLANK(B457)=TRUE," ", IF(B457='2. Metadata'!B$1,'2. Metadata'!B$5, IF(B457='2. Metadata'!C$1,'2. Metadata'!C$5,IF(B457='2. Metadata'!D$1,'2. Metadata'!D$5, IF(B457='2. Metadata'!E$1,'2. Metadata'!E$5,IF( B457='2. Metadata'!F$1,'2. Metadata'!F$5,IF(B457='2. Metadata'!G$1,'2. Metadata'!G$5,IF(B457='2. Metadata'!H$1,'2. Metadata'!H$5, IF(B457='2. Metadata'!I$1,'2. Metadata'!I$5, IF(B457='2. Metadata'!J$1,'2. Metadata'!J$5, IF(B457='2. Metadata'!K$1,'2. Metadata'!K$5, IF(B457='2. Metadata'!L$1,'2. Metadata'!L$5, IF(B457='2. Metadata'!M$1,'2. Metadata'!M$5, IF(B457='2. Metadata'!N$1,'2. Metadata'!N$5))))))))))))))</f>
        <v>49.967694000000002</v>
      </c>
      <c r="D457" s="12">
        <f>IF(ISBLANK(B457)=TRUE," ", IF(B457='2. Metadata'!B$1,'2. Metadata'!B$6, IF(B457='2. Metadata'!C$1,'2. Metadata'!C$6,IF(B457='2. Metadata'!D$1,'2. Metadata'!D$6, IF(B457='2. Metadata'!E$1,'2. Metadata'!E$6,IF( B457='2. Metadata'!F$1,'2. Metadata'!F$6,IF(B457='2. Metadata'!G$1,'2. Metadata'!G$6,IF(B457='2. Metadata'!H$1,'2. Metadata'!H$6, IF(B457='2. Metadata'!I$1,'2. Metadata'!I$6, IF(B457='2. Metadata'!J$1,'2. Metadata'!J$6, IF(B457='2. Metadata'!K$1,'2. Metadata'!K$6, IF(B457='2. Metadata'!L$1,'2. Metadata'!L$6, IF(B457='2. Metadata'!M$1,'2. Metadata'!M$6, IF(B457='2. Metadata'!N$1,'2. Metadata'!N$6))))))))))))))</f>
        <v>-117.359572</v>
      </c>
      <c r="E457" s="25" t="s">
        <v>237</v>
      </c>
      <c r="F457" s="13" t="s">
        <v>1533</v>
      </c>
      <c r="G457" s="14" t="str">
        <f>IF(ISBLANK(F456)=TRUE," ",'2. Metadata'!B$14)</f>
        <v>observation</v>
      </c>
      <c r="H457" s="13">
        <v>1</v>
      </c>
      <c r="I457" s="23" t="str">
        <f>IF(ISBLANK(H456)=TRUE," ",'2. Metadata'!B$26)</f>
        <v>degrees Celsius</v>
      </c>
      <c r="J457" s="13">
        <v>3</v>
      </c>
      <c r="K457" s="23" t="str">
        <f>IF(ISBLANK(J455)=TRUE," ",'2. Metadata'!B$38)</f>
        <v>degrees Celsius</v>
      </c>
      <c r="L457" s="25" t="s">
        <v>237</v>
      </c>
      <c r="M457" s="18" t="str">
        <f>IF(ISBLANK(L456)=TRUE," ",'2. Metadata'!B$50)</f>
        <v>milligrams per litre</v>
      </c>
      <c r="N457" s="21">
        <v>276</v>
      </c>
      <c r="O457" s="18" t="str">
        <f>IF(ISBLANK(N456)=TRUE," ",'2. Metadata'!B$62)</f>
        <v>microSiemens per centimetre</v>
      </c>
      <c r="P457" s="21">
        <v>0.3</v>
      </c>
      <c r="Q457" s="18" t="str">
        <f>IF(ISBLANK(P456)=TRUE," ",'2. Metadata'!B$74)</f>
        <v>NTU</v>
      </c>
      <c r="R457" s="25" t="s">
        <v>237</v>
      </c>
      <c r="S457" s="18" t="str">
        <f>IF(ISBLANK(R456)=TRUE," ",'2. Metadata'!B$86)</f>
        <v>most probable number per 100 mL</v>
      </c>
      <c r="T457" s="25" t="s">
        <v>237</v>
      </c>
      <c r="U457" s="18" t="str">
        <f>IF(ISBLANK(T456)=TRUE," ",'2. Metadata'!B$98)</f>
        <v>most probable number per 100 mL</v>
      </c>
      <c r="V457" s="21">
        <v>2.8000000000000001E-2</v>
      </c>
      <c r="W457" s="18" t="str">
        <f>IF(ISBLANK(V456)=TRUE," ",'2. Metadata'!B$110)</f>
        <v>metres</v>
      </c>
      <c r="X457" s="25" t="s">
        <v>237</v>
      </c>
      <c r="Y457" s="18" t="str">
        <f>IF(ISBLANK(X456)=TRUE," ",'2. Metadata'!B$122)</f>
        <v>pH units</v>
      </c>
      <c r="Z457" s="20">
        <v>8.0000000000000002E-3</v>
      </c>
      <c r="AA457" s="18" t="str">
        <f>IF(ISBLANK(Z457)=TRUE," ",'2. Metadata'!B$134)</f>
        <v>metres3/second</v>
      </c>
      <c r="AB457" s="20">
        <v>2</v>
      </c>
      <c r="AC457" s="18" t="str">
        <f>IF(ISBLANK(AB457)=TRUE," ",'2. Metadata'!B$146)</f>
        <v>millimetres</v>
      </c>
      <c r="AD457" s="25" t="s">
        <v>1831</v>
      </c>
      <c r="AE457" s="26" t="s">
        <v>237</v>
      </c>
      <c r="AF457" s="9"/>
      <c r="AG457" s="10"/>
      <c r="AH457" s="10"/>
      <c r="AI457" s="10"/>
      <c r="AJ457" s="10"/>
      <c r="AK457" s="10"/>
      <c r="AL457" s="10"/>
      <c r="AM457" s="10"/>
      <c r="AN457" s="10"/>
      <c r="AO457" s="10"/>
      <c r="AP457" s="10"/>
    </row>
    <row r="458" spans="1:42" ht="15" x14ac:dyDescent="0.2">
      <c r="A458" s="144" t="s">
        <v>693</v>
      </c>
      <c r="B458" s="11" t="s">
        <v>232</v>
      </c>
      <c r="C458" s="4">
        <f>IF(ISBLANK(B458)=TRUE," ", IF(B458='2. Metadata'!B$1,'2. Metadata'!B$5, IF(B458='2. Metadata'!C$1,'2. Metadata'!C$5,IF(B458='2. Metadata'!D$1,'2. Metadata'!D$5, IF(B458='2. Metadata'!E$1,'2. Metadata'!E$5,IF( B458='2. Metadata'!F$1,'2. Metadata'!F$5,IF(B458='2. Metadata'!G$1,'2. Metadata'!G$5,IF(B458='2. Metadata'!H$1,'2. Metadata'!H$5, IF(B458='2. Metadata'!I$1,'2. Metadata'!I$5, IF(B458='2. Metadata'!J$1,'2. Metadata'!J$5, IF(B458='2. Metadata'!K$1,'2. Metadata'!K$5, IF(B458='2. Metadata'!L$1,'2. Metadata'!L$5, IF(B458='2. Metadata'!M$1,'2. Metadata'!M$5, IF(B458='2. Metadata'!N$1,'2. Metadata'!N$5))))))))))))))</f>
        <v>49.967694000000002</v>
      </c>
      <c r="D458" s="12">
        <f>IF(ISBLANK(B458)=TRUE," ", IF(B458='2. Metadata'!B$1,'2. Metadata'!B$6, IF(B458='2. Metadata'!C$1,'2. Metadata'!C$6,IF(B458='2. Metadata'!D$1,'2. Metadata'!D$6, IF(B458='2. Metadata'!E$1,'2. Metadata'!E$6,IF( B458='2. Metadata'!F$1,'2. Metadata'!F$6,IF(B458='2. Metadata'!G$1,'2. Metadata'!G$6,IF(B458='2. Metadata'!H$1,'2. Metadata'!H$6, IF(B458='2. Metadata'!I$1,'2. Metadata'!I$6, IF(B458='2. Metadata'!J$1,'2. Metadata'!J$6, IF(B458='2. Metadata'!K$1,'2. Metadata'!K$6, IF(B458='2. Metadata'!L$1,'2. Metadata'!L$6, IF(B458='2. Metadata'!M$1,'2. Metadata'!M$6, IF(B458='2. Metadata'!N$1,'2. Metadata'!N$6))))))))))))))</f>
        <v>-117.359572</v>
      </c>
      <c r="E458" s="25" t="s">
        <v>237</v>
      </c>
      <c r="F458" s="25" t="s">
        <v>237</v>
      </c>
      <c r="G458" s="14" t="str">
        <f>IF(ISBLANK(F457)=TRUE," ",'2. Metadata'!B$14)</f>
        <v>observation</v>
      </c>
      <c r="H458" s="25" t="s">
        <v>237</v>
      </c>
      <c r="I458" s="23" t="str">
        <f>IF(ISBLANK(H457)=TRUE," ",'2. Metadata'!B$26)</f>
        <v>degrees Celsius</v>
      </c>
      <c r="J458" s="16" t="s">
        <v>237</v>
      </c>
      <c r="K458" s="23" t="str">
        <f>IF(ISBLANK(J456)=TRUE," ",'2. Metadata'!B$38)</f>
        <v>degrees Celsius</v>
      </c>
      <c r="L458" s="25" t="s">
        <v>237</v>
      </c>
      <c r="M458" s="18" t="str">
        <f>IF(ISBLANK(L457)=TRUE," ",'2. Metadata'!B$50)</f>
        <v>milligrams per litre</v>
      </c>
      <c r="N458" s="25" t="s">
        <v>237</v>
      </c>
      <c r="O458" s="18" t="str">
        <f>IF(ISBLANK(N457)=TRUE," ",'2. Metadata'!B$62)</f>
        <v>microSiemens per centimetre</v>
      </c>
      <c r="P458" s="25" t="s">
        <v>237</v>
      </c>
      <c r="Q458" s="18" t="str">
        <f>IF(ISBLANK(P457)=TRUE," ",'2. Metadata'!B$74)</f>
        <v>NTU</v>
      </c>
      <c r="R458" s="25" t="s">
        <v>237</v>
      </c>
      <c r="S458" s="18" t="str">
        <f>IF(ISBLANK(R457)=TRUE," ",'2. Metadata'!B$86)</f>
        <v>most probable number per 100 mL</v>
      </c>
      <c r="T458" s="25" t="s">
        <v>237</v>
      </c>
      <c r="U458" s="18" t="str">
        <f>IF(ISBLANK(T457)=TRUE," ",'2. Metadata'!B$98)</f>
        <v>most probable number per 100 mL</v>
      </c>
      <c r="V458" s="25" t="s">
        <v>237</v>
      </c>
      <c r="W458" s="18" t="str">
        <f>IF(ISBLANK(V457)=TRUE," ",'2. Metadata'!B$110)</f>
        <v>metres</v>
      </c>
      <c r="X458" s="25" t="s">
        <v>237</v>
      </c>
      <c r="Y458" s="18" t="str">
        <f>IF(ISBLANK(X457)=TRUE," ",'2. Metadata'!B$122)</f>
        <v>pH units</v>
      </c>
      <c r="Z458" s="25" t="s">
        <v>237</v>
      </c>
      <c r="AA458" s="18" t="str">
        <f>IF(ISBLANK(Z458)=TRUE," ",'2. Metadata'!B$134)</f>
        <v>metres3/second</v>
      </c>
      <c r="AB458" s="20">
        <v>0</v>
      </c>
      <c r="AC458" s="18" t="str">
        <f>IF(ISBLANK(AB458)=TRUE," ",'2. Metadata'!B$146)</f>
        <v>millimetres</v>
      </c>
      <c r="AD458" s="25" t="s">
        <v>237</v>
      </c>
      <c r="AE458" s="26" t="s">
        <v>237</v>
      </c>
      <c r="AF458" s="9"/>
      <c r="AG458" s="10"/>
      <c r="AH458" s="10"/>
      <c r="AI458" s="10"/>
      <c r="AJ458" s="10"/>
      <c r="AK458" s="10"/>
      <c r="AL458" s="10"/>
      <c r="AM458" s="10"/>
      <c r="AN458" s="10"/>
      <c r="AO458" s="10"/>
      <c r="AP458" s="10"/>
    </row>
    <row r="459" spans="1:42" ht="15" x14ac:dyDescent="0.2">
      <c r="A459" s="144" t="s">
        <v>694</v>
      </c>
      <c r="B459" s="11" t="s">
        <v>232</v>
      </c>
      <c r="C459" s="4">
        <f>IF(ISBLANK(B459)=TRUE," ", IF(B459='2. Metadata'!B$1,'2. Metadata'!B$5, IF(B459='2. Metadata'!C$1,'2. Metadata'!C$5,IF(B459='2. Metadata'!D$1,'2. Metadata'!D$5, IF(B459='2. Metadata'!E$1,'2. Metadata'!E$5,IF( B459='2. Metadata'!F$1,'2. Metadata'!F$5,IF(B459='2. Metadata'!G$1,'2. Metadata'!G$5,IF(B459='2. Metadata'!H$1,'2. Metadata'!H$5, IF(B459='2. Metadata'!I$1,'2. Metadata'!I$5, IF(B459='2. Metadata'!J$1,'2. Metadata'!J$5, IF(B459='2. Metadata'!K$1,'2. Metadata'!K$5, IF(B459='2. Metadata'!L$1,'2. Metadata'!L$5, IF(B459='2. Metadata'!M$1,'2. Metadata'!M$5, IF(B459='2. Metadata'!N$1,'2. Metadata'!N$5))))))))))))))</f>
        <v>49.967694000000002</v>
      </c>
      <c r="D459" s="12">
        <f>IF(ISBLANK(B459)=TRUE," ", IF(B459='2. Metadata'!B$1,'2. Metadata'!B$6, IF(B459='2. Metadata'!C$1,'2. Metadata'!C$6,IF(B459='2. Metadata'!D$1,'2. Metadata'!D$6, IF(B459='2. Metadata'!E$1,'2. Metadata'!E$6,IF( B459='2. Metadata'!F$1,'2. Metadata'!F$6,IF(B459='2. Metadata'!G$1,'2. Metadata'!G$6,IF(B459='2. Metadata'!H$1,'2. Metadata'!H$6, IF(B459='2. Metadata'!I$1,'2. Metadata'!I$6, IF(B459='2. Metadata'!J$1,'2. Metadata'!J$6, IF(B459='2. Metadata'!K$1,'2. Metadata'!K$6, IF(B459='2. Metadata'!L$1,'2. Metadata'!L$6, IF(B459='2. Metadata'!M$1,'2. Metadata'!M$6, IF(B459='2. Metadata'!N$1,'2. Metadata'!N$6))))))))))))))</f>
        <v>-117.359572</v>
      </c>
      <c r="E459" s="25" t="s">
        <v>237</v>
      </c>
      <c r="F459" s="13" t="s">
        <v>1534</v>
      </c>
      <c r="G459" s="14" t="str">
        <f>IF(ISBLANK(F458)=TRUE," ",'2. Metadata'!B$14)</f>
        <v>observation</v>
      </c>
      <c r="H459" s="25" t="s">
        <v>237</v>
      </c>
      <c r="I459" s="23" t="str">
        <f>IF(ISBLANK(H458)=TRUE," ",'2. Metadata'!B$26)</f>
        <v>degrees Celsius</v>
      </c>
      <c r="J459" s="16" t="s">
        <v>237</v>
      </c>
      <c r="K459" s="23" t="str">
        <f>IF(ISBLANK(J457)=TRUE," ",'2. Metadata'!B$38)</f>
        <v>degrees Celsius</v>
      </c>
      <c r="L459" s="25" t="s">
        <v>237</v>
      </c>
      <c r="M459" s="18" t="str">
        <f>IF(ISBLANK(L458)=TRUE," ",'2. Metadata'!B$50)</f>
        <v>milligrams per litre</v>
      </c>
      <c r="N459" s="25" t="s">
        <v>237</v>
      </c>
      <c r="O459" s="18" t="str">
        <f>IF(ISBLANK(N458)=TRUE," ",'2. Metadata'!B$62)</f>
        <v>microSiemens per centimetre</v>
      </c>
      <c r="P459" s="25" t="s">
        <v>237</v>
      </c>
      <c r="Q459" s="18" t="str">
        <f>IF(ISBLANK(P458)=TRUE," ",'2. Metadata'!B$74)</f>
        <v>NTU</v>
      </c>
      <c r="R459" s="25" t="s">
        <v>237</v>
      </c>
      <c r="S459" s="18" t="str">
        <f>IF(ISBLANK(R458)=TRUE," ",'2. Metadata'!B$86)</f>
        <v>most probable number per 100 mL</v>
      </c>
      <c r="T459" s="25" t="s">
        <v>237</v>
      </c>
      <c r="U459" s="18" t="str">
        <f>IF(ISBLANK(T458)=TRUE," ",'2. Metadata'!B$98)</f>
        <v>most probable number per 100 mL</v>
      </c>
      <c r="V459" s="25" t="s">
        <v>237</v>
      </c>
      <c r="W459" s="18" t="str">
        <f>IF(ISBLANK(V458)=TRUE," ",'2. Metadata'!B$110)</f>
        <v>metres</v>
      </c>
      <c r="X459" s="25" t="s">
        <v>237</v>
      </c>
      <c r="Y459" s="18" t="str">
        <f>IF(ISBLANK(X458)=TRUE," ",'2. Metadata'!B$122)</f>
        <v>pH units</v>
      </c>
      <c r="Z459" s="25" t="s">
        <v>237</v>
      </c>
      <c r="AA459" s="18" t="str">
        <f>IF(ISBLANK(Z459)=TRUE," ",'2. Metadata'!B$134)</f>
        <v>metres3/second</v>
      </c>
      <c r="AB459" s="20">
        <v>0</v>
      </c>
      <c r="AC459" s="18" t="str">
        <f>IF(ISBLANK(AB459)=TRUE," ",'2. Metadata'!B$146)</f>
        <v>millimetres</v>
      </c>
      <c r="AD459" s="25" t="s">
        <v>1831</v>
      </c>
      <c r="AE459" s="26" t="s">
        <v>237</v>
      </c>
      <c r="AF459" s="9"/>
      <c r="AG459" s="10"/>
      <c r="AH459" s="10"/>
      <c r="AI459" s="10"/>
      <c r="AJ459" s="10"/>
      <c r="AK459" s="10"/>
      <c r="AL459" s="10"/>
      <c r="AM459" s="10"/>
      <c r="AN459" s="10"/>
      <c r="AO459" s="10"/>
      <c r="AP459" s="10"/>
    </row>
    <row r="460" spans="1:42" ht="15" x14ac:dyDescent="0.2">
      <c r="A460" s="144" t="s">
        <v>695</v>
      </c>
      <c r="B460" s="11" t="s">
        <v>232</v>
      </c>
      <c r="C460" s="4">
        <f>IF(ISBLANK(B460)=TRUE," ", IF(B460='2. Metadata'!B$1,'2. Metadata'!B$5, IF(B460='2. Metadata'!C$1,'2. Metadata'!C$5,IF(B460='2. Metadata'!D$1,'2. Metadata'!D$5, IF(B460='2. Metadata'!E$1,'2. Metadata'!E$5,IF( B460='2. Metadata'!F$1,'2. Metadata'!F$5,IF(B460='2. Metadata'!G$1,'2. Metadata'!G$5,IF(B460='2. Metadata'!H$1,'2. Metadata'!H$5, IF(B460='2. Metadata'!I$1,'2. Metadata'!I$5, IF(B460='2. Metadata'!J$1,'2. Metadata'!J$5, IF(B460='2. Metadata'!K$1,'2. Metadata'!K$5, IF(B460='2. Metadata'!L$1,'2. Metadata'!L$5, IF(B460='2. Metadata'!M$1,'2. Metadata'!M$5, IF(B460='2. Metadata'!N$1,'2. Metadata'!N$5))))))))))))))</f>
        <v>49.967694000000002</v>
      </c>
      <c r="D460" s="12">
        <f>IF(ISBLANK(B460)=TRUE," ", IF(B460='2. Metadata'!B$1,'2. Metadata'!B$6, IF(B460='2. Metadata'!C$1,'2. Metadata'!C$6,IF(B460='2. Metadata'!D$1,'2. Metadata'!D$6, IF(B460='2. Metadata'!E$1,'2. Metadata'!E$6,IF( B460='2. Metadata'!F$1,'2. Metadata'!F$6,IF(B460='2. Metadata'!G$1,'2. Metadata'!G$6,IF(B460='2. Metadata'!H$1,'2. Metadata'!H$6, IF(B460='2. Metadata'!I$1,'2. Metadata'!I$6, IF(B460='2. Metadata'!J$1,'2. Metadata'!J$6, IF(B460='2. Metadata'!K$1,'2. Metadata'!K$6, IF(B460='2. Metadata'!L$1,'2. Metadata'!L$6, IF(B460='2. Metadata'!M$1,'2. Metadata'!M$6, IF(B460='2. Metadata'!N$1,'2. Metadata'!N$6))))))))))))))</f>
        <v>-117.359572</v>
      </c>
      <c r="E460" s="25" t="s">
        <v>237</v>
      </c>
      <c r="F460" s="13" t="s">
        <v>1535</v>
      </c>
      <c r="G460" s="14" t="str">
        <f>IF(ISBLANK(F459)=TRUE," ",'2. Metadata'!B$14)</f>
        <v>observation</v>
      </c>
      <c r="H460" s="25" t="s">
        <v>237</v>
      </c>
      <c r="I460" s="23" t="str">
        <f>IF(ISBLANK(H459)=TRUE," ",'2. Metadata'!B$26)</f>
        <v>degrees Celsius</v>
      </c>
      <c r="J460" s="16" t="s">
        <v>237</v>
      </c>
      <c r="K460" s="23" t="str">
        <f>IF(ISBLANK(J458)=TRUE," ",'2. Metadata'!B$38)</f>
        <v>degrees Celsius</v>
      </c>
      <c r="L460" s="25" t="s">
        <v>237</v>
      </c>
      <c r="M460" s="18" t="str">
        <f>IF(ISBLANK(L459)=TRUE," ",'2. Metadata'!B$50)</f>
        <v>milligrams per litre</v>
      </c>
      <c r="N460" s="25" t="s">
        <v>237</v>
      </c>
      <c r="O460" s="18" t="str">
        <f>IF(ISBLANK(N459)=TRUE," ",'2. Metadata'!B$62)</f>
        <v>microSiemens per centimetre</v>
      </c>
      <c r="P460" s="25" t="s">
        <v>237</v>
      </c>
      <c r="Q460" s="18" t="str">
        <f>IF(ISBLANK(P459)=TRUE," ",'2. Metadata'!B$74)</f>
        <v>NTU</v>
      </c>
      <c r="R460" s="25" t="s">
        <v>237</v>
      </c>
      <c r="S460" s="18" t="str">
        <f>IF(ISBLANK(R459)=TRUE," ",'2. Metadata'!B$86)</f>
        <v>most probable number per 100 mL</v>
      </c>
      <c r="T460" s="25" t="s">
        <v>237</v>
      </c>
      <c r="U460" s="18" t="str">
        <f>IF(ISBLANK(T459)=TRUE," ",'2. Metadata'!B$98)</f>
        <v>most probable number per 100 mL</v>
      </c>
      <c r="V460" s="25" t="s">
        <v>237</v>
      </c>
      <c r="W460" s="18" t="str">
        <f>IF(ISBLANK(V459)=TRUE," ",'2. Metadata'!B$110)</f>
        <v>metres</v>
      </c>
      <c r="X460" s="25" t="s">
        <v>237</v>
      </c>
      <c r="Y460" s="18" t="str">
        <f>IF(ISBLANK(X459)=TRUE," ",'2. Metadata'!B$122)</f>
        <v>pH units</v>
      </c>
      <c r="Z460" s="25" t="s">
        <v>237</v>
      </c>
      <c r="AA460" s="18" t="str">
        <f>IF(ISBLANK(Z460)=TRUE," ",'2. Metadata'!B$134)</f>
        <v>metres3/second</v>
      </c>
      <c r="AB460" s="20">
        <v>0</v>
      </c>
      <c r="AC460" s="18" t="str">
        <f>IF(ISBLANK(AB460)=TRUE," ",'2. Metadata'!B$146)</f>
        <v>millimetres</v>
      </c>
      <c r="AD460" s="25" t="s">
        <v>237</v>
      </c>
      <c r="AE460" s="26" t="s">
        <v>237</v>
      </c>
      <c r="AF460" s="9"/>
      <c r="AG460" s="10"/>
      <c r="AH460" s="10"/>
      <c r="AI460" s="10"/>
      <c r="AJ460" s="10"/>
      <c r="AK460" s="10"/>
      <c r="AL460" s="10"/>
      <c r="AM460" s="10"/>
      <c r="AN460" s="10"/>
      <c r="AO460" s="10"/>
      <c r="AP460" s="10"/>
    </row>
    <row r="461" spans="1:42" ht="15" x14ac:dyDescent="0.2">
      <c r="A461" s="144" t="s">
        <v>696</v>
      </c>
      <c r="B461" s="11" t="s">
        <v>232</v>
      </c>
      <c r="C461" s="4">
        <f>IF(ISBLANK(B461)=TRUE," ", IF(B461='2. Metadata'!B$1,'2. Metadata'!B$5, IF(B461='2. Metadata'!C$1,'2. Metadata'!C$5,IF(B461='2. Metadata'!D$1,'2. Metadata'!D$5, IF(B461='2. Metadata'!E$1,'2. Metadata'!E$5,IF( B461='2. Metadata'!F$1,'2. Metadata'!F$5,IF(B461='2. Metadata'!G$1,'2. Metadata'!G$5,IF(B461='2. Metadata'!H$1,'2. Metadata'!H$5, IF(B461='2. Metadata'!I$1,'2. Metadata'!I$5, IF(B461='2. Metadata'!J$1,'2. Metadata'!J$5, IF(B461='2. Metadata'!K$1,'2. Metadata'!K$5, IF(B461='2. Metadata'!L$1,'2. Metadata'!L$5, IF(B461='2. Metadata'!M$1,'2. Metadata'!M$5, IF(B461='2. Metadata'!N$1,'2. Metadata'!N$5))))))))))))))</f>
        <v>49.967694000000002</v>
      </c>
      <c r="D461" s="12">
        <f>IF(ISBLANK(B461)=TRUE," ", IF(B461='2. Metadata'!B$1,'2. Metadata'!B$6, IF(B461='2. Metadata'!C$1,'2. Metadata'!C$6,IF(B461='2. Metadata'!D$1,'2. Metadata'!D$6, IF(B461='2. Metadata'!E$1,'2. Metadata'!E$6,IF( B461='2. Metadata'!F$1,'2. Metadata'!F$6,IF(B461='2. Metadata'!G$1,'2. Metadata'!G$6,IF(B461='2. Metadata'!H$1,'2. Metadata'!H$6, IF(B461='2. Metadata'!I$1,'2. Metadata'!I$6, IF(B461='2. Metadata'!J$1,'2. Metadata'!J$6, IF(B461='2. Metadata'!K$1,'2. Metadata'!K$6, IF(B461='2. Metadata'!L$1,'2. Metadata'!L$6, IF(B461='2. Metadata'!M$1,'2. Metadata'!M$6, IF(B461='2. Metadata'!N$1,'2. Metadata'!N$6))))))))))))))</f>
        <v>-117.359572</v>
      </c>
      <c r="E461" s="25" t="s">
        <v>237</v>
      </c>
      <c r="F461" s="25" t="s">
        <v>237</v>
      </c>
      <c r="G461" s="14" t="str">
        <f>IF(ISBLANK(F460)=TRUE," ",'2. Metadata'!B$14)</f>
        <v>observation</v>
      </c>
      <c r="H461" s="25" t="s">
        <v>237</v>
      </c>
      <c r="I461" s="23" t="str">
        <f>IF(ISBLANK(H460)=TRUE," ",'2. Metadata'!B$26)</f>
        <v>degrees Celsius</v>
      </c>
      <c r="J461" s="16" t="s">
        <v>237</v>
      </c>
      <c r="K461" s="23" t="str">
        <f>IF(ISBLANK(J459)=TRUE," ",'2. Metadata'!B$38)</f>
        <v>degrees Celsius</v>
      </c>
      <c r="L461" s="25" t="s">
        <v>237</v>
      </c>
      <c r="M461" s="18" t="str">
        <f>IF(ISBLANK(L460)=TRUE," ",'2. Metadata'!B$50)</f>
        <v>milligrams per litre</v>
      </c>
      <c r="N461" s="25" t="s">
        <v>237</v>
      </c>
      <c r="O461" s="18" t="str">
        <f>IF(ISBLANK(N460)=TRUE," ",'2. Metadata'!B$62)</f>
        <v>microSiemens per centimetre</v>
      </c>
      <c r="P461" s="25" t="s">
        <v>237</v>
      </c>
      <c r="Q461" s="18" t="str">
        <f>IF(ISBLANK(P460)=TRUE," ",'2. Metadata'!B$74)</f>
        <v>NTU</v>
      </c>
      <c r="R461" s="25" t="s">
        <v>237</v>
      </c>
      <c r="S461" s="18" t="str">
        <f>IF(ISBLANK(R460)=TRUE," ",'2. Metadata'!B$86)</f>
        <v>most probable number per 100 mL</v>
      </c>
      <c r="T461" s="25" t="s">
        <v>237</v>
      </c>
      <c r="U461" s="18" t="str">
        <f>IF(ISBLANK(T460)=TRUE," ",'2. Metadata'!B$98)</f>
        <v>most probable number per 100 mL</v>
      </c>
      <c r="V461" s="25" t="s">
        <v>237</v>
      </c>
      <c r="W461" s="18" t="str">
        <f>IF(ISBLANK(V460)=TRUE," ",'2. Metadata'!B$110)</f>
        <v>metres</v>
      </c>
      <c r="X461" s="25" t="s">
        <v>237</v>
      </c>
      <c r="Y461" s="18" t="str">
        <f>IF(ISBLANK(X460)=TRUE," ",'2. Metadata'!B$122)</f>
        <v>pH units</v>
      </c>
      <c r="Z461" s="25" t="s">
        <v>237</v>
      </c>
      <c r="AA461" s="18" t="str">
        <f>IF(ISBLANK(Z461)=TRUE," ",'2. Metadata'!B$134)</f>
        <v>metres3/second</v>
      </c>
      <c r="AB461" s="20">
        <v>0</v>
      </c>
      <c r="AC461" s="18" t="str">
        <f>IF(ISBLANK(AB461)=TRUE," ",'2. Metadata'!B$146)</f>
        <v>millimetres</v>
      </c>
      <c r="AD461" s="25" t="s">
        <v>237</v>
      </c>
      <c r="AE461" s="26" t="s">
        <v>237</v>
      </c>
      <c r="AF461" s="9"/>
      <c r="AG461" s="10"/>
      <c r="AH461" s="10"/>
      <c r="AI461" s="10"/>
      <c r="AJ461" s="10"/>
      <c r="AK461" s="10"/>
      <c r="AL461" s="10"/>
      <c r="AM461" s="10"/>
      <c r="AN461" s="10"/>
      <c r="AO461" s="10"/>
      <c r="AP461" s="10"/>
    </row>
    <row r="462" spans="1:42" ht="15" x14ac:dyDescent="0.2">
      <c r="A462" s="144" t="s">
        <v>697</v>
      </c>
      <c r="B462" s="11" t="s">
        <v>232</v>
      </c>
      <c r="C462" s="4">
        <f>IF(ISBLANK(B462)=TRUE," ", IF(B462='2. Metadata'!B$1,'2. Metadata'!B$5, IF(B462='2. Metadata'!C$1,'2. Metadata'!C$5,IF(B462='2. Metadata'!D$1,'2. Metadata'!D$5, IF(B462='2. Metadata'!E$1,'2. Metadata'!E$5,IF( B462='2. Metadata'!F$1,'2. Metadata'!F$5,IF(B462='2. Metadata'!G$1,'2. Metadata'!G$5,IF(B462='2. Metadata'!H$1,'2. Metadata'!H$5, IF(B462='2. Metadata'!I$1,'2. Metadata'!I$5, IF(B462='2. Metadata'!J$1,'2. Metadata'!J$5, IF(B462='2. Metadata'!K$1,'2. Metadata'!K$5, IF(B462='2. Metadata'!L$1,'2. Metadata'!L$5, IF(B462='2. Metadata'!M$1,'2. Metadata'!M$5, IF(B462='2. Metadata'!N$1,'2. Metadata'!N$5))))))))))))))</f>
        <v>49.967694000000002</v>
      </c>
      <c r="D462" s="12">
        <f>IF(ISBLANK(B462)=TRUE," ", IF(B462='2. Metadata'!B$1,'2. Metadata'!B$6, IF(B462='2. Metadata'!C$1,'2. Metadata'!C$6,IF(B462='2. Metadata'!D$1,'2. Metadata'!D$6, IF(B462='2. Metadata'!E$1,'2. Metadata'!E$6,IF( B462='2. Metadata'!F$1,'2. Metadata'!F$6,IF(B462='2. Metadata'!G$1,'2. Metadata'!G$6,IF(B462='2. Metadata'!H$1,'2. Metadata'!H$6, IF(B462='2. Metadata'!I$1,'2. Metadata'!I$6, IF(B462='2. Metadata'!J$1,'2. Metadata'!J$6, IF(B462='2. Metadata'!K$1,'2. Metadata'!K$6, IF(B462='2. Metadata'!L$1,'2. Metadata'!L$6, IF(B462='2. Metadata'!M$1,'2. Metadata'!M$6, IF(B462='2. Metadata'!N$1,'2. Metadata'!N$6))))))))))))))</f>
        <v>-117.359572</v>
      </c>
      <c r="E462" s="25" t="s">
        <v>237</v>
      </c>
      <c r="F462" s="25" t="s">
        <v>237</v>
      </c>
      <c r="G462" s="14" t="str">
        <f>IF(ISBLANK(F461)=TRUE," ",'2. Metadata'!B$14)</f>
        <v>observation</v>
      </c>
      <c r="H462" s="25" t="s">
        <v>237</v>
      </c>
      <c r="I462" s="23" t="str">
        <f>IF(ISBLANK(H461)=TRUE," ",'2. Metadata'!B$26)</f>
        <v>degrees Celsius</v>
      </c>
      <c r="J462" s="16" t="s">
        <v>237</v>
      </c>
      <c r="K462" s="23" t="str">
        <f>IF(ISBLANK(J460)=TRUE," ",'2. Metadata'!B$38)</f>
        <v>degrees Celsius</v>
      </c>
      <c r="L462" s="25" t="s">
        <v>237</v>
      </c>
      <c r="M462" s="18" t="str">
        <f>IF(ISBLANK(L461)=TRUE," ",'2. Metadata'!B$50)</f>
        <v>milligrams per litre</v>
      </c>
      <c r="N462" s="25" t="s">
        <v>237</v>
      </c>
      <c r="O462" s="18" t="str">
        <f>IF(ISBLANK(N461)=TRUE," ",'2. Metadata'!B$62)</f>
        <v>microSiemens per centimetre</v>
      </c>
      <c r="P462" s="25" t="s">
        <v>237</v>
      </c>
      <c r="Q462" s="18" t="str">
        <f>IF(ISBLANK(P461)=TRUE," ",'2. Metadata'!B$74)</f>
        <v>NTU</v>
      </c>
      <c r="R462" s="25" t="s">
        <v>237</v>
      </c>
      <c r="S462" s="18" t="str">
        <f>IF(ISBLANK(R461)=TRUE," ",'2. Metadata'!B$86)</f>
        <v>most probable number per 100 mL</v>
      </c>
      <c r="T462" s="25" t="s">
        <v>237</v>
      </c>
      <c r="U462" s="18" t="str">
        <f>IF(ISBLANK(T461)=TRUE," ",'2. Metadata'!B$98)</f>
        <v>most probable number per 100 mL</v>
      </c>
      <c r="V462" s="25" t="s">
        <v>237</v>
      </c>
      <c r="W462" s="18" t="str">
        <f>IF(ISBLANK(V461)=TRUE," ",'2. Metadata'!B$110)</f>
        <v>metres</v>
      </c>
      <c r="X462" s="25" t="s">
        <v>237</v>
      </c>
      <c r="Y462" s="18" t="str">
        <f>IF(ISBLANK(X461)=TRUE," ",'2. Metadata'!B$122)</f>
        <v>pH units</v>
      </c>
      <c r="Z462" s="25" t="s">
        <v>237</v>
      </c>
      <c r="AA462" s="18" t="str">
        <f>IF(ISBLANK(Z462)=TRUE," ",'2. Metadata'!B$134)</f>
        <v>metres3/second</v>
      </c>
      <c r="AB462" s="20">
        <v>0</v>
      </c>
      <c r="AC462" s="18" t="str">
        <f>IF(ISBLANK(AB462)=TRUE," ",'2. Metadata'!B$146)</f>
        <v>millimetres</v>
      </c>
      <c r="AD462" s="25" t="s">
        <v>237</v>
      </c>
      <c r="AE462" s="26" t="s">
        <v>237</v>
      </c>
      <c r="AF462" s="9"/>
      <c r="AG462" s="10"/>
      <c r="AH462" s="10"/>
      <c r="AI462" s="10"/>
      <c r="AJ462" s="10"/>
      <c r="AK462" s="10"/>
      <c r="AL462" s="10"/>
      <c r="AM462" s="10"/>
      <c r="AN462" s="10"/>
      <c r="AO462" s="10"/>
      <c r="AP462" s="10"/>
    </row>
    <row r="463" spans="1:42" ht="15" x14ac:dyDescent="0.2">
      <c r="A463" s="144" t="s">
        <v>698</v>
      </c>
      <c r="B463" s="11" t="s">
        <v>232</v>
      </c>
      <c r="C463" s="4">
        <f>IF(ISBLANK(B463)=TRUE," ", IF(B463='2. Metadata'!B$1,'2. Metadata'!B$5, IF(B463='2. Metadata'!C$1,'2. Metadata'!C$5,IF(B463='2. Metadata'!D$1,'2. Metadata'!D$5, IF(B463='2. Metadata'!E$1,'2. Metadata'!E$5,IF( B463='2. Metadata'!F$1,'2. Metadata'!F$5,IF(B463='2. Metadata'!G$1,'2. Metadata'!G$5,IF(B463='2. Metadata'!H$1,'2. Metadata'!H$5, IF(B463='2. Metadata'!I$1,'2. Metadata'!I$5, IF(B463='2. Metadata'!J$1,'2. Metadata'!J$5, IF(B463='2. Metadata'!K$1,'2. Metadata'!K$5, IF(B463='2. Metadata'!L$1,'2. Metadata'!L$5, IF(B463='2. Metadata'!M$1,'2. Metadata'!M$5, IF(B463='2. Metadata'!N$1,'2. Metadata'!N$5))))))))))))))</f>
        <v>49.967694000000002</v>
      </c>
      <c r="D463" s="12">
        <f>IF(ISBLANK(B463)=TRUE," ", IF(B463='2. Metadata'!B$1,'2. Metadata'!B$6, IF(B463='2. Metadata'!C$1,'2. Metadata'!C$6,IF(B463='2. Metadata'!D$1,'2. Metadata'!D$6, IF(B463='2. Metadata'!E$1,'2. Metadata'!E$6,IF( B463='2. Metadata'!F$1,'2. Metadata'!F$6,IF(B463='2. Metadata'!G$1,'2. Metadata'!G$6,IF(B463='2. Metadata'!H$1,'2. Metadata'!H$6, IF(B463='2. Metadata'!I$1,'2. Metadata'!I$6, IF(B463='2. Metadata'!J$1,'2. Metadata'!J$6, IF(B463='2. Metadata'!K$1,'2. Metadata'!K$6, IF(B463='2. Metadata'!L$1,'2. Metadata'!L$6, IF(B463='2. Metadata'!M$1,'2. Metadata'!M$6, IF(B463='2. Metadata'!N$1,'2. Metadata'!N$6))))))))))))))</f>
        <v>-117.359572</v>
      </c>
      <c r="E463" s="25" t="s">
        <v>237</v>
      </c>
      <c r="F463" s="25" t="s">
        <v>237</v>
      </c>
      <c r="G463" s="14" t="str">
        <f>IF(ISBLANK(F462)=TRUE," ",'2. Metadata'!B$14)</f>
        <v>observation</v>
      </c>
      <c r="H463" s="25" t="s">
        <v>237</v>
      </c>
      <c r="I463" s="23" t="str">
        <f>IF(ISBLANK(H462)=TRUE," ",'2. Metadata'!B$26)</f>
        <v>degrees Celsius</v>
      </c>
      <c r="J463" s="16" t="s">
        <v>237</v>
      </c>
      <c r="K463" s="23" t="str">
        <f>IF(ISBLANK(J461)=TRUE," ",'2. Metadata'!B$38)</f>
        <v>degrees Celsius</v>
      </c>
      <c r="L463" s="25" t="s">
        <v>237</v>
      </c>
      <c r="M463" s="18" t="str">
        <f>IF(ISBLANK(L462)=TRUE," ",'2. Metadata'!B$50)</f>
        <v>milligrams per litre</v>
      </c>
      <c r="N463" s="25" t="s">
        <v>237</v>
      </c>
      <c r="O463" s="18" t="str">
        <f>IF(ISBLANK(N462)=TRUE," ",'2. Metadata'!B$62)</f>
        <v>microSiemens per centimetre</v>
      </c>
      <c r="P463" s="25" t="s">
        <v>237</v>
      </c>
      <c r="Q463" s="18" t="str">
        <f>IF(ISBLANK(P462)=TRUE," ",'2. Metadata'!B$74)</f>
        <v>NTU</v>
      </c>
      <c r="R463" s="25" t="s">
        <v>237</v>
      </c>
      <c r="S463" s="18" t="str">
        <f>IF(ISBLANK(R462)=TRUE," ",'2. Metadata'!B$86)</f>
        <v>most probable number per 100 mL</v>
      </c>
      <c r="T463" s="25" t="s">
        <v>237</v>
      </c>
      <c r="U463" s="18" t="str">
        <f>IF(ISBLANK(T462)=TRUE," ",'2. Metadata'!B$98)</f>
        <v>most probable number per 100 mL</v>
      </c>
      <c r="V463" s="25" t="s">
        <v>237</v>
      </c>
      <c r="W463" s="18" t="str">
        <f>IF(ISBLANK(V462)=TRUE," ",'2. Metadata'!B$110)</f>
        <v>metres</v>
      </c>
      <c r="X463" s="25" t="s">
        <v>237</v>
      </c>
      <c r="Y463" s="18" t="str">
        <f>IF(ISBLANK(X462)=TRUE," ",'2. Metadata'!B$122)</f>
        <v>pH units</v>
      </c>
      <c r="Z463" s="25" t="s">
        <v>237</v>
      </c>
      <c r="AA463" s="18" t="str">
        <f>IF(ISBLANK(Z463)=TRUE," ",'2. Metadata'!B$134)</f>
        <v>metres3/second</v>
      </c>
      <c r="AB463" s="20">
        <v>4.2</v>
      </c>
      <c r="AC463" s="18" t="str">
        <f>IF(ISBLANK(AB463)=TRUE," ",'2. Metadata'!B$146)</f>
        <v>millimetres</v>
      </c>
      <c r="AD463" s="25" t="s">
        <v>237</v>
      </c>
      <c r="AE463" s="26" t="s">
        <v>237</v>
      </c>
      <c r="AF463" s="9"/>
      <c r="AG463" s="10"/>
      <c r="AH463" s="10"/>
      <c r="AI463" s="10"/>
      <c r="AJ463" s="10"/>
      <c r="AK463" s="10"/>
      <c r="AL463" s="10"/>
      <c r="AM463" s="10"/>
      <c r="AN463" s="10"/>
      <c r="AO463" s="10"/>
      <c r="AP463" s="10"/>
    </row>
    <row r="464" spans="1:42" ht="15" x14ac:dyDescent="0.2">
      <c r="A464" s="144" t="s">
        <v>699</v>
      </c>
      <c r="B464" s="11" t="s">
        <v>232</v>
      </c>
      <c r="C464" s="4">
        <f>IF(ISBLANK(B464)=TRUE," ", IF(B464='2. Metadata'!B$1,'2. Metadata'!B$5, IF(B464='2. Metadata'!C$1,'2. Metadata'!C$5,IF(B464='2. Metadata'!D$1,'2. Metadata'!D$5, IF(B464='2. Metadata'!E$1,'2. Metadata'!E$5,IF( B464='2. Metadata'!F$1,'2. Metadata'!F$5,IF(B464='2. Metadata'!G$1,'2. Metadata'!G$5,IF(B464='2. Metadata'!H$1,'2. Metadata'!H$5, IF(B464='2. Metadata'!I$1,'2. Metadata'!I$5, IF(B464='2. Metadata'!J$1,'2. Metadata'!J$5, IF(B464='2. Metadata'!K$1,'2. Metadata'!K$5, IF(B464='2. Metadata'!L$1,'2. Metadata'!L$5, IF(B464='2. Metadata'!M$1,'2. Metadata'!M$5, IF(B464='2. Metadata'!N$1,'2. Metadata'!N$5))))))))))))))</f>
        <v>49.967694000000002</v>
      </c>
      <c r="D464" s="12">
        <f>IF(ISBLANK(B464)=TRUE," ", IF(B464='2. Metadata'!B$1,'2. Metadata'!B$6, IF(B464='2. Metadata'!C$1,'2. Metadata'!C$6,IF(B464='2. Metadata'!D$1,'2. Metadata'!D$6, IF(B464='2. Metadata'!E$1,'2. Metadata'!E$6,IF( B464='2. Metadata'!F$1,'2. Metadata'!F$6,IF(B464='2. Metadata'!G$1,'2. Metadata'!G$6,IF(B464='2. Metadata'!H$1,'2. Metadata'!H$6, IF(B464='2. Metadata'!I$1,'2. Metadata'!I$6, IF(B464='2. Metadata'!J$1,'2. Metadata'!J$6, IF(B464='2. Metadata'!K$1,'2. Metadata'!K$6, IF(B464='2. Metadata'!L$1,'2. Metadata'!L$6, IF(B464='2. Metadata'!M$1,'2. Metadata'!M$6, IF(B464='2. Metadata'!N$1,'2. Metadata'!N$6))))))))))))))</f>
        <v>-117.359572</v>
      </c>
      <c r="E464" s="25" t="s">
        <v>237</v>
      </c>
      <c r="F464" s="13" t="s">
        <v>1536</v>
      </c>
      <c r="G464" s="14" t="str">
        <f>IF(ISBLANK(F463)=TRUE," ",'2. Metadata'!B$14)</f>
        <v>observation</v>
      </c>
      <c r="H464" s="13">
        <v>3</v>
      </c>
      <c r="I464" s="23" t="str">
        <f>IF(ISBLANK(H463)=TRUE," ",'2. Metadata'!B$26)</f>
        <v>degrees Celsius</v>
      </c>
      <c r="J464" s="13">
        <v>3</v>
      </c>
      <c r="K464" s="23" t="str">
        <f>IF(ISBLANK(J462)=TRUE," ",'2. Metadata'!B$38)</f>
        <v>degrees Celsius</v>
      </c>
      <c r="L464" s="25" t="s">
        <v>237</v>
      </c>
      <c r="M464" s="18" t="str">
        <f>IF(ISBLANK(L463)=TRUE," ",'2. Metadata'!B$50)</f>
        <v>milligrams per litre</v>
      </c>
      <c r="N464" s="25" t="s">
        <v>237</v>
      </c>
      <c r="O464" s="18" t="str">
        <f>IF(ISBLANK(N463)=TRUE," ",'2. Metadata'!B$62)</f>
        <v>microSiemens per centimetre</v>
      </c>
      <c r="P464" s="25" t="s">
        <v>237</v>
      </c>
      <c r="Q464" s="18" t="str">
        <f>IF(ISBLANK(P463)=TRUE," ",'2. Metadata'!B$74)</f>
        <v>NTU</v>
      </c>
      <c r="R464" s="25" t="s">
        <v>237</v>
      </c>
      <c r="S464" s="18" t="str">
        <f>IF(ISBLANK(R463)=TRUE," ",'2. Metadata'!B$86)</f>
        <v>most probable number per 100 mL</v>
      </c>
      <c r="T464" s="25" t="s">
        <v>237</v>
      </c>
      <c r="U464" s="18" t="str">
        <f>IF(ISBLANK(T463)=TRUE," ",'2. Metadata'!B$98)</f>
        <v>most probable number per 100 mL</v>
      </c>
      <c r="V464" s="21">
        <v>2.5000000000000001E-2</v>
      </c>
      <c r="W464" s="18" t="str">
        <f>IF(ISBLANK(V463)=TRUE," ",'2. Metadata'!B$110)</f>
        <v>metres</v>
      </c>
      <c r="X464" s="25" t="s">
        <v>237</v>
      </c>
      <c r="Y464" s="18" t="str">
        <f>IF(ISBLANK(X463)=TRUE," ",'2. Metadata'!B$122)</f>
        <v>pH units</v>
      </c>
      <c r="Z464" s="20">
        <v>7.0000000000000001E-3</v>
      </c>
      <c r="AA464" s="18" t="str">
        <f>IF(ISBLANK(Z464)=TRUE," ",'2. Metadata'!B$134)</f>
        <v>metres3/second</v>
      </c>
      <c r="AB464" s="20">
        <v>0</v>
      </c>
      <c r="AC464" s="18" t="str">
        <f>IF(ISBLANK(AB464)=TRUE," ",'2. Metadata'!B$146)</f>
        <v>millimetres</v>
      </c>
      <c r="AD464" s="25" t="s">
        <v>237</v>
      </c>
      <c r="AE464" s="26" t="s">
        <v>237</v>
      </c>
      <c r="AF464" s="9"/>
      <c r="AG464" s="10"/>
      <c r="AH464" s="10"/>
      <c r="AI464" s="10"/>
      <c r="AJ464" s="10"/>
      <c r="AK464" s="10"/>
      <c r="AL464" s="10"/>
      <c r="AM464" s="10"/>
      <c r="AN464" s="10"/>
      <c r="AO464" s="10"/>
      <c r="AP464" s="10"/>
    </row>
    <row r="465" spans="1:42" ht="15" x14ac:dyDescent="0.2">
      <c r="A465" s="144" t="s">
        <v>700</v>
      </c>
      <c r="B465" s="11" t="s">
        <v>232</v>
      </c>
      <c r="C465" s="4">
        <f>IF(ISBLANK(B465)=TRUE," ", IF(B465='2. Metadata'!B$1,'2. Metadata'!B$5, IF(B465='2. Metadata'!C$1,'2. Metadata'!C$5,IF(B465='2. Metadata'!D$1,'2. Metadata'!D$5, IF(B465='2. Metadata'!E$1,'2. Metadata'!E$5,IF( B465='2. Metadata'!F$1,'2. Metadata'!F$5,IF(B465='2. Metadata'!G$1,'2. Metadata'!G$5,IF(B465='2. Metadata'!H$1,'2. Metadata'!H$5, IF(B465='2. Metadata'!I$1,'2. Metadata'!I$5, IF(B465='2. Metadata'!J$1,'2. Metadata'!J$5, IF(B465='2. Metadata'!K$1,'2. Metadata'!K$5, IF(B465='2. Metadata'!L$1,'2. Metadata'!L$5, IF(B465='2. Metadata'!M$1,'2. Metadata'!M$5, IF(B465='2. Metadata'!N$1,'2. Metadata'!N$5))))))))))))))</f>
        <v>49.967694000000002</v>
      </c>
      <c r="D465" s="12">
        <f>IF(ISBLANK(B465)=TRUE," ", IF(B465='2. Metadata'!B$1,'2. Metadata'!B$6, IF(B465='2. Metadata'!C$1,'2. Metadata'!C$6,IF(B465='2. Metadata'!D$1,'2. Metadata'!D$6, IF(B465='2. Metadata'!E$1,'2. Metadata'!E$6,IF( B465='2. Metadata'!F$1,'2. Metadata'!F$6,IF(B465='2. Metadata'!G$1,'2. Metadata'!G$6,IF(B465='2. Metadata'!H$1,'2. Metadata'!H$6, IF(B465='2. Metadata'!I$1,'2. Metadata'!I$6, IF(B465='2. Metadata'!J$1,'2. Metadata'!J$6, IF(B465='2. Metadata'!K$1,'2. Metadata'!K$6, IF(B465='2. Metadata'!L$1,'2. Metadata'!L$6, IF(B465='2. Metadata'!M$1,'2. Metadata'!M$6, IF(B465='2. Metadata'!N$1,'2. Metadata'!N$6))))))))))))))</f>
        <v>-117.359572</v>
      </c>
      <c r="E465" s="25" t="s">
        <v>237</v>
      </c>
      <c r="F465" s="25" t="s">
        <v>237</v>
      </c>
      <c r="G465" s="14" t="str">
        <f>IF(ISBLANK(F464)=TRUE," ",'2. Metadata'!B$14)</f>
        <v>observation</v>
      </c>
      <c r="H465" s="25" t="s">
        <v>237</v>
      </c>
      <c r="I465" s="23" t="str">
        <f>IF(ISBLANK(H464)=TRUE," ",'2. Metadata'!B$26)</f>
        <v>degrees Celsius</v>
      </c>
      <c r="J465" s="16" t="s">
        <v>237</v>
      </c>
      <c r="K465" s="23" t="str">
        <f>IF(ISBLANK(J463)=TRUE," ",'2. Metadata'!B$38)</f>
        <v>degrees Celsius</v>
      </c>
      <c r="L465" s="25" t="s">
        <v>237</v>
      </c>
      <c r="M465" s="18" t="str">
        <f>IF(ISBLANK(L464)=TRUE," ",'2. Metadata'!B$50)</f>
        <v>milligrams per litre</v>
      </c>
      <c r="N465" s="25" t="s">
        <v>237</v>
      </c>
      <c r="O465" s="18" t="str">
        <f>IF(ISBLANK(N464)=TRUE," ",'2. Metadata'!B$62)</f>
        <v>microSiemens per centimetre</v>
      </c>
      <c r="P465" s="25" t="s">
        <v>237</v>
      </c>
      <c r="Q465" s="18" t="str">
        <f>IF(ISBLANK(P464)=TRUE," ",'2. Metadata'!B$74)</f>
        <v>NTU</v>
      </c>
      <c r="R465" s="25" t="s">
        <v>237</v>
      </c>
      <c r="S465" s="18" t="str">
        <f>IF(ISBLANK(R464)=TRUE," ",'2. Metadata'!B$86)</f>
        <v>most probable number per 100 mL</v>
      </c>
      <c r="T465" s="25" t="s">
        <v>237</v>
      </c>
      <c r="U465" s="18" t="str">
        <f>IF(ISBLANK(T464)=TRUE," ",'2. Metadata'!B$98)</f>
        <v>most probable number per 100 mL</v>
      </c>
      <c r="V465" s="25" t="s">
        <v>237</v>
      </c>
      <c r="W465" s="18" t="str">
        <f>IF(ISBLANK(V464)=TRUE," ",'2. Metadata'!B$110)</f>
        <v>metres</v>
      </c>
      <c r="X465" s="25" t="s">
        <v>237</v>
      </c>
      <c r="Y465" s="18" t="str">
        <f>IF(ISBLANK(X464)=TRUE," ",'2. Metadata'!B$122)</f>
        <v>pH units</v>
      </c>
      <c r="Z465" s="25" t="s">
        <v>237</v>
      </c>
      <c r="AA465" s="18" t="str">
        <f>IF(ISBLANK(Z465)=TRUE," ",'2. Metadata'!B$134)</f>
        <v>metres3/second</v>
      </c>
      <c r="AB465" s="20">
        <v>3.2</v>
      </c>
      <c r="AC465" s="18" t="str">
        <f>IF(ISBLANK(AB465)=TRUE," ",'2. Metadata'!B$146)</f>
        <v>millimetres</v>
      </c>
      <c r="AD465" s="25" t="s">
        <v>237</v>
      </c>
      <c r="AE465" s="26" t="s">
        <v>237</v>
      </c>
      <c r="AF465" s="9"/>
      <c r="AG465" s="10"/>
      <c r="AH465" s="10"/>
      <c r="AI465" s="10"/>
      <c r="AJ465" s="10"/>
      <c r="AK465" s="10"/>
      <c r="AL465" s="10"/>
      <c r="AM465" s="10"/>
      <c r="AN465" s="10"/>
      <c r="AO465" s="10"/>
      <c r="AP465" s="10"/>
    </row>
    <row r="466" spans="1:42" ht="15" x14ac:dyDescent="0.2">
      <c r="A466" s="144" t="s">
        <v>701</v>
      </c>
      <c r="B466" s="11" t="s">
        <v>232</v>
      </c>
      <c r="C466" s="4">
        <f>IF(ISBLANK(B466)=TRUE," ", IF(B466='2. Metadata'!B$1,'2. Metadata'!B$5, IF(B466='2. Metadata'!C$1,'2. Metadata'!C$5,IF(B466='2. Metadata'!D$1,'2. Metadata'!D$5, IF(B466='2. Metadata'!E$1,'2. Metadata'!E$5,IF( B466='2. Metadata'!F$1,'2. Metadata'!F$5,IF(B466='2. Metadata'!G$1,'2. Metadata'!G$5,IF(B466='2. Metadata'!H$1,'2. Metadata'!H$5, IF(B466='2. Metadata'!I$1,'2. Metadata'!I$5, IF(B466='2. Metadata'!J$1,'2. Metadata'!J$5, IF(B466='2. Metadata'!K$1,'2. Metadata'!K$5, IF(B466='2. Metadata'!L$1,'2. Metadata'!L$5, IF(B466='2. Metadata'!M$1,'2. Metadata'!M$5, IF(B466='2. Metadata'!N$1,'2. Metadata'!N$5))))))))))))))</f>
        <v>49.967694000000002</v>
      </c>
      <c r="D466" s="12">
        <f>IF(ISBLANK(B466)=TRUE," ", IF(B466='2. Metadata'!B$1,'2. Metadata'!B$6, IF(B466='2. Metadata'!C$1,'2. Metadata'!C$6,IF(B466='2. Metadata'!D$1,'2. Metadata'!D$6, IF(B466='2. Metadata'!E$1,'2. Metadata'!E$6,IF( B466='2. Metadata'!F$1,'2. Metadata'!F$6,IF(B466='2. Metadata'!G$1,'2. Metadata'!G$6,IF(B466='2. Metadata'!H$1,'2. Metadata'!H$6, IF(B466='2. Metadata'!I$1,'2. Metadata'!I$6, IF(B466='2. Metadata'!J$1,'2. Metadata'!J$6, IF(B466='2. Metadata'!K$1,'2. Metadata'!K$6, IF(B466='2. Metadata'!L$1,'2. Metadata'!L$6, IF(B466='2. Metadata'!M$1,'2. Metadata'!M$6, IF(B466='2. Metadata'!N$1,'2. Metadata'!N$6))))))))))))))</f>
        <v>-117.359572</v>
      </c>
      <c r="E466" s="25" t="s">
        <v>237</v>
      </c>
      <c r="F466" s="25" t="s">
        <v>237</v>
      </c>
      <c r="G466" s="14" t="str">
        <f>IF(ISBLANK(F465)=TRUE," ",'2. Metadata'!B$14)</f>
        <v>observation</v>
      </c>
      <c r="H466" s="25" t="s">
        <v>237</v>
      </c>
      <c r="I466" s="23" t="str">
        <f>IF(ISBLANK(H465)=TRUE," ",'2. Metadata'!B$26)</f>
        <v>degrees Celsius</v>
      </c>
      <c r="J466" s="16" t="s">
        <v>237</v>
      </c>
      <c r="K466" s="23" t="str">
        <f>IF(ISBLANK(J464)=TRUE," ",'2. Metadata'!B$38)</f>
        <v>degrees Celsius</v>
      </c>
      <c r="L466" s="25" t="s">
        <v>237</v>
      </c>
      <c r="M466" s="18" t="str">
        <f>IF(ISBLANK(L465)=TRUE," ",'2. Metadata'!B$50)</f>
        <v>milligrams per litre</v>
      </c>
      <c r="N466" s="25" t="s">
        <v>237</v>
      </c>
      <c r="O466" s="18" t="str">
        <f>IF(ISBLANK(N465)=TRUE," ",'2. Metadata'!B$62)</f>
        <v>microSiemens per centimetre</v>
      </c>
      <c r="P466" s="25" t="s">
        <v>237</v>
      </c>
      <c r="Q466" s="18" t="str">
        <f>IF(ISBLANK(P465)=TRUE," ",'2. Metadata'!B$74)</f>
        <v>NTU</v>
      </c>
      <c r="R466" s="25" t="s">
        <v>237</v>
      </c>
      <c r="S466" s="18" t="str">
        <f>IF(ISBLANK(R465)=TRUE," ",'2. Metadata'!B$86)</f>
        <v>most probable number per 100 mL</v>
      </c>
      <c r="T466" s="25" t="s">
        <v>237</v>
      </c>
      <c r="U466" s="18" t="str">
        <f>IF(ISBLANK(T465)=TRUE," ",'2. Metadata'!B$98)</f>
        <v>most probable number per 100 mL</v>
      </c>
      <c r="V466" s="25" t="s">
        <v>237</v>
      </c>
      <c r="W466" s="18" t="str">
        <f>IF(ISBLANK(V465)=TRUE," ",'2. Metadata'!B$110)</f>
        <v>metres</v>
      </c>
      <c r="X466" s="25" t="s">
        <v>237</v>
      </c>
      <c r="Y466" s="18" t="str">
        <f>IF(ISBLANK(X465)=TRUE," ",'2. Metadata'!B$122)</f>
        <v>pH units</v>
      </c>
      <c r="Z466" s="25" t="s">
        <v>237</v>
      </c>
      <c r="AA466" s="18" t="str">
        <f>IF(ISBLANK(Z466)=TRUE," ",'2. Metadata'!B$134)</f>
        <v>metres3/second</v>
      </c>
      <c r="AB466" s="20">
        <v>0</v>
      </c>
      <c r="AC466" s="18" t="str">
        <f>IF(ISBLANK(AB466)=TRUE," ",'2. Metadata'!B$146)</f>
        <v>millimetres</v>
      </c>
      <c r="AD466" s="25" t="s">
        <v>1831</v>
      </c>
      <c r="AE466" s="26" t="s">
        <v>237</v>
      </c>
      <c r="AF466" s="9"/>
      <c r="AG466" s="10"/>
      <c r="AH466" s="10"/>
      <c r="AI466" s="10"/>
      <c r="AJ466" s="10"/>
      <c r="AK466" s="10"/>
      <c r="AL466" s="10"/>
      <c r="AM466" s="10"/>
      <c r="AN466" s="10"/>
      <c r="AO466" s="10"/>
      <c r="AP466" s="10"/>
    </row>
    <row r="467" spans="1:42" ht="15" x14ac:dyDescent="0.2">
      <c r="A467" s="144" t="s">
        <v>702</v>
      </c>
      <c r="B467" s="11" t="s">
        <v>232</v>
      </c>
      <c r="C467" s="4">
        <f>IF(ISBLANK(B467)=TRUE," ", IF(B467='2. Metadata'!B$1,'2. Metadata'!B$5, IF(B467='2. Metadata'!C$1,'2. Metadata'!C$5,IF(B467='2. Metadata'!D$1,'2. Metadata'!D$5, IF(B467='2. Metadata'!E$1,'2. Metadata'!E$5,IF( B467='2. Metadata'!F$1,'2. Metadata'!F$5,IF(B467='2. Metadata'!G$1,'2. Metadata'!G$5,IF(B467='2. Metadata'!H$1,'2. Metadata'!H$5, IF(B467='2. Metadata'!I$1,'2. Metadata'!I$5, IF(B467='2. Metadata'!J$1,'2. Metadata'!J$5, IF(B467='2. Metadata'!K$1,'2. Metadata'!K$5, IF(B467='2. Metadata'!L$1,'2. Metadata'!L$5, IF(B467='2. Metadata'!M$1,'2. Metadata'!M$5, IF(B467='2. Metadata'!N$1,'2. Metadata'!N$5))))))))))))))</f>
        <v>49.967694000000002</v>
      </c>
      <c r="D467" s="12">
        <f>IF(ISBLANK(B467)=TRUE," ", IF(B467='2. Metadata'!B$1,'2. Metadata'!B$6, IF(B467='2. Metadata'!C$1,'2. Metadata'!C$6,IF(B467='2. Metadata'!D$1,'2. Metadata'!D$6, IF(B467='2. Metadata'!E$1,'2. Metadata'!E$6,IF( B467='2. Metadata'!F$1,'2. Metadata'!F$6,IF(B467='2. Metadata'!G$1,'2. Metadata'!G$6,IF(B467='2. Metadata'!H$1,'2. Metadata'!H$6, IF(B467='2. Metadata'!I$1,'2. Metadata'!I$6, IF(B467='2. Metadata'!J$1,'2. Metadata'!J$6, IF(B467='2. Metadata'!K$1,'2. Metadata'!K$6, IF(B467='2. Metadata'!L$1,'2. Metadata'!L$6, IF(B467='2. Metadata'!M$1,'2. Metadata'!M$6, IF(B467='2. Metadata'!N$1,'2. Metadata'!N$6))))))))))))))</f>
        <v>-117.359572</v>
      </c>
      <c r="E467" s="25" t="s">
        <v>237</v>
      </c>
      <c r="F467" s="13" t="s">
        <v>1536</v>
      </c>
      <c r="G467" s="14" t="str">
        <f>IF(ISBLANK(F466)=TRUE," ",'2. Metadata'!B$14)</f>
        <v>observation</v>
      </c>
      <c r="H467" s="13">
        <v>3</v>
      </c>
      <c r="I467" s="23" t="str">
        <f>IF(ISBLANK(H466)=TRUE," ",'2. Metadata'!B$26)</f>
        <v>degrees Celsius</v>
      </c>
      <c r="J467" s="13">
        <v>3</v>
      </c>
      <c r="K467" s="23" t="str">
        <f>IF(ISBLANK(J465)=TRUE," ",'2. Metadata'!B$38)</f>
        <v>degrees Celsius</v>
      </c>
      <c r="L467" s="25" t="s">
        <v>237</v>
      </c>
      <c r="M467" s="18" t="str">
        <f>IF(ISBLANK(L466)=TRUE," ",'2. Metadata'!B$50)</f>
        <v>milligrams per litre</v>
      </c>
      <c r="N467" s="25" t="s">
        <v>237</v>
      </c>
      <c r="O467" s="18" t="str">
        <f>IF(ISBLANK(N466)=TRUE," ",'2. Metadata'!B$62)</f>
        <v>microSiemens per centimetre</v>
      </c>
      <c r="P467" s="25" t="s">
        <v>237</v>
      </c>
      <c r="Q467" s="18" t="str">
        <f>IF(ISBLANK(P466)=TRUE," ",'2. Metadata'!B$74)</f>
        <v>NTU</v>
      </c>
      <c r="R467" s="25" t="s">
        <v>237</v>
      </c>
      <c r="S467" s="18" t="str">
        <f>IF(ISBLANK(R466)=TRUE," ",'2. Metadata'!B$86)</f>
        <v>most probable number per 100 mL</v>
      </c>
      <c r="T467" s="25" t="s">
        <v>237</v>
      </c>
      <c r="U467" s="18" t="str">
        <f>IF(ISBLANK(T466)=TRUE," ",'2. Metadata'!B$98)</f>
        <v>most probable number per 100 mL</v>
      </c>
      <c r="V467" s="21">
        <v>2.5000000000000001E-2</v>
      </c>
      <c r="W467" s="18" t="str">
        <f>IF(ISBLANK(V466)=TRUE," ",'2. Metadata'!B$110)</f>
        <v>metres</v>
      </c>
      <c r="X467" s="25" t="s">
        <v>237</v>
      </c>
      <c r="Y467" s="18" t="str">
        <f>IF(ISBLANK(X466)=TRUE," ",'2. Metadata'!B$122)</f>
        <v>pH units</v>
      </c>
      <c r="Z467" s="20">
        <v>7.0000000000000001E-3</v>
      </c>
      <c r="AA467" s="18" t="str">
        <f>IF(ISBLANK(Z467)=TRUE," ",'2. Metadata'!B$134)</f>
        <v>metres3/second</v>
      </c>
      <c r="AB467" s="20">
        <v>0</v>
      </c>
      <c r="AC467" s="18" t="str">
        <f>IF(ISBLANK(AB467)=TRUE," ",'2. Metadata'!B$146)</f>
        <v>millimetres</v>
      </c>
      <c r="AD467" s="25" t="s">
        <v>237</v>
      </c>
      <c r="AE467" s="26" t="s">
        <v>237</v>
      </c>
      <c r="AF467" s="9"/>
      <c r="AG467" s="10"/>
      <c r="AH467" s="10"/>
      <c r="AI467" s="10"/>
      <c r="AJ467" s="10"/>
      <c r="AK467" s="10"/>
      <c r="AL467" s="10"/>
      <c r="AM467" s="10"/>
      <c r="AN467" s="10"/>
      <c r="AO467" s="10"/>
      <c r="AP467" s="10"/>
    </row>
    <row r="468" spans="1:42" ht="15" x14ac:dyDescent="0.2">
      <c r="A468" s="144" t="s">
        <v>703</v>
      </c>
      <c r="B468" s="11" t="s">
        <v>232</v>
      </c>
      <c r="C468" s="4">
        <f>IF(ISBLANK(B468)=TRUE," ", IF(B468='2. Metadata'!B$1,'2. Metadata'!B$5, IF(B468='2. Metadata'!C$1,'2. Metadata'!C$5,IF(B468='2. Metadata'!D$1,'2. Metadata'!D$5, IF(B468='2. Metadata'!E$1,'2. Metadata'!E$5,IF( B468='2. Metadata'!F$1,'2. Metadata'!F$5,IF(B468='2. Metadata'!G$1,'2. Metadata'!G$5,IF(B468='2. Metadata'!H$1,'2. Metadata'!H$5, IF(B468='2. Metadata'!I$1,'2. Metadata'!I$5, IF(B468='2. Metadata'!J$1,'2. Metadata'!J$5, IF(B468='2. Metadata'!K$1,'2. Metadata'!K$5, IF(B468='2. Metadata'!L$1,'2. Metadata'!L$5, IF(B468='2. Metadata'!M$1,'2. Metadata'!M$5, IF(B468='2. Metadata'!N$1,'2. Metadata'!N$5))))))))))))))</f>
        <v>49.967694000000002</v>
      </c>
      <c r="D468" s="12">
        <f>IF(ISBLANK(B468)=TRUE," ", IF(B468='2. Metadata'!B$1,'2. Metadata'!B$6, IF(B468='2. Metadata'!C$1,'2. Metadata'!C$6,IF(B468='2. Metadata'!D$1,'2. Metadata'!D$6, IF(B468='2. Metadata'!E$1,'2. Metadata'!E$6,IF( B468='2. Metadata'!F$1,'2. Metadata'!F$6,IF(B468='2. Metadata'!G$1,'2. Metadata'!G$6,IF(B468='2. Metadata'!H$1,'2. Metadata'!H$6, IF(B468='2. Metadata'!I$1,'2. Metadata'!I$6, IF(B468='2. Metadata'!J$1,'2. Metadata'!J$6, IF(B468='2. Metadata'!K$1,'2. Metadata'!K$6, IF(B468='2. Metadata'!L$1,'2. Metadata'!L$6, IF(B468='2. Metadata'!M$1,'2. Metadata'!M$6, IF(B468='2. Metadata'!N$1,'2. Metadata'!N$6))))))))))))))</f>
        <v>-117.359572</v>
      </c>
      <c r="E468" s="25" t="s">
        <v>237</v>
      </c>
      <c r="F468" s="13" t="s">
        <v>1537</v>
      </c>
      <c r="G468" s="14" t="str">
        <f>IF(ISBLANK(F467)=TRUE," ",'2. Metadata'!B$14)</f>
        <v>observation</v>
      </c>
      <c r="H468" s="25" t="s">
        <v>237</v>
      </c>
      <c r="I468" s="23" t="str">
        <f>IF(ISBLANK(H467)=TRUE," ",'2. Metadata'!B$26)</f>
        <v>degrees Celsius</v>
      </c>
      <c r="J468" s="16" t="s">
        <v>237</v>
      </c>
      <c r="K468" s="23" t="str">
        <f>IF(ISBLANK(J466)=TRUE," ",'2. Metadata'!B$38)</f>
        <v>degrees Celsius</v>
      </c>
      <c r="L468" s="25" t="s">
        <v>237</v>
      </c>
      <c r="M468" s="18" t="str">
        <f>IF(ISBLANK(L467)=TRUE," ",'2. Metadata'!B$50)</f>
        <v>milligrams per litre</v>
      </c>
      <c r="N468" s="25" t="s">
        <v>237</v>
      </c>
      <c r="O468" s="18" t="str">
        <f>IF(ISBLANK(N467)=TRUE," ",'2. Metadata'!B$62)</f>
        <v>microSiemens per centimetre</v>
      </c>
      <c r="P468" s="25" t="s">
        <v>237</v>
      </c>
      <c r="Q468" s="18" t="str">
        <f>IF(ISBLANK(P467)=TRUE," ",'2. Metadata'!B$74)</f>
        <v>NTU</v>
      </c>
      <c r="R468" s="25" t="s">
        <v>237</v>
      </c>
      <c r="S468" s="18" t="str">
        <f>IF(ISBLANK(R467)=TRUE," ",'2. Metadata'!B$86)</f>
        <v>most probable number per 100 mL</v>
      </c>
      <c r="T468" s="25" t="s">
        <v>237</v>
      </c>
      <c r="U468" s="18" t="str">
        <f>IF(ISBLANK(T467)=TRUE," ",'2. Metadata'!B$98)</f>
        <v>most probable number per 100 mL</v>
      </c>
      <c r="V468" s="25" t="s">
        <v>237</v>
      </c>
      <c r="W468" s="18" t="str">
        <f>IF(ISBLANK(V467)=TRUE," ",'2. Metadata'!B$110)</f>
        <v>metres</v>
      </c>
      <c r="X468" s="25" t="s">
        <v>237</v>
      </c>
      <c r="Y468" s="18" t="str">
        <f>IF(ISBLANK(X467)=TRUE," ",'2. Metadata'!B$122)</f>
        <v>pH units</v>
      </c>
      <c r="Z468" s="25" t="s">
        <v>237</v>
      </c>
      <c r="AA468" s="18" t="str">
        <f>IF(ISBLANK(Z468)=TRUE," ",'2. Metadata'!B$134)</f>
        <v>metres3/second</v>
      </c>
      <c r="AB468" s="20">
        <v>13.2</v>
      </c>
      <c r="AC468" s="18" t="str">
        <f>IF(ISBLANK(AB468)=TRUE," ",'2. Metadata'!B$146)</f>
        <v>millimetres</v>
      </c>
      <c r="AD468" s="25" t="s">
        <v>237</v>
      </c>
      <c r="AE468" s="26" t="s">
        <v>237</v>
      </c>
      <c r="AF468" s="9"/>
      <c r="AG468" s="10"/>
      <c r="AH468" s="10"/>
      <c r="AI468" s="10"/>
      <c r="AJ468" s="10"/>
      <c r="AK468" s="10"/>
      <c r="AL468" s="10"/>
      <c r="AM468" s="10"/>
      <c r="AN468" s="10"/>
      <c r="AO468" s="10"/>
      <c r="AP468" s="10"/>
    </row>
    <row r="469" spans="1:42" ht="15" x14ac:dyDescent="0.2">
      <c r="A469" s="144" t="s">
        <v>704</v>
      </c>
      <c r="B469" s="11" t="s">
        <v>232</v>
      </c>
      <c r="C469" s="4">
        <f>IF(ISBLANK(B469)=TRUE," ", IF(B469='2. Metadata'!B$1,'2. Metadata'!B$5, IF(B469='2. Metadata'!C$1,'2. Metadata'!C$5,IF(B469='2. Metadata'!D$1,'2. Metadata'!D$5, IF(B469='2. Metadata'!E$1,'2. Metadata'!E$5,IF( B469='2. Metadata'!F$1,'2. Metadata'!F$5,IF(B469='2. Metadata'!G$1,'2. Metadata'!G$5,IF(B469='2. Metadata'!H$1,'2. Metadata'!H$5, IF(B469='2. Metadata'!I$1,'2. Metadata'!I$5, IF(B469='2. Metadata'!J$1,'2. Metadata'!J$5, IF(B469='2. Metadata'!K$1,'2. Metadata'!K$5, IF(B469='2. Metadata'!L$1,'2. Metadata'!L$5, IF(B469='2. Metadata'!M$1,'2. Metadata'!M$5, IF(B469='2. Metadata'!N$1,'2. Metadata'!N$5))))))))))))))</f>
        <v>49.967694000000002</v>
      </c>
      <c r="D469" s="12">
        <f>IF(ISBLANK(B469)=TRUE," ", IF(B469='2. Metadata'!B$1,'2. Metadata'!B$6, IF(B469='2. Metadata'!C$1,'2. Metadata'!C$6,IF(B469='2. Metadata'!D$1,'2. Metadata'!D$6, IF(B469='2. Metadata'!E$1,'2. Metadata'!E$6,IF( B469='2. Metadata'!F$1,'2. Metadata'!F$6,IF(B469='2. Metadata'!G$1,'2. Metadata'!G$6,IF(B469='2. Metadata'!H$1,'2. Metadata'!H$6, IF(B469='2. Metadata'!I$1,'2. Metadata'!I$6, IF(B469='2. Metadata'!J$1,'2. Metadata'!J$6, IF(B469='2. Metadata'!K$1,'2. Metadata'!K$6, IF(B469='2. Metadata'!L$1,'2. Metadata'!L$6, IF(B469='2. Metadata'!M$1,'2. Metadata'!M$6, IF(B469='2. Metadata'!N$1,'2. Metadata'!N$6))))))))))))))</f>
        <v>-117.359572</v>
      </c>
      <c r="E469" s="25" t="s">
        <v>237</v>
      </c>
      <c r="F469" s="13" t="s">
        <v>1538</v>
      </c>
      <c r="G469" s="14" t="str">
        <f>IF(ISBLANK(F468)=TRUE," ",'2. Metadata'!B$14)</f>
        <v>observation</v>
      </c>
      <c r="H469" s="25" t="s">
        <v>237</v>
      </c>
      <c r="I469" s="23" t="str">
        <f>IF(ISBLANK(H468)=TRUE," ",'2. Metadata'!B$26)</f>
        <v>degrees Celsius</v>
      </c>
      <c r="J469" s="16" t="s">
        <v>237</v>
      </c>
      <c r="K469" s="23" t="str">
        <f>IF(ISBLANK(J467)=TRUE," ",'2. Metadata'!B$38)</f>
        <v>degrees Celsius</v>
      </c>
      <c r="L469" s="25" t="s">
        <v>237</v>
      </c>
      <c r="M469" s="18" t="str">
        <f>IF(ISBLANK(L468)=TRUE," ",'2. Metadata'!B$50)</f>
        <v>milligrams per litre</v>
      </c>
      <c r="N469" s="25" t="s">
        <v>237</v>
      </c>
      <c r="O469" s="18" t="str">
        <f>IF(ISBLANK(N468)=TRUE," ",'2. Metadata'!B$62)</f>
        <v>microSiemens per centimetre</v>
      </c>
      <c r="P469" s="25" t="s">
        <v>237</v>
      </c>
      <c r="Q469" s="18" t="str">
        <f>IF(ISBLANK(P468)=TRUE," ",'2. Metadata'!B$74)</f>
        <v>NTU</v>
      </c>
      <c r="R469" s="25" t="s">
        <v>237</v>
      </c>
      <c r="S469" s="18" t="str">
        <f>IF(ISBLANK(R468)=TRUE," ",'2. Metadata'!B$86)</f>
        <v>most probable number per 100 mL</v>
      </c>
      <c r="T469" s="25" t="s">
        <v>237</v>
      </c>
      <c r="U469" s="18" t="str">
        <f>IF(ISBLANK(T468)=TRUE," ",'2. Metadata'!B$98)</f>
        <v>most probable number per 100 mL</v>
      </c>
      <c r="V469" s="25" t="s">
        <v>237</v>
      </c>
      <c r="W469" s="18" t="str">
        <f>IF(ISBLANK(V468)=TRUE," ",'2. Metadata'!B$110)</f>
        <v>metres</v>
      </c>
      <c r="X469" s="25" t="s">
        <v>237</v>
      </c>
      <c r="Y469" s="18" t="str">
        <f>IF(ISBLANK(X468)=TRUE," ",'2. Metadata'!B$122)</f>
        <v>pH units</v>
      </c>
      <c r="Z469" s="25" t="s">
        <v>237</v>
      </c>
      <c r="AA469" s="18" t="str">
        <f>IF(ISBLANK(Z469)=TRUE," ",'2. Metadata'!B$134)</f>
        <v>metres3/second</v>
      </c>
      <c r="AB469" s="20">
        <v>7.6</v>
      </c>
      <c r="AC469" s="18" t="str">
        <f>IF(ISBLANK(AB469)=TRUE," ",'2. Metadata'!B$146)</f>
        <v>millimetres</v>
      </c>
      <c r="AD469" s="25" t="s">
        <v>1831</v>
      </c>
      <c r="AE469" s="26" t="s">
        <v>237</v>
      </c>
      <c r="AF469" s="9"/>
      <c r="AG469" s="10"/>
      <c r="AH469" s="10"/>
      <c r="AI469" s="10"/>
      <c r="AJ469" s="10"/>
      <c r="AK469" s="10"/>
      <c r="AL469" s="10"/>
      <c r="AM469" s="10"/>
      <c r="AN469" s="10"/>
      <c r="AO469" s="10"/>
      <c r="AP469" s="10"/>
    </row>
    <row r="470" spans="1:42" ht="15" x14ac:dyDescent="0.2">
      <c r="A470" s="144" t="s">
        <v>705</v>
      </c>
      <c r="B470" s="11" t="s">
        <v>232</v>
      </c>
      <c r="C470" s="4">
        <f>IF(ISBLANK(B470)=TRUE," ", IF(B470='2. Metadata'!B$1,'2. Metadata'!B$5, IF(B470='2. Metadata'!C$1,'2. Metadata'!C$5,IF(B470='2. Metadata'!D$1,'2. Metadata'!D$5, IF(B470='2. Metadata'!E$1,'2. Metadata'!E$5,IF( B470='2. Metadata'!F$1,'2. Metadata'!F$5,IF(B470='2. Metadata'!G$1,'2. Metadata'!G$5,IF(B470='2. Metadata'!H$1,'2. Metadata'!H$5, IF(B470='2. Metadata'!I$1,'2. Metadata'!I$5, IF(B470='2. Metadata'!J$1,'2. Metadata'!J$5, IF(B470='2. Metadata'!K$1,'2. Metadata'!K$5, IF(B470='2. Metadata'!L$1,'2. Metadata'!L$5, IF(B470='2. Metadata'!M$1,'2. Metadata'!M$5, IF(B470='2. Metadata'!N$1,'2. Metadata'!N$5))))))))))))))</f>
        <v>49.967694000000002</v>
      </c>
      <c r="D470" s="12">
        <f>IF(ISBLANK(B470)=TRUE," ", IF(B470='2. Metadata'!B$1,'2. Metadata'!B$6, IF(B470='2. Metadata'!C$1,'2. Metadata'!C$6,IF(B470='2. Metadata'!D$1,'2. Metadata'!D$6, IF(B470='2. Metadata'!E$1,'2. Metadata'!E$6,IF( B470='2. Metadata'!F$1,'2. Metadata'!F$6,IF(B470='2. Metadata'!G$1,'2. Metadata'!G$6,IF(B470='2. Metadata'!H$1,'2. Metadata'!H$6, IF(B470='2. Metadata'!I$1,'2. Metadata'!I$6, IF(B470='2. Metadata'!J$1,'2. Metadata'!J$6, IF(B470='2. Metadata'!K$1,'2. Metadata'!K$6, IF(B470='2. Metadata'!L$1,'2. Metadata'!L$6, IF(B470='2. Metadata'!M$1,'2. Metadata'!M$6, IF(B470='2. Metadata'!N$1,'2. Metadata'!N$6))))))))))))))</f>
        <v>-117.359572</v>
      </c>
      <c r="E470" s="25" t="s">
        <v>237</v>
      </c>
      <c r="F470" s="13" t="s">
        <v>1539</v>
      </c>
      <c r="G470" s="14" t="str">
        <f>IF(ISBLANK(F469)=TRUE," ",'2. Metadata'!B$14)</f>
        <v>observation</v>
      </c>
      <c r="H470" s="25" t="s">
        <v>237</v>
      </c>
      <c r="I470" s="23" t="str">
        <f>IF(ISBLANK(H469)=TRUE," ",'2. Metadata'!B$26)</f>
        <v>degrees Celsius</v>
      </c>
      <c r="J470" s="16" t="s">
        <v>237</v>
      </c>
      <c r="K470" s="23" t="str">
        <f>IF(ISBLANK(J468)=TRUE," ",'2. Metadata'!B$38)</f>
        <v>degrees Celsius</v>
      </c>
      <c r="L470" s="25" t="s">
        <v>237</v>
      </c>
      <c r="M470" s="18" t="str">
        <f>IF(ISBLANK(L469)=TRUE," ",'2. Metadata'!B$50)</f>
        <v>milligrams per litre</v>
      </c>
      <c r="N470" s="25" t="s">
        <v>237</v>
      </c>
      <c r="O470" s="18" t="str">
        <f>IF(ISBLANK(N469)=TRUE," ",'2. Metadata'!B$62)</f>
        <v>microSiemens per centimetre</v>
      </c>
      <c r="P470" s="25" t="s">
        <v>237</v>
      </c>
      <c r="Q470" s="18" t="str">
        <f>IF(ISBLANK(P469)=TRUE," ",'2. Metadata'!B$74)</f>
        <v>NTU</v>
      </c>
      <c r="R470" s="25" t="s">
        <v>237</v>
      </c>
      <c r="S470" s="18" t="str">
        <f>IF(ISBLANK(R469)=TRUE," ",'2. Metadata'!B$86)</f>
        <v>most probable number per 100 mL</v>
      </c>
      <c r="T470" s="25" t="s">
        <v>237</v>
      </c>
      <c r="U470" s="18" t="str">
        <f>IF(ISBLANK(T469)=TRUE," ",'2. Metadata'!B$98)</f>
        <v>most probable number per 100 mL</v>
      </c>
      <c r="V470" s="25" t="s">
        <v>237</v>
      </c>
      <c r="W470" s="18" t="str">
        <f>IF(ISBLANK(V469)=TRUE," ",'2. Metadata'!B$110)</f>
        <v>metres</v>
      </c>
      <c r="X470" s="25" t="s">
        <v>237</v>
      </c>
      <c r="Y470" s="18" t="str">
        <f>IF(ISBLANK(X469)=TRUE," ",'2. Metadata'!B$122)</f>
        <v>pH units</v>
      </c>
      <c r="Z470" s="25" t="s">
        <v>237</v>
      </c>
      <c r="AA470" s="18" t="str">
        <f>IF(ISBLANK(Z470)=TRUE," ",'2. Metadata'!B$134)</f>
        <v>metres3/second</v>
      </c>
      <c r="AB470" s="20">
        <v>2.4</v>
      </c>
      <c r="AC470" s="18" t="str">
        <f>IF(ISBLANK(AB470)=TRUE," ",'2. Metadata'!B$146)</f>
        <v>millimetres</v>
      </c>
      <c r="AD470" s="25" t="s">
        <v>237</v>
      </c>
      <c r="AE470" s="26" t="s">
        <v>237</v>
      </c>
      <c r="AF470" s="9"/>
      <c r="AG470" s="10"/>
      <c r="AH470" s="10"/>
      <c r="AI470" s="10"/>
      <c r="AJ470" s="10"/>
      <c r="AK470" s="10"/>
      <c r="AL470" s="10"/>
      <c r="AM470" s="10"/>
      <c r="AN470" s="10"/>
      <c r="AO470" s="10"/>
      <c r="AP470" s="10"/>
    </row>
    <row r="471" spans="1:42" ht="15" x14ac:dyDescent="0.2">
      <c r="A471" s="144" t="s">
        <v>706</v>
      </c>
      <c r="B471" s="11" t="s">
        <v>232</v>
      </c>
      <c r="C471" s="4">
        <f>IF(ISBLANK(B471)=TRUE," ", IF(B471='2. Metadata'!B$1,'2. Metadata'!B$5, IF(B471='2. Metadata'!C$1,'2. Metadata'!C$5,IF(B471='2. Metadata'!D$1,'2. Metadata'!D$5, IF(B471='2. Metadata'!E$1,'2. Metadata'!E$5,IF( B471='2. Metadata'!F$1,'2. Metadata'!F$5,IF(B471='2. Metadata'!G$1,'2. Metadata'!G$5,IF(B471='2. Metadata'!H$1,'2. Metadata'!H$5, IF(B471='2. Metadata'!I$1,'2. Metadata'!I$5, IF(B471='2. Metadata'!J$1,'2. Metadata'!J$5, IF(B471='2. Metadata'!K$1,'2. Metadata'!K$5, IF(B471='2. Metadata'!L$1,'2. Metadata'!L$5, IF(B471='2. Metadata'!M$1,'2. Metadata'!M$5, IF(B471='2. Metadata'!N$1,'2. Metadata'!N$5))))))))))))))</f>
        <v>49.967694000000002</v>
      </c>
      <c r="D471" s="12">
        <f>IF(ISBLANK(B471)=TRUE," ", IF(B471='2. Metadata'!B$1,'2. Metadata'!B$6, IF(B471='2. Metadata'!C$1,'2. Metadata'!C$6,IF(B471='2. Metadata'!D$1,'2. Metadata'!D$6, IF(B471='2. Metadata'!E$1,'2. Metadata'!E$6,IF( B471='2. Metadata'!F$1,'2. Metadata'!F$6,IF(B471='2. Metadata'!G$1,'2. Metadata'!G$6,IF(B471='2. Metadata'!H$1,'2. Metadata'!H$6, IF(B471='2. Metadata'!I$1,'2. Metadata'!I$6, IF(B471='2. Metadata'!J$1,'2. Metadata'!J$6, IF(B471='2. Metadata'!K$1,'2. Metadata'!K$6, IF(B471='2. Metadata'!L$1,'2. Metadata'!L$6, IF(B471='2. Metadata'!M$1,'2. Metadata'!M$6, IF(B471='2. Metadata'!N$1,'2. Metadata'!N$6))))))))))))))</f>
        <v>-117.359572</v>
      </c>
      <c r="E471" s="25" t="s">
        <v>237</v>
      </c>
      <c r="F471" s="13" t="s">
        <v>1540</v>
      </c>
      <c r="G471" s="14" t="str">
        <f>IF(ISBLANK(F470)=TRUE," ",'2. Metadata'!B$14)</f>
        <v>observation</v>
      </c>
      <c r="H471" s="25" t="s">
        <v>237</v>
      </c>
      <c r="I471" s="23" t="str">
        <f>IF(ISBLANK(H470)=TRUE," ",'2. Metadata'!B$26)</f>
        <v>degrees Celsius</v>
      </c>
      <c r="J471" s="16" t="s">
        <v>237</v>
      </c>
      <c r="K471" s="23" t="str">
        <f>IF(ISBLANK(J469)=TRUE," ",'2. Metadata'!B$38)</f>
        <v>degrees Celsius</v>
      </c>
      <c r="L471" s="25" t="s">
        <v>237</v>
      </c>
      <c r="M471" s="18" t="str">
        <f>IF(ISBLANK(L470)=TRUE," ",'2. Metadata'!B$50)</f>
        <v>milligrams per litre</v>
      </c>
      <c r="N471" s="21">
        <v>250</v>
      </c>
      <c r="O471" s="18" t="str">
        <f>IF(ISBLANK(N470)=TRUE," ",'2. Metadata'!B$62)</f>
        <v>microSiemens per centimetre</v>
      </c>
      <c r="P471" s="21" t="s">
        <v>1817</v>
      </c>
      <c r="Q471" s="18" t="str">
        <f>IF(ISBLANK(P470)=TRUE," ",'2. Metadata'!B$74)</f>
        <v>NTU</v>
      </c>
      <c r="R471" s="25" t="s">
        <v>237</v>
      </c>
      <c r="S471" s="18" t="str">
        <f>IF(ISBLANK(R470)=TRUE," ",'2. Metadata'!B$86)</f>
        <v>most probable number per 100 mL</v>
      </c>
      <c r="T471" s="25" t="s">
        <v>237</v>
      </c>
      <c r="U471" s="18" t="str">
        <f>IF(ISBLANK(T470)=TRUE," ",'2. Metadata'!B$98)</f>
        <v>most probable number per 100 mL</v>
      </c>
      <c r="V471" s="21">
        <v>3.3000000000000002E-2</v>
      </c>
      <c r="W471" s="18" t="str">
        <f>IF(ISBLANK(V470)=TRUE," ",'2. Metadata'!B$110)</f>
        <v>metres</v>
      </c>
      <c r="X471" s="25" t="s">
        <v>237</v>
      </c>
      <c r="Y471" s="18" t="str">
        <f>IF(ISBLANK(X470)=TRUE," ",'2. Metadata'!B$122)</f>
        <v>pH units</v>
      </c>
      <c r="Z471" s="20">
        <v>0.01</v>
      </c>
      <c r="AA471" s="18" t="str">
        <f>IF(ISBLANK(Z471)=TRUE," ",'2. Metadata'!B$134)</f>
        <v>metres3/second</v>
      </c>
      <c r="AB471" s="20">
        <v>0</v>
      </c>
      <c r="AC471" s="18" t="str">
        <f>IF(ISBLANK(AB471)=TRUE," ",'2. Metadata'!B$146)</f>
        <v>millimetres</v>
      </c>
      <c r="AD471" s="25" t="s">
        <v>237</v>
      </c>
      <c r="AE471" s="26" t="s">
        <v>237</v>
      </c>
      <c r="AF471" s="9"/>
      <c r="AG471" s="10"/>
      <c r="AH471" s="10"/>
      <c r="AI471" s="10"/>
      <c r="AJ471" s="10"/>
      <c r="AK471" s="10"/>
      <c r="AL471" s="10"/>
      <c r="AM471" s="10"/>
      <c r="AN471" s="10"/>
      <c r="AO471" s="10"/>
      <c r="AP471" s="10"/>
    </row>
    <row r="472" spans="1:42" ht="15" x14ac:dyDescent="0.2">
      <c r="A472" s="144" t="s">
        <v>707</v>
      </c>
      <c r="B472" s="11" t="s">
        <v>232</v>
      </c>
      <c r="C472" s="4">
        <f>IF(ISBLANK(B472)=TRUE," ", IF(B472='2. Metadata'!B$1,'2. Metadata'!B$5, IF(B472='2. Metadata'!C$1,'2. Metadata'!C$5,IF(B472='2. Metadata'!D$1,'2. Metadata'!D$5, IF(B472='2. Metadata'!E$1,'2. Metadata'!E$5,IF( B472='2. Metadata'!F$1,'2. Metadata'!F$5,IF(B472='2. Metadata'!G$1,'2. Metadata'!G$5,IF(B472='2. Metadata'!H$1,'2. Metadata'!H$5, IF(B472='2. Metadata'!I$1,'2. Metadata'!I$5, IF(B472='2. Metadata'!J$1,'2. Metadata'!J$5, IF(B472='2. Metadata'!K$1,'2. Metadata'!K$5, IF(B472='2. Metadata'!L$1,'2. Metadata'!L$5, IF(B472='2. Metadata'!M$1,'2. Metadata'!M$5, IF(B472='2. Metadata'!N$1,'2. Metadata'!N$5))))))))))))))</f>
        <v>49.967694000000002</v>
      </c>
      <c r="D472" s="12">
        <f>IF(ISBLANK(B472)=TRUE," ", IF(B472='2. Metadata'!B$1,'2. Metadata'!B$6, IF(B472='2. Metadata'!C$1,'2. Metadata'!C$6,IF(B472='2. Metadata'!D$1,'2. Metadata'!D$6, IF(B472='2. Metadata'!E$1,'2. Metadata'!E$6,IF( B472='2. Metadata'!F$1,'2. Metadata'!F$6,IF(B472='2. Metadata'!G$1,'2. Metadata'!G$6,IF(B472='2. Metadata'!H$1,'2. Metadata'!H$6, IF(B472='2. Metadata'!I$1,'2. Metadata'!I$6, IF(B472='2. Metadata'!J$1,'2. Metadata'!J$6, IF(B472='2. Metadata'!K$1,'2. Metadata'!K$6, IF(B472='2. Metadata'!L$1,'2. Metadata'!L$6, IF(B472='2. Metadata'!M$1,'2. Metadata'!M$6, IF(B472='2. Metadata'!N$1,'2. Metadata'!N$6))))))))))))))</f>
        <v>-117.359572</v>
      </c>
      <c r="E472" s="25" t="s">
        <v>237</v>
      </c>
      <c r="F472" s="25" t="s">
        <v>237</v>
      </c>
      <c r="G472" s="14" t="str">
        <f>IF(ISBLANK(F471)=TRUE," ",'2. Metadata'!B$14)</f>
        <v>observation</v>
      </c>
      <c r="H472" s="25" t="s">
        <v>237</v>
      </c>
      <c r="I472" s="23" t="str">
        <f>IF(ISBLANK(H471)=TRUE," ",'2. Metadata'!B$26)</f>
        <v>degrees Celsius</v>
      </c>
      <c r="J472" s="16" t="s">
        <v>237</v>
      </c>
      <c r="K472" s="23" t="str">
        <f>IF(ISBLANK(J470)=TRUE," ",'2. Metadata'!B$38)</f>
        <v>degrees Celsius</v>
      </c>
      <c r="L472" s="25" t="s">
        <v>237</v>
      </c>
      <c r="M472" s="18" t="str">
        <f>IF(ISBLANK(L471)=TRUE," ",'2. Metadata'!B$50)</f>
        <v>milligrams per litre</v>
      </c>
      <c r="N472" s="25" t="s">
        <v>237</v>
      </c>
      <c r="O472" s="18" t="str">
        <f>IF(ISBLANK(N471)=TRUE," ",'2. Metadata'!B$62)</f>
        <v>microSiemens per centimetre</v>
      </c>
      <c r="P472" s="25" t="s">
        <v>237</v>
      </c>
      <c r="Q472" s="18" t="str">
        <f>IF(ISBLANK(P471)=TRUE," ",'2. Metadata'!B$74)</f>
        <v>NTU</v>
      </c>
      <c r="R472" s="25" t="s">
        <v>237</v>
      </c>
      <c r="S472" s="18" t="str">
        <f>IF(ISBLANK(R471)=TRUE," ",'2. Metadata'!B$86)</f>
        <v>most probable number per 100 mL</v>
      </c>
      <c r="T472" s="25" t="s">
        <v>237</v>
      </c>
      <c r="U472" s="18" t="str">
        <f>IF(ISBLANK(T471)=TRUE," ",'2. Metadata'!B$98)</f>
        <v>most probable number per 100 mL</v>
      </c>
      <c r="V472" s="25" t="s">
        <v>237</v>
      </c>
      <c r="W472" s="18" t="str">
        <f>IF(ISBLANK(V471)=TRUE," ",'2. Metadata'!B$110)</f>
        <v>metres</v>
      </c>
      <c r="X472" s="25" t="s">
        <v>237</v>
      </c>
      <c r="Y472" s="18" t="str">
        <f>IF(ISBLANK(X471)=TRUE," ",'2. Metadata'!B$122)</f>
        <v>pH units</v>
      </c>
      <c r="Z472" s="25" t="s">
        <v>237</v>
      </c>
      <c r="AA472" s="18" t="str">
        <f>IF(ISBLANK(Z472)=TRUE," ",'2. Metadata'!B$134)</f>
        <v>metres3/second</v>
      </c>
      <c r="AB472" s="20">
        <v>0</v>
      </c>
      <c r="AC472" s="18" t="str">
        <f>IF(ISBLANK(AB472)=TRUE," ",'2. Metadata'!B$146)</f>
        <v>millimetres</v>
      </c>
      <c r="AD472" s="25" t="s">
        <v>237</v>
      </c>
      <c r="AE472" s="26" t="s">
        <v>237</v>
      </c>
      <c r="AF472" s="9"/>
      <c r="AG472" s="10"/>
      <c r="AH472" s="10"/>
      <c r="AI472" s="10"/>
      <c r="AJ472" s="10"/>
      <c r="AK472" s="10"/>
      <c r="AL472" s="10"/>
      <c r="AM472" s="10"/>
      <c r="AN472" s="10"/>
      <c r="AO472" s="10"/>
      <c r="AP472" s="10"/>
    </row>
    <row r="473" spans="1:42" ht="15" x14ac:dyDescent="0.2">
      <c r="A473" s="144" t="s">
        <v>708</v>
      </c>
      <c r="B473" s="11" t="s">
        <v>232</v>
      </c>
      <c r="C473" s="4">
        <f>IF(ISBLANK(B473)=TRUE," ", IF(B473='2. Metadata'!B$1,'2. Metadata'!B$5, IF(B473='2. Metadata'!C$1,'2. Metadata'!C$5,IF(B473='2. Metadata'!D$1,'2. Metadata'!D$5, IF(B473='2. Metadata'!E$1,'2. Metadata'!E$5,IF( B473='2. Metadata'!F$1,'2. Metadata'!F$5,IF(B473='2. Metadata'!G$1,'2. Metadata'!G$5,IF(B473='2. Metadata'!H$1,'2. Metadata'!H$5, IF(B473='2. Metadata'!I$1,'2. Metadata'!I$5, IF(B473='2. Metadata'!J$1,'2. Metadata'!J$5, IF(B473='2. Metadata'!K$1,'2. Metadata'!K$5, IF(B473='2. Metadata'!L$1,'2. Metadata'!L$5, IF(B473='2. Metadata'!M$1,'2. Metadata'!M$5, IF(B473='2. Metadata'!N$1,'2. Metadata'!N$5))))))))))))))</f>
        <v>49.967694000000002</v>
      </c>
      <c r="D473" s="12">
        <f>IF(ISBLANK(B473)=TRUE," ", IF(B473='2. Metadata'!B$1,'2. Metadata'!B$6, IF(B473='2. Metadata'!C$1,'2. Metadata'!C$6,IF(B473='2. Metadata'!D$1,'2. Metadata'!D$6, IF(B473='2. Metadata'!E$1,'2. Metadata'!E$6,IF( B473='2. Metadata'!F$1,'2. Metadata'!F$6,IF(B473='2. Metadata'!G$1,'2. Metadata'!G$6,IF(B473='2. Metadata'!H$1,'2. Metadata'!H$6, IF(B473='2. Metadata'!I$1,'2. Metadata'!I$6, IF(B473='2. Metadata'!J$1,'2. Metadata'!J$6, IF(B473='2. Metadata'!K$1,'2. Metadata'!K$6, IF(B473='2. Metadata'!L$1,'2. Metadata'!L$6, IF(B473='2. Metadata'!M$1,'2. Metadata'!M$6, IF(B473='2. Metadata'!N$1,'2. Metadata'!N$6))))))))))))))</f>
        <v>-117.359572</v>
      </c>
      <c r="E473" s="25" t="s">
        <v>237</v>
      </c>
      <c r="F473" s="13" t="s">
        <v>1530</v>
      </c>
      <c r="G473" s="14" t="str">
        <f>IF(ISBLANK(F472)=TRUE," ",'2. Metadata'!B$14)</f>
        <v>observation</v>
      </c>
      <c r="H473" s="25" t="s">
        <v>237</v>
      </c>
      <c r="I473" s="23" t="str">
        <f>IF(ISBLANK(H472)=TRUE," ",'2. Metadata'!B$26)</f>
        <v>degrees Celsius</v>
      </c>
      <c r="J473" s="16" t="s">
        <v>237</v>
      </c>
      <c r="K473" s="23" t="str">
        <f>IF(ISBLANK(J471)=TRUE," ",'2. Metadata'!B$38)</f>
        <v>degrees Celsius</v>
      </c>
      <c r="L473" s="25" t="s">
        <v>237</v>
      </c>
      <c r="M473" s="18" t="str">
        <f>IF(ISBLANK(L472)=TRUE," ",'2. Metadata'!B$50)</f>
        <v>milligrams per litre</v>
      </c>
      <c r="N473" s="25" t="s">
        <v>237</v>
      </c>
      <c r="O473" s="18" t="str">
        <f>IF(ISBLANK(N472)=TRUE," ",'2. Metadata'!B$62)</f>
        <v>microSiemens per centimetre</v>
      </c>
      <c r="P473" s="25" t="s">
        <v>237</v>
      </c>
      <c r="Q473" s="18" t="str">
        <f>IF(ISBLANK(P472)=TRUE," ",'2. Metadata'!B$74)</f>
        <v>NTU</v>
      </c>
      <c r="R473" s="25" t="s">
        <v>237</v>
      </c>
      <c r="S473" s="18" t="str">
        <f>IF(ISBLANK(R472)=TRUE," ",'2. Metadata'!B$86)</f>
        <v>most probable number per 100 mL</v>
      </c>
      <c r="T473" s="25" t="s">
        <v>237</v>
      </c>
      <c r="U473" s="18" t="str">
        <f>IF(ISBLANK(T472)=TRUE," ",'2. Metadata'!B$98)</f>
        <v>most probable number per 100 mL</v>
      </c>
      <c r="V473" s="25" t="s">
        <v>237</v>
      </c>
      <c r="W473" s="18" t="str">
        <f>IF(ISBLANK(V472)=TRUE," ",'2. Metadata'!B$110)</f>
        <v>metres</v>
      </c>
      <c r="X473" s="25" t="s">
        <v>237</v>
      </c>
      <c r="Y473" s="18" t="str">
        <f>IF(ISBLANK(X472)=TRUE," ",'2. Metadata'!B$122)</f>
        <v>pH units</v>
      </c>
      <c r="Z473" s="25" t="s">
        <v>237</v>
      </c>
      <c r="AA473" s="18" t="str">
        <f>IF(ISBLANK(Z473)=TRUE," ",'2. Metadata'!B$134)</f>
        <v>metres3/second</v>
      </c>
      <c r="AB473" s="20">
        <v>1.2</v>
      </c>
      <c r="AC473" s="18" t="str">
        <f>IF(ISBLANK(AB473)=TRUE," ",'2. Metadata'!B$146)</f>
        <v>millimetres</v>
      </c>
      <c r="AD473" s="25" t="s">
        <v>1831</v>
      </c>
      <c r="AE473" s="26" t="s">
        <v>237</v>
      </c>
      <c r="AF473" s="9"/>
      <c r="AG473" s="10"/>
      <c r="AH473" s="10"/>
      <c r="AI473" s="10"/>
      <c r="AJ473" s="10"/>
      <c r="AK473" s="10"/>
      <c r="AL473" s="10"/>
      <c r="AM473" s="10"/>
      <c r="AN473" s="10"/>
      <c r="AO473" s="10"/>
      <c r="AP473" s="10"/>
    </row>
    <row r="474" spans="1:42" ht="15" x14ac:dyDescent="0.2">
      <c r="A474" s="144" t="s">
        <v>709</v>
      </c>
      <c r="B474" s="11" t="s">
        <v>232</v>
      </c>
      <c r="C474" s="4">
        <f>IF(ISBLANK(B474)=TRUE," ", IF(B474='2. Metadata'!B$1,'2. Metadata'!B$5, IF(B474='2. Metadata'!C$1,'2. Metadata'!C$5,IF(B474='2. Metadata'!D$1,'2. Metadata'!D$5, IF(B474='2. Metadata'!E$1,'2. Metadata'!E$5,IF( B474='2. Metadata'!F$1,'2. Metadata'!F$5,IF(B474='2. Metadata'!G$1,'2. Metadata'!G$5,IF(B474='2. Metadata'!H$1,'2. Metadata'!H$5, IF(B474='2. Metadata'!I$1,'2. Metadata'!I$5, IF(B474='2. Metadata'!J$1,'2. Metadata'!J$5, IF(B474='2. Metadata'!K$1,'2. Metadata'!K$5, IF(B474='2. Metadata'!L$1,'2. Metadata'!L$5, IF(B474='2. Metadata'!M$1,'2. Metadata'!M$5, IF(B474='2. Metadata'!N$1,'2. Metadata'!N$5))))))))))))))</f>
        <v>49.967694000000002</v>
      </c>
      <c r="D474" s="12">
        <f>IF(ISBLANK(B474)=TRUE," ", IF(B474='2. Metadata'!B$1,'2. Metadata'!B$6, IF(B474='2. Metadata'!C$1,'2. Metadata'!C$6,IF(B474='2. Metadata'!D$1,'2. Metadata'!D$6, IF(B474='2. Metadata'!E$1,'2. Metadata'!E$6,IF( B474='2. Metadata'!F$1,'2. Metadata'!F$6,IF(B474='2. Metadata'!G$1,'2. Metadata'!G$6,IF(B474='2. Metadata'!H$1,'2. Metadata'!H$6, IF(B474='2. Metadata'!I$1,'2. Metadata'!I$6, IF(B474='2. Metadata'!J$1,'2. Metadata'!J$6, IF(B474='2. Metadata'!K$1,'2. Metadata'!K$6, IF(B474='2. Metadata'!L$1,'2. Metadata'!L$6, IF(B474='2. Metadata'!M$1,'2. Metadata'!M$6, IF(B474='2. Metadata'!N$1,'2. Metadata'!N$6))))))))))))))</f>
        <v>-117.359572</v>
      </c>
      <c r="E474" s="25" t="s">
        <v>237</v>
      </c>
      <c r="F474" s="25" t="s">
        <v>237</v>
      </c>
      <c r="G474" s="14" t="str">
        <f>IF(ISBLANK(F473)=TRUE," ",'2. Metadata'!B$14)</f>
        <v>observation</v>
      </c>
      <c r="H474" s="25" t="s">
        <v>237</v>
      </c>
      <c r="I474" s="23" t="str">
        <f>IF(ISBLANK(H473)=TRUE," ",'2. Metadata'!B$26)</f>
        <v>degrees Celsius</v>
      </c>
      <c r="J474" s="16" t="s">
        <v>237</v>
      </c>
      <c r="K474" s="23" t="str">
        <f>IF(ISBLANK(J472)=TRUE," ",'2. Metadata'!B$38)</f>
        <v>degrees Celsius</v>
      </c>
      <c r="L474" s="25" t="s">
        <v>237</v>
      </c>
      <c r="M474" s="18" t="str">
        <f>IF(ISBLANK(L473)=TRUE," ",'2. Metadata'!B$50)</f>
        <v>milligrams per litre</v>
      </c>
      <c r="N474" s="25" t="s">
        <v>237</v>
      </c>
      <c r="O474" s="18" t="str">
        <f>IF(ISBLANK(N473)=TRUE," ",'2. Metadata'!B$62)</f>
        <v>microSiemens per centimetre</v>
      </c>
      <c r="P474" s="25" t="s">
        <v>237</v>
      </c>
      <c r="Q474" s="18" t="str">
        <f>IF(ISBLANK(P473)=TRUE," ",'2. Metadata'!B$74)</f>
        <v>NTU</v>
      </c>
      <c r="R474" s="25" t="s">
        <v>237</v>
      </c>
      <c r="S474" s="18" t="str">
        <f>IF(ISBLANK(R473)=TRUE," ",'2. Metadata'!B$86)</f>
        <v>most probable number per 100 mL</v>
      </c>
      <c r="T474" s="25" t="s">
        <v>237</v>
      </c>
      <c r="U474" s="18" t="str">
        <f>IF(ISBLANK(T473)=TRUE," ",'2. Metadata'!B$98)</f>
        <v>most probable number per 100 mL</v>
      </c>
      <c r="V474" s="25" t="s">
        <v>237</v>
      </c>
      <c r="W474" s="18" t="str">
        <f>IF(ISBLANK(V473)=TRUE," ",'2. Metadata'!B$110)</f>
        <v>metres</v>
      </c>
      <c r="X474" s="25" t="s">
        <v>237</v>
      </c>
      <c r="Y474" s="18" t="str">
        <f>IF(ISBLANK(X473)=TRUE," ",'2. Metadata'!B$122)</f>
        <v>pH units</v>
      </c>
      <c r="Z474" s="25" t="s">
        <v>237</v>
      </c>
      <c r="AA474" s="18" t="str">
        <f>IF(ISBLANK(Z474)=TRUE," ",'2. Metadata'!B$134)</f>
        <v>metres3/second</v>
      </c>
      <c r="AB474" s="20">
        <v>0</v>
      </c>
      <c r="AC474" s="18" t="str">
        <f>IF(ISBLANK(AB474)=TRUE," ",'2. Metadata'!B$146)</f>
        <v>millimetres</v>
      </c>
      <c r="AD474" s="25" t="s">
        <v>237</v>
      </c>
      <c r="AE474" s="26" t="s">
        <v>237</v>
      </c>
      <c r="AF474" s="9"/>
      <c r="AG474" s="10"/>
      <c r="AH474" s="10"/>
      <c r="AI474" s="10"/>
      <c r="AJ474" s="10"/>
      <c r="AK474" s="10"/>
      <c r="AL474" s="10"/>
      <c r="AM474" s="10"/>
      <c r="AN474" s="10"/>
      <c r="AO474" s="10"/>
      <c r="AP474" s="10"/>
    </row>
    <row r="475" spans="1:42" ht="15" x14ac:dyDescent="0.2">
      <c r="A475" s="144" t="s">
        <v>710</v>
      </c>
      <c r="B475" s="11" t="s">
        <v>232</v>
      </c>
      <c r="C475" s="4">
        <f>IF(ISBLANK(B475)=TRUE," ", IF(B475='2. Metadata'!B$1,'2. Metadata'!B$5, IF(B475='2. Metadata'!C$1,'2. Metadata'!C$5,IF(B475='2. Metadata'!D$1,'2. Metadata'!D$5, IF(B475='2. Metadata'!E$1,'2. Metadata'!E$5,IF( B475='2. Metadata'!F$1,'2. Metadata'!F$5,IF(B475='2. Metadata'!G$1,'2. Metadata'!G$5,IF(B475='2. Metadata'!H$1,'2. Metadata'!H$5, IF(B475='2. Metadata'!I$1,'2. Metadata'!I$5, IF(B475='2. Metadata'!J$1,'2. Metadata'!J$5, IF(B475='2. Metadata'!K$1,'2. Metadata'!K$5, IF(B475='2. Metadata'!L$1,'2. Metadata'!L$5, IF(B475='2. Metadata'!M$1,'2. Metadata'!M$5, IF(B475='2. Metadata'!N$1,'2. Metadata'!N$5))))))))))))))</f>
        <v>49.967694000000002</v>
      </c>
      <c r="D475" s="12">
        <f>IF(ISBLANK(B475)=TRUE," ", IF(B475='2. Metadata'!B$1,'2. Metadata'!B$6, IF(B475='2. Metadata'!C$1,'2. Metadata'!C$6,IF(B475='2. Metadata'!D$1,'2. Metadata'!D$6, IF(B475='2. Metadata'!E$1,'2. Metadata'!E$6,IF( B475='2. Metadata'!F$1,'2. Metadata'!F$6,IF(B475='2. Metadata'!G$1,'2. Metadata'!G$6,IF(B475='2. Metadata'!H$1,'2. Metadata'!H$6, IF(B475='2. Metadata'!I$1,'2. Metadata'!I$6, IF(B475='2. Metadata'!J$1,'2. Metadata'!J$6, IF(B475='2. Metadata'!K$1,'2. Metadata'!K$6, IF(B475='2. Metadata'!L$1,'2. Metadata'!L$6, IF(B475='2. Metadata'!M$1,'2. Metadata'!M$6, IF(B475='2. Metadata'!N$1,'2. Metadata'!N$6))))))))))))))</f>
        <v>-117.359572</v>
      </c>
      <c r="E475" s="25" t="s">
        <v>237</v>
      </c>
      <c r="F475" s="13" t="s">
        <v>1541</v>
      </c>
      <c r="G475" s="14" t="str">
        <f>IF(ISBLANK(F474)=TRUE," ",'2. Metadata'!B$14)</f>
        <v>observation</v>
      </c>
      <c r="H475" s="25" t="s">
        <v>237</v>
      </c>
      <c r="I475" s="23" t="str">
        <f>IF(ISBLANK(H474)=TRUE," ",'2. Metadata'!B$26)</f>
        <v>degrees Celsius</v>
      </c>
      <c r="J475" s="16" t="s">
        <v>237</v>
      </c>
      <c r="K475" s="23" t="str">
        <f>IF(ISBLANK(J473)=TRUE," ",'2. Metadata'!B$38)</f>
        <v>degrees Celsius</v>
      </c>
      <c r="L475" s="25" t="s">
        <v>237</v>
      </c>
      <c r="M475" s="18" t="str">
        <f>IF(ISBLANK(L474)=TRUE," ",'2. Metadata'!B$50)</f>
        <v>milligrams per litre</v>
      </c>
      <c r="N475" s="25" t="s">
        <v>237</v>
      </c>
      <c r="O475" s="18" t="str">
        <f>IF(ISBLANK(N474)=TRUE," ",'2. Metadata'!B$62)</f>
        <v>microSiemens per centimetre</v>
      </c>
      <c r="P475" s="25" t="s">
        <v>237</v>
      </c>
      <c r="Q475" s="18" t="str">
        <f>IF(ISBLANK(P474)=TRUE," ",'2. Metadata'!B$74)</f>
        <v>NTU</v>
      </c>
      <c r="R475" s="25" t="s">
        <v>237</v>
      </c>
      <c r="S475" s="18" t="str">
        <f>IF(ISBLANK(R474)=TRUE," ",'2. Metadata'!B$86)</f>
        <v>most probable number per 100 mL</v>
      </c>
      <c r="T475" s="25" t="s">
        <v>237</v>
      </c>
      <c r="U475" s="18" t="str">
        <f>IF(ISBLANK(T474)=TRUE," ",'2. Metadata'!B$98)</f>
        <v>most probable number per 100 mL</v>
      </c>
      <c r="V475" s="25" t="s">
        <v>237</v>
      </c>
      <c r="W475" s="18" t="str">
        <f>IF(ISBLANK(V474)=TRUE," ",'2. Metadata'!B$110)</f>
        <v>metres</v>
      </c>
      <c r="X475" s="25" t="s">
        <v>237</v>
      </c>
      <c r="Y475" s="18" t="str">
        <f>IF(ISBLANK(X474)=TRUE," ",'2. Metadata'!B$122)</f>
        <v>pH units</v>
      </c>
      <c r="Z475" s="25" t="s">
        <v>237</v>
      </c>
      <c r="AA475" s="18" t="str">
        <f>IF(ISBLANK(Z475)=TRUE," ",'2. Metadata'!B$134)</f>
        <v>metres3/second</v>
      </c>
      <c r="AB475" s="20">
        <v>0</v>
      </c>
      <c r="AC475" s="18" t="str">
        <f>IF(ISBLANK(AB475)=TRUE," ",'2. Metadata'!B$146)</f>
        <v>millimetres</v>
      </c>
      <c r="AD475" s="25" t="s">
        <v>237</v>
      </c>
      <c r="AE475" s="26" t="s">
        <v>237</v>
      </c>
      <c r="AF475" s="9"/>
      <c r="AG475" s="10"/>
      <c r="AH475" s="10"/>
      <c r="AI475" s="10"/>
      <c r="AJ475" s="10"/>
      <c r="AK475" s="10"/>
      <c r="AL475" s="10"/>
      <c r="AM475" s="10"/>
      <c r="AN475" s="10"/>
      <c r="AO475" s="10"/>
      <c r="AP475" s="10"/>
    </row>
    <row r="476" spans="1:42" ht="15" x14ac:dyDescent="0.2">
      <c r="A476" s="144" t="s">
        <v>711</v>
      </c>
      <c r="B476" s="11" t="s">
        <v>232</v>
      </c>
      <c r="C476" s="4">
        <f>IF(ISBLANK(B476)=TRUE," ", IF(B476='2. Metadata'!B$1,'2. Metadata'!B$5, IF(B476='2. Metadata'!C$1,'2. Metadata'!C$5,IF(B476='2. Metadata'!D$1,'2. Metadata'!D$5, IF(B476='2. Metadata'!E$1,'2. Metadata'!E$5,IF( B476='2. Metadata'!F$1,'2. Metadata'!F$5,IF(B476='2. Metadata'!G$1,'2. Metadata'!G$5,IF(B476='2. Metadata'!H$1,'2. Metadata'!H$5, IF(B476='2. Metadata'!I$1,'2. Metadata'!I$5, IF(B476='2. Metadata'!J$1,'2. Metadata'!J$5, IF(B476='2. Metadata'!K$1,'2. Metadata'!K$5, IF(B476='2. Metadata'!L$1,'2. Metadata'!L$5, IF(B476='2. Metadata'!M$1,'2. Metadata'!M$5, IF(B476='2. Metadata'!N$1,'2. Metadata'!N$5))))))))))))))</f>
        <v>49.967694000000002</v>
      </c>
      <c r="D476" s="12">
        <f>IF(ISBLANK(B476)=TRUE," ", IF(B476='2. Metadata'!B$1,'2. Metadata'!B$6, IF(B476='2. Metadata'!C$1,'2. Metadata'!C$6,IF(B476='2. Metadata'!D$1,'2. Metadata'!D$6, IF(B476='2. Metadata'!E$1,'2. Metadata'!E$6,IF( B476='2. Metadata'!F$1,'2. Metadata'!F$6,IF(B476='2. Metadata'!G$1,'2. Metadata'!G$6,IF(B476='2. Metadata'!H$1,'2. Metadata'!H$6, IF(B476='2. Metadata'!I$1,'2. Metadata'!I$6, IF(B476='2. Metadata'!J$1,'2. Metadata'!J$6, IF(B476='2. Metadata'!K$1,'2. Metadata'!K$6, IF(B476='2. Metadata'!L$1,'2. Metadata'!L$6, IF(B476='2. Metadata'!M$1,'2. Metadata'!M$6, IF(B476='2. Metadata'!N$1,'2. Metadata'!N$6))))))))))))))</f>
        <v>-117.359572</v>
      </c>
      <c r="E476" s="25" t="s">
        <v>237</v>
      </c>
      <c r="F476" s="13" t="s">
        <v>1542</v>
      </c>
      <c r="G476" s="14" t="str">
        <f>IF(ISBLANK(F475)=TRUE," ",'2. Metadata'!B$14)</f>
        <v>observation</v>
      </c>
      <c r="H476" s="25" t="s">
        <v>237</v>
      </c>
      <c r="I476" s="23" t="str">
        <f>IF(ISBLANK(H475)=TRUE," ",'2. Metadata'!B$26)</f>
        <v>degrees Celsius</v>
      </c>
      <c r="J476" s="16" t="s">
        <v>237</v>
      </c>
      <c r="K476" s="23" t="str">
        <f>IF(ISBLANK(J474)=TRUE," ",'2. Metadata'!B$38)</f>
        <v>degrees Celsius</v>
      </c>
      <c r="L476" s="25" t="s">
        <v>237</v>
      </c>
      <c r="M476" s="18" t="str">
        <f>IF(ISBLANK(L475)=TRUE," ",'2. Metadata'!B$50)</f>
        <v>milligrams per litre</v>
      </c>
      <c r="N476" s="25" t="s">
        <v>237</v>
      </c>
      <c r="O476" s="18" t="str">
        <f>IF(ISBLANK(N475)=TRUE," ",'2. Metadata'!B$62)</f>
        <v>microSiemens per centimetre</v>
      </c>
      <c r="P476" s="25" t="s">
        <v>237</v>
      </c>
      <c r="Q476" s="18" t="str">
        <f>IF(ISBLANK(P475)=TRUE," ",'2. Metadata'!B$74)</f>
        <v>NTU</v>
      </c>
      <c r="R476" s="25" t="s">
        <v>237</v>
      </c>
      <c r="S476" s="18" t="str">
        <f>IF(ISBLANK(R475)=TRUE," ",'2. Metadata'!B$86)</f>
        <v>most probable number per 100 mL</v>
      </c>
      <c r="T476" s="25" t="s">
        <v>237</v>
      </c>
      <c r="U476" s="18" t="str">
        <f>IF(ISBLANK(T475)=TRUE," ",'2. Metadata'!B$98)</f>
        <v>most probable number per 100 mL</v>
      </c>
      <c r="V476" s="25" t="s">
        <v>237</v>
      </c>
      <c r="W476" s="18" t="str">
        <f>IF(ISBLANK(V475)=TRUE," ",'2. Metadata'!B$110)</f>
        <v>metres</v>
      </c>
      <c r="X476" s="25" t="s">
        <v>237</v>
      </c>
      <c r="Y476" s="18" t="str">
        <f>IF(ISBLANK(X475)=TRUE," ",'2. Metadata'!B$122)</f>
        <v>pH units</v>
      </c>
      <c r="Z476" s="25" t="s">
        <v>237</v>
      </c>
      <c r="AA476" s="18" t="str">
        <f>IF(ISBLANK(Z476)=TRUE," ",'2. Metadata'!B$134)</f>
        <v>metres3/second</v>
      </c>
      <c r="AB476" s="20">
        <v>0</v>
      </c>
      <c r="AC476" s="18" t="str">
        <f>IF(ISBLANK(AB476)=TRUE," ",'2. Metadata'!B$146)</f>
        <v>millimetres</v>
      </c>
      <c r="AD476" s="25" t="s">
        <v>237</v>
      </c>
      <c r="AE476" s="26" t="s">
        <v>237</v>
      </c>
      <c r="AF476" s="9"/>
      <c r="AG476" s="10"/>
      <c r="AH476" s="10"/>
      <c r="AI476" s="10"/>
      <c r="AJ476" s="10"/>
      <c r="AK476" s="10"/>
      <c r="AL476" s="10"/>
      <c r="AM476" s="10"/>
      <c r="AN476" s="10"/>
      <c r="AO476" s="10"/>
      <c r="AP476" s="10"/>
    </row>
    <row r="477" spans="1:42" ht="15" x14ac:dyDescent="0.2">
      <c r="A477" s="144" t="s">
        <v>712</v>
      </c>
      <c r="B477" s="11" t="s">
        <v>232</v>
      </c>
      <c r="C477" s="4">
        <f>IF(ISBLANK(B477)=TRUE," ", IF(B477='2. Metadata'!B$1,'2. Metadata'!B$5, IF(B477='2. Metadata'!C$1,'2. Metadata'!C$5,IF(B477='2. Metadata'!D$1,'2. Metadata'!D$5, IF(B477='2. Metadata'!E$1,'2. Metadata'!E$5,IF( B477='2. Metadata'!F$1,'2. Metadata'!F$5,IF(B477='2. Metadata'!G$1,'2. Metadata'!G$5,IF(B477='2. Metadata'!H$1,'2. Metadata'!H$5, IF(B477='2. Metadata'!I$1,'2. Metadata'!I$5, IF(B477='2. Metadata'!J$1,'2. Metadata'!J$5, IF(B477='2. Metadata'!K$1,'2. Metadata'!K$5, IF(B477='2. Metadata'!L$1,'2. Metadata'!L$5, IF(B477='2. Metadata'!M$1,'2. Metadata'!M$5, IF(B477='2. Metadata'!N$1,'2. Metadata'!N$5))))))))))))))</f>
        <v>49.967694000000002</v>
      </c>
      <c r="D477" s="12">
        <f>IF(ISBLANK(B477)=TRUE," ", IF(B477='2. Metadata'!B$1,'2. Metadata'!B$6, IF(B477='2. Metadata'!C$1,'2. Metadata'!C$6,IF(B477='2. Metadata'!D$1,'2. Metadata'!D$6, IF(B477='2. Metadata'!E$1,'2. Metadata'!E$6,IF( B477='2. Metadata'!F$1,'2. Metadata'!F$6,IF(B477='2. Metadata'!G$1,'2. Metadata'!G$6,IF(B477='2. Metadata'!H$1,'2. Metadata'!H$6, IF(B477='2. Metadata'!I$1,'2. Metadata'!I$6, IF(B477='2. Metadata'!J$1,'2. Metadata'!J$6, IF(B477='2. Metadata'!K$1,'2. Metadata'!K$6, IF(B477='2. Metadata'!L$1,'2. Metadata'!L$6, IF(B477='2. Metadata'!M$1,'2. Metadata'!M$6, IF(B477='2. Metadata'!N$1,'2. Metadata'!N$6))))))))))))))</f>
        <v>-117.359572</v>
      </c>
      <c r="E477" s="25" t="s">
        <v>237</v>
      </c>
      <c r="F477" s="13" t="s">
        <v>1543</v>
      </c>
      <c r="G477" s="14" t="str">
        <f>IF(ISBLANK(F476)=TRUE," ",'2. Metadata'!B$14)</f>
        <v>observation</v>
      </c>
      <c r="H477" s="13">
        <v>5</v>
      </c>
      <c r="I477" s="23" t="str">
        <f>IF(ISBLANK(H476)=TRUE," ",'2. Metadata'!B$26)</f>
        <v>degrees Celsius</v>
      </c>
      <c r="J477" s="13">
        <v>5</v>
      </c>
      <c r="K477" s="23" t="str">
        <f>IF(ISBLANK(J475)=TRUE," ",'2. Metadata'!B$38)</f>
        <v>degrees Celsius</v>
      </c>
      <c r="L477" s="25" t="s">
        <v>237</v>
      </c>
      <c r="M477" s="18" t="str">
        <f>IF(ISBLANK(L476)=TRUE," ",'2. Metadata'!B$50)</f>
        <v>milligrams per litre</v>
      </c>
      <c r="N477" s="25" t="s">
        <v>237</v>
      </c>
      <c r="O477" s="18" t="str">
        <f>IF(ISBLANK(N476)=TRUE," ",'2. Metadata'!B$62)</f>
        <v>microSiemens per centimetre</v>
      </c>
      <c r="P477" s="25" t="s">
        <v>237</v>
      </c>
      <c r="Q477" s="18" t="str">
        <f>IF(ISBLANK(P476)=TRUE," ",'2. Metadata'!B$74)</f>
        <v>NTU</v>
      </c>
      <c r="R477" s="25" t="s">
        <v>237</v>
      </c>
      <c r="S477" s="18" t="str">
        <f>IF(ISBLANK(R476)=TRUE," ",'2. Metadata'!B$86)</f>
        <v>most probable number per 100 mL</v>
      </c>
      <c r="T477" s="25" t="s">
        <v>237</v>
      </c>
      <c r="U477" s="18" t="str">
        <f>IF(ISBLANK(T476)=TRUE," ",'2. Metadata'!B$98)</f>
        <v>most probable number per 100 mL</v>
      </c>
      <c r="V477" s="21">
        <v>4.2000000000000003E-2</v>
      </c>
      <c r="W477" s="18" t="str">
        <f>IF(ISBLANK(V476)=TRUE," ",'2. Metadata'!B$110)</f>
        <v>metres</v>
      </c>
      <c r="X477" s="25" t="s">
        <v>237</v>
      </c>
      <c r="Y477" s="18" t="str">
        <f>IF(ISBLANK(X476)=TRUE," ",'2. Metadata'!B$122)</f>
        <v>pH units</v>
      </c>
      <c r="Z477" s="20">
        <v>1.4999999999999999E-2</v>
      </c>
      <c r="AA477" s="18" t="str">
        <f>IF(ISBLANK(Z477)=TRUE," ",'2. Metadata'!B$134)</f>
        <v>metres3/second</v>
      </c>
      <c r="AB477" s="20">
        <v>0</v>
      </c>
      <c r="AC477" s="18" t="str">
        <f>IF(ISBLANK(AB477)=TRUE," ",'2. Metadata'!B$146)</f>
        <v>millimetres</v>
      </c>
      <c r="AD477" s="25" t="s">
        <v>237</v>
      </c>
      <c r="AE477" s="26" t="s">
        <v>237</v>
      </c>
      <c r="AF477" s="9"/>
      <c r="AG477" s="10"/>
      <c r="AH477" s="10"/>
      <c r="AI477" s="10"/>
      <c r="AJ477" s="10"/>
      <c r="AK477" s="10"/>
      <c r="AL477" s="10"/>
      <c r="AM477" s="10"/>
      <c r="AN477" s="10"/>
      <c r="AO477" s="10"/>
      <c r="AP477" s="10"/>
    </row>
    <row r="478" spans="1:42" ht="15" x14ac:dyDescent="0.2">
      <c r="A478" s="144" t="s">
        <v>713</v>
      </c>
      <c r="B478" s="11" t="s">
        <v>232</v>
      </c>
      <c r="C478" s="4">
        <f>IF(ISBLANK(B478)=TRUE," ", IF(B478='2. Metadata'!B$1,'2. Metadata'!B$5, IF(B478='2. Metadata'!C$1,'2. Metadata'!C$5,IF(B478='2. Metadata'!D$1,'2. Metadata'!D$5, IF(B478='2. Metadata'!E$1,'2. Metadata'!E$5,IF( B478='2. Metadata'!F$1,'2. Metadata'!F$5,IF(B478='2. Metadata'!G$1,'2. Metadata'!G$5,IF(B478='2. Metadata'!H$1,'2. Metadata'!H$5, IF(B478='2. Metadata'!I$1,'2. Metadata'!I$5, IF(B478='2. Metadata'!J$1,'2. Metadata'!J$5, IF(B478='2. Metadata'!K$1,'2. Metadata'!K$5, IF(B478='2. Metadata'!L$1,'2. Metadata'!L$5, IF(B478='2. Metadata'!M$1,'2. Metadata'!M$5, IF(B478='2. Metadata'!N$1,'2. Metadata'!N$5))))))))))))))</f>
        <v>49.967694000000002</v>
      </c>
      <c r="D478" s="12">
        <f>IF(ISBLANK(B478)=TRUE," ", IF(B478='2. Metadata'!B$1,'2. Metadata'!B$6, IF(B478='2. Metadata'!C$1,'2. Metadata'!C$6,IF(B478='2. Metadata'!D$1,'2. Metadata'!D$6, IF(B478='2. Metadata'!E$1,'2. Metadata'!E$6,IF( B478='2. Metadata'!F$1,'2. Metadata'!F$6,IF(B478='2. Metadata'!G$1,'2. Metadata'!G$6,IF(B478='2. Metadata'!H$1,'2. Metadata'!H$6, IF(B478='2. Metadata'!I$1,'2. Metadata'!I$6, IF(B478='2. Metadata'!J$1,'2. Metadata'!J$6, IF(B478='2. Metadata'!K$1,'2. Metadata'!K$6, IF(B478='2. Metadata'!L$1,'2. Metadata'!L$6, IF(B478='2. Metadata'!M$1,'2. Metadata'!M$6, IF(B478='2. Metadata'!N$1,'2. Metadata'!N$6))))))))))))))</f>
        <v>-117.359572</v>
      </c>
      <c r="E478" s="25" t="s">
        <v>237</v>
      </c>
      <c r="F478" s="25" t="s">
        <v>237</v>
      </c>
      <c r="G478" s="14" t="str">
        <f>IF(ISBLANK(F477)=TRUE," ",'2. Metadata'!B$14)</f>
        <v>observation</v>
      </c>
      <c r="H478" s="25" t="s">
        <v>237</v>
      </c>
      <c r="I478" s="23" t="str">
        <f>IF(ISBLANK(H477)=TRUE," ",'2. Metadata'!B$26)</f>
        <v>degrees Celsius</v>
      </c>
      <c r="J478" s="16" t="s">
        <v>237</v>
      </c>
      <c r="K478" s="23" t="str">
        <f>IF(ISBLANK(J476)=TRUE," ",'2. Metadata'!B$38)</f>
        <v>degrees Celsius</v>
      </c>
      <c r="L478" s="25" t="s">
        <v>237</v>
      </c>
      <c r="M478" s="18" t="str">
        <f>IF(ISBLANK(L477)=TRUE," ",'2. Metadata'!B$50)</f>
        <v>milligrams per litre</v>
      </c>
      <c r="N478" s="25" t="s">
        <v>237</v>
      </c>
      <c r="O478" s="18" t="str">
        <f>IF(ISBLANK(N477)=TRUE," ",'2. Metadata'!B$62)</f>
        <v>microSiemens per centimetre</v>
      </c>
      <c r="P478" s="25" t="s">
        <v>237</v>
      </c>
      <c r="Q478" s="18" t="str">
        <f>IF(ISBLANK(P477)=TRUE," ",'2. Metadata'!B$74)</f>
        <v>NTU</v>
      </c>
      <c r="R478" s="25" t="s">
        <v>237</v>
      </c>
      <c r="S478" s="18" t="str">
        <f>IF(ISBLANK(R477)=TRUE," ",'2. Metadata'!B$86)</f>
        <v>most probable number per 100 mL</v>
      </c>
      <c r="T478" s="25" t="s">
        <v>237</v>
      </c>
      <c r="U478" s="18" t="str">
        <f>IF(ISBLANK(T477)=TRUE," ",'2. Metadata'!B$98)</f>
        <v>most probable number per 100 mL</v>
      </c>
      <c r="V478" s="25" t="s">
        <v>237</v>
      </c>
      <c r="W478" s="18" t="str">
        <f>IF(ISBLANK(V477)=TRUE," ",'2. Metadata'!B$110)</f>
        <v>metres</v>
      </c>
      <c r="X478" s="25" t="s">
        <v>237</v>
      </c>
      <c r="Y478" s="18" t="str">
        <f>IF(ISBLANK(X477)=TRUE," ",'2. Metadata'!B$122)</f>
        <v>pH units</v>
      </c>
      <c r="Z478" s="25" t="s">
        <v>237</v>
      </c>
      <c r="AA478" s="18" t="str">
        <f>IF(ISBLANK(Z478)=TRUE," ",'2. Metadata'!B$134)</f>
        <v>metres3/second</v>
      </c>
      <c r="AB478" s="20">
        <v>0</v>
      </c>
      <c r="AC478" s="18" t="str">
        <f>IF(ISBLANK(AB478)=TRUE," ",'2. Metadata'!B$146)</f>
        <v>millimetres</v>
      </c>
      <c r="AD478" s="25" t="s">
        <v>237</v>
      </c>
      <c r="AE478" s="26" t="s">
        <v>237</v>
      </c>
      <c r="AF478" s="9"/>
      <c r="AG478" s="10"/>
      <c r="AH478" s="10"/>
      <c r="AI478" s="10"/>
      <c r="AJ478" s="10"/>
      <c r="AK478" s="10"/>
      <c r="AL478" s="10"/>
      <c r="AM478" s="10"/>
      <c r="AN478" s="10"/>
      <c r="AO478" s="10"/>
      <c r="AP478" s="10"/>
    </row>
    <row r="479" spans="1:42" ht="15" x14ac:dyDescent="0.2">
      <c r="A479" s="144" t="s">
        <v>714</v>
      </c>
      <c r="B479" s="11" t="s">
        <v>232</v>
      </c>
      <c r="C479" s="4">
        <f>IF(ISBLANK(B479)=TRUE," ", IF(B479='2. Metadata'!B$1,'2. Metadata'!B$5, IF(B479='2. Metadata'!C$1,'2. Metadata'!C$5,IF(B479='2. Metadata'!D$1,'2. Metadata'!D$5, IF(B479='2. Metadata'!E$1,'2. Metadata'!E$5,IF( B479='2. Metadata'!F$1,'2. Metadata'!F$5,IF(B479='2. Metadata'!G$1,'2. Metadata'!G$5,IF(B479='2. Metadata'!H$1,'2. Metadata'!H$5, IF(B479='2. Metadata'!I$1,'2. Metadata'!I$5, IF(B479='2. Metadata'!J$1,'2. Metadata'!J$5, IF(B479='2. Metadata'!K$1,'2. Metadata'!K$5, IF(B479='2. Metadata'!L$1,'2. Metadata'!L$5, IF(B479='2. Metadata'!M$1,'2. Metadata'!M$5, IF(B479='2. Metadata'!N$1,'2. Metadata'!N$5))))))))))))))</f>
        <v>49.967694000000002</v>
      </c>
      <c r="D479" s="12">
        <f>IF(ISBLANK(B479)=TRUE," ", IF(B479='2. Metadata'!B$1,'2. Metadata'!B$6, IF(B479='2. Metadata'!C$1,'2. Metadata'!C$6,IF(B479='2. Metadata'!D$1,'2. Metadata'!D$6, IF(B479='2. Metadata'!E$1,'2. Metadata'!E$6,IF( B479='2. Metadata'!F$1,'2. Metadata'!F$6,IF(B479='2. Metadata'!G$1,'2. Metadata'!G$6,IF(B479='2. Metadata'!H$1,'2. Metadata'!H$6, IF(B479='2. Metadata'!I$1,'2. Metadata'!I$6, IF(B479='2. Metadata'!J$1,'2. Metadata'!J$6, IF(B479='2. Metadata'!K$1,'2. Metadata'!K$6, IF(B479='2. Metadata'!L$1,'2. Metadata'!L$6, IF(B479='2. Metadata'!M$1,'2. Metadata'!M$6, IF(B479='2. Metadata'!N$1,'2. Metadata'!N$6))))))))))))))</f>
        <v>-117.359572</v>
      </c>
      <c r="E479" s="25" t="s">
        <v>237</v>
      </c>
      <c r="F479" s="25" t="s">
        <v>237</v>
      </c>
      <c r="G479" s="14" t="str">
        <f>IF(ISBLANK(F478)=TRUE," ",'2. Metadata'!B$14)</f>
        <v>observation</v>
      </c>
      <c r="H479" s="25" t="s">
        <v>237</v>
      </c>
      <c r="I479" s="23" t="str">
        <f>IF(ISBLANK(H478)=TRUE," ",'2. Metadata'!B$26)</f>
        <v>degrees Celsius</v>
      </c>
      <c r="J479" s="16" t="s">
        <v>237</v>
      </c>
      <c r="K479" s="23" t="str">
        <f>IF(ISBLANK(J477)=TRUE," ",'2. Metadata'!B$38)</f>
        <v>degrees Celsius</v>
      </c>
      <c r="L479" s="25" t="s">
        <v>237</v>
      </c>
      <c r="M479" s="18" t="str">
        <f>IF(ISBLANK(L478)=TRUE," ",'2. Metadata'!B$50)</f>
        <v>milligrams per litre</v>
      </c>
      <c r="N479" s="25" t="s">
        <v>237</v>
      </c>
      <c r="O479" s="18" t="str">
        <f>IF(ISBLANK(N478)=TRUE," ",'2. Metadata'!B$62)</f>
        <v>microSiemens per centimetre</v>
      </c>
      <c r="P479" s="25" t="s">
        <v>237</v>
      </c>
      <c r="Q479" s="18" t="str">
        <f>IF(ISBLANK(P478)=TRUE," ",'2. Metadata'!B$74)</f>
        <v>NTU</v>
      </c>
      <c r="R479" s="25" t="s">
        <v>237</v>
      </c>
      <c r="S479" s="18" t="str">
        <f>IF(ISBLANK(R478)=TRUE," ",'2. Metadata'!B$86)</f>
        <v>most probable number per 100 mL</v>
      </c>
      <c r="T479" s="25" t="s">
        <v>237</v>
      </c>
      <c r="U479" s="18" t="str">
        <f>IF(ISBLANK(T478)=TRUE," ",'2. Metadata'!B$98)</f>
        <v>most probable number per 100 mL</v>
      </c>
      <c r="V479" s="25" t="s">
        <v>237</v>
      </c>
      <c r="W479" s="18" t="str">
        <f>IF(ISBLANK(V478)=TRUE," ",'2. Metadata'!B$110)</f>
        <v>metres</v>
      </c>
      <c r="X479" s="25" t="s">
        <v>237</v>
      </c>
      <c r="Y479" s="18" t="str">
        <f>IF(ISBLANK(X478)=TRUE," ",'2. Metadata'!B$122)</f>
        <v>pH units</v>
      </c>
      <c r="Z479" s="25" t="s">
        <v>237</v>
      </c>
      <c r="AA479" s="18" t="str">
        <f>IF(ISBLANK(Z479)=TRUE," ",'2. Metadata'!B$134)</f>
        <v>metres3/second</v>
      </c>
      <c r="AB479" s="20">
        <v>3.8</v>
      </c>
      <c r="AC479" s="18" t="str">
        <f>IF(ISBLANK(AB479)=TRUE," ",'2. Metadata'!B$146)</f>
        <v>millimetres</v>
      </c>
      <c r="AD479" s="25" t="s">
        <v>1831</v>
      </c>
      <c r="AE479" s="26" t="s">
        <v>237</v>
      </c>
      <c r="AF479" s="9"/>
      <c r="AG479" s="10"/>
      <c r="AH479" s="10"/>
      <c r="AI479" s="10"/>
      <c r="AJ479" s="10"/>
      <c r="AK479" s="10"/>
      <c r="AL479" s="10"/>
      <c r="AM479" s="10"/>
      <c r="AN479" s="10"/>
      <c r="AO479" s="10"/>
      <c r="AP479" s="10"/>
    </row>
    <row r="480" spans="1:42" ht="15" x14ac:dyDescent="0.2">
      <c r="A480" s="144" t="s">
        <v>715</v>
      </c>
      <c r="B480" s="11" t="s">
        <v>232</v>
      </c>
      <c r="C480" s="4">
        <f>IF(ISBLANK(B480)=TRUE," ", IF(B480='2. Metadata'!B$1,'2. Metadata'!B$5, IF(B480='2. Metadata'!C$1,'2. Metadata'!C$5,IF(B480='2. Metadata'!D$1,'2. Metadata'!D$5, IF(B480='2. Metadata'!E$1,'2. Metadata'!E$5,IF( B480='2. Metadata'!F$1,'2. Metadata'!F$5,IF(B480='2. Metadata'!G$1,'2. Metadata'!G$5,IF(B480='2. Metadata'!H$1,'2. Metadata'!H$5, IF(B480='2. Metadata'!I$1,'2. Metadata'!I$5, IF(B480='2. Metadata'!J$1,'2. Metadata'!J$5, IF(B480='2. Metadata'!K$1,'2. Metadata'!K$5, IF(B480='2. Metadata'!L$1,'2. Metadata'!L$5, IF(B480='2. Metadata'!M$1,'2. Metadata'!M$5, IF(B480='2. Metadata'!N$1,'2. Metadata'!N$5))))))))))))))</f>
        <v>49.967694000000002</v>
      </c>
      <c r="D480" s="12">
        <f>IF(ISBLANK(B480)=TRUE," ", IF(B480='2. Metadata'!B$1,'2. Metadata'!B$6, IF(B480='2. Metadata'!C$1,'2. Metadata'!C$6,IF(B480='2. Metadata'!D$1,'2. Metadata'!D$6, IF(B480='2. Metadata'!E$1,'2. Metadata'!E$6,IF( B480='2. Metadata'!F$1,'2. Metadata'!F$6,IF(B480='2. Metadata'!G$1,'2. Metadata'!G$6,IF(B480='2. Metadata'!H$1,'2. Metadata'!H$6, IF(B480='2. Metadata'!I$1,'2. Metadata'!I$6, IF(B480='2. Metadata'!J$1,'2. Metadata'!J$6, IF(B480='2. Metadata'!K$1,'2. Metadata'!K$6, IF(B480='2. Metadata'!L$1,'2. Metadata'!L$6, IF(B480='2. Metadata'!M$1,'2. Metadata'!M$6, IF(B480='2. Metadata'!N$1,'2. Metadata'!N$6))))))))))))))</f>
        <v>-117.359572</v>
      </c>
      <c r="E480" s="25" t="s">
        <v>237</v>
      </c>
      <c r="F480" s="13" t="s">
        <v>1494</v>
      </c>
      <c r="G480" s="14" t="str">
        <f>IF(ISBLANK(F479)=TRUE," ",'2. Metadata'!B$14)</f>
        <v>observation</v>
      </c>
      <c r="H480" s="13">
        <v>5</v>
      </c>
      <c r="I480" s="23" t="str">
        <f>IF(ISBLANK(H479)=TRUE," ",'2. Metadata'!B$26)</f>
        <v>degrees Celsius</v>
      </c>
      <c r="J480" s="13">
        <v>3</v>
      </c>
      <c r="K480" s="23" t="str">
        <f>IF(ISBLANK(J478)=TRUE," ",'2. Metadata'!B$38)</f>
        <v>degrees Celsius</v>
      </c>
      <c r="L480" s="25" t="s">
        <v>237</v>
      </c>
      <c r="M480" s="18" t="str">
        <f>IF(ISBLANK(L479)=TRUE," ",'2. Metadata'!B$50)</f>
        <v>milligrams per litre</v>
      </c>
      <c r="N480" s="25" t="s">
        <v>237</v>
      </c>
      <c r="O480" s="18" t="str">
        <f>IF(ISBLANK(N479)=TRUE," ",'2. Metadata'!B$62)</f>
        <v>microSiemens per centimetre</v>
      </c>
      <c r="P480" s="25" t="s">
        <v>237</v>
      </c>
      <c r="Q480" s="18" t="str">
        <f>IF(ISBLANK(P479)=TRUE," ",'2. Metadata'!B$74)</f>
        <v>NTU</v>
      </c>
      <c r="R480" s="25" t="s">
        <v>237</v>
      </c>
      <c r="S480" s="18" t="str">
        <f>IF(ISBLANK(R479)=TRUE," ",'2. Metadata'!B$86)</f>
        <v>most probable number per 100 mL</v>
      </c>
      <c r="T480" s="25" t="s">
        <v>237</v>
      </c>
      <c r="U480" s="18" t="str">
        <f>IF(ISBLANK(T479)=TRUE," ",'2. Metadata'!B$98)</f>
        <v>most probable number per 100 mL</v>
      </c>
      <c r="V480" s="21">
        <v>5.8000000000000003E-2</v>
      </c>
      <c r="W480" s="18" t="str">
        <f>IF(ISBLANK(V479)=TRUE," ",'2. Metadata'!B$110)</f>
        <v>metres</v>
      </c>
      <c r="X480" s="25" t="s">
        <v>237</v>
      </c>
      <c r="Y480" s="18" t="str">
        <f>IF(ISBLANK(X479)=TRUE," ",'2. Metadata'!B$122)</f>
        <v>pH units</v>
      </c>
      <c r="Z480" s="20">
        <v>2.3E-2</v>
      </c>
      <c r="AA480" s="18" t="str">
        <f>IF(ISBLANK(Z480)=TRUE," ",'2. Metadata'!B$134)</f>
        <v>metres3/second</v>
      </c>
      <c r="AB480" s="20">
        <v>12</v>
      </c>
      <c r="AC480" s="18" t="str">
        <f>IF(ISBLANK(AB480)=TRUE," ",'2. Metadata'!B$146)</f>
        <v>millimetres</v>
      </c>
      <c r="AD480" s="25" t="s">
        <v>237</v>
      </c>
      <c r="AE480" s="26" t="s">
        <v>237</v>
      </c>
      <c r="AF480" s="9"/>
      <c r="AG480" s="10"/>
      <c r="AH480" s="10"/>
      <c r="AI480" s="10"/>
      <c r="AJ480" s="10"/>
      <c r="AK480" s="10"/>
      <c r="AL480" s="10"/>
      <c r="AM480" s="10"/>
      <c r="AN480" s="10"/>
      <c r="AO480" s="10"/>
      <c r="AP480" s="10"/>
    </row>
    <row r="481" spans="1:42" ht="15" x14ac:dyDescent="0.2">
      <c r="A481" s="144" t="s">
        <v>716</v>
      </c>
      <c r="B481" s="11" t="s">
        <v>232</v>
      </c>
      <c r="C481" s="4">
        <f>IF(ISBLANK(B481)=TRUE," ", IF(B481='2. Metadata'!B$1,'2. Metadata'!B$5, IF(B481='2. Metadata'!C$1,'2. Metadata'!C$5,IF(B481='2. Metadata'!D$1,'2. Metadata'!D$5, IF(B481='2. Metadata'!E$1,'2. Metadata'!E$5,IF( B481='2. Metadata'!F$1,'2. Metadata'!F$5,IF(B481='2. Metadata'!G$1,'2. Metadata'!G$5,IF(B481='2. Metadata'!H$1,'2. Metadata'!H$5, IF(B481='2. Metadata'!I$1,'2. Metadata'!I$5, IF(B481='2. Metadata'!J$1,'2. Metadata'!J$5, IF(B481='2. Metadata'!K$1,'2. Metadata'!K$5, IF(B481='2. Metadata'!L$1,'2. Metadata'!L$5, IF(B481='2. Metadata'!M$1,'2. Metadata'!M$5, IF(B481='2. Metadata'!N$1,'2. Metadata'!N$5))))))))))))))</f>
        <v>49.967694000000002</v>
      </c>
      <c r="D481" s="12">
        <f>IF(ISBLANK(B481)=TRUE," ", IF(B481='2. Metadata'!B$1,'2. Metadata'!B$6, IF(B481='2. Metadata'!C$1,'2. Metadata'!C$6,IF(B481='2. Metadata'!D$1,'2. Metadata'!D$6, IF(B481='2. Metadata'!E$1,'2. Metadata'!E$6,IF( B481='2. Metadata'!F$1,'2. Metadata'!F$6,IF(B481='2. Metadata'!G$1,'2. Metadata'!G$6,IF(B481='2. Metadata'!H$1,'2. Metadata'!H$6, IF(B481='2. Metadata'!I$1,'2. Metadata'!I$6, IF(B481='2. Metadata'!J$1,'2. Metadata'!J$6, IF(B481='2. Metadata'!K$1,'2. Metadata'!K$6, IF(B481='2. Metadata'!L$1,'2. Metadata'!L$6, IF(B481='2. Metadata'!M$1,'2. Metadata'!M$6, IF(B481='2. Metadata'!N$1,'2. Metadata'!N$6))))))))))))))</f>
        <v>-117.359572</v>
      </c>
      <c r="E481" s="25" t="s">
        <v>237</v>
      </c>
      <c r="F481" s="25" t="s">
        <v>237</v>
      </c>
      <c r="G481" s="14" t="str">
        <f>IF(ISBLANK(F480)=TRUE," ",'2. Metadata'!B$14)</f>
        <v>observation</v>
      </c>
      <c r="H481" s="25" t="s">
        <v>237</v>
      </c>
      <c r="I481" s="23" t="str">
        <f>IF(ISBLANK(H480)=TRUE," ",'2. Metadata'!B$26)</f>
        <v>degrees Celsius</v>
      </c>
      <c r="J481" s="16" t="s">
        <v>237</v>
      </c>
      <c r="K481" s="23" t="str">
        <f>IF(ISBLANK(J479)=TRUE," ",'2. Metadata'!B$38)</f>
        <v>degrees Celsius</v>
      </c>
      <c r="L481" s="25" t="s">
        <v>237</v>
      </c>
      <c r="M481" s="18" t="str">
        <f>IF(ISBLANK(L480)=TRUE," ",'2. Metadata'!B$50)</f>
        <v>milligrams per litre</v>
      </c>
      <c r="N481" s="25" t="s">
        <v>237</v>
      </c>
      <c r="O481" s="18" t="str">
        <f>IF(ISBLANK(N480)=TRUE," ",'2. Metadata'!B$62)</f>
        <v>microSiemens per centimetre</v>
      </c>
      <c r="P481" s="25" t="s">
        <v>237</v>
      </c>
      <c r="Q481" s="18" t="str">
        <f>IF(ISBLANK(P480)=TRUE," ",'2. Metadata'!B$74)</f>
        <v>NTU</v>
      </c>
      <c r="R481" s="25" t="s">
        <v>237</v>
      </c>
      <c r="S481" s="18" t="str">
        <f>IF(ISBLANK(R480)=TRUE," ",'2. Metadata'!B$86)</f>
        <v>most probable number per 100 mL</v>
      </c>
      <c r="T481" s="25" t="s">
        <v>237</v>
      </c>
      <c r="U481" s="18" t="str">
        <f>IF(ISBLANK(T480)=TRUE," ",'2. Metadata'!B$98)</f>
        <v>most probable number per 100 mL</v>
      </c>
      <c r="V481" s="25" t="s">
        <v>237</v>
      </c>
      <c r="W481" s="18" t="str">
        <f>IF(ISBLANK(V480)=TRUE," ",'2. Metadata'!B$110)</f>
        <v>metres</v>
      </c>
      <c r="X481" s="25" t="s">
        <v>237</v>
      </c>
      <c r="Y481" s="18" t="str">
        <f>IF(ISBLANK(X480)=TRUE," ",'2. Metadata'!B$122)</f>
        <v>pH units</v>
      </c>
      <c r="Z481" s="25" t="s">
        <v>237</v>
      </c>
      <c r="AA481" s="18" t="str">
        <f>IF(ISBLANK(Z481)=TRUE," ",'2. Metadata'!B$134)</f>
        <v>metres3/second</v>
      </c>
      <c r="AB481" s="20">
        <v>0.6</v>
      </c>
      <c r="AC481" s="18" t="str">
        <f>IF(ISBLANK(AB481)=TRUE," ",'2. Metadata'!B$146)</f>
        <v>millimetres</v>
      </c>
      <c r="AD481" s="25" t="s">
        <v>237</v>
      </c>
      <c r="AE481" s="26" t="s">
        <v>237</v>
      </c>
      <c r="AF481" s="9"/>
      <c r="AG481" s="10"/>
      <c r="AH481" s="10"/>
      <c r="AI481" s="10"/>
      <c r="AJ481" s="10"/>
      <c r="AK481" s="10"/>
      <c r="AL481" s="10"/>
      <c r="AM481" s="10"/>
      <c r="AN481" s="10"/>
      <c r="AO481" s="10"/>
      <c r="AP481" s="10"/>
    </row>
    <row r="482" spans="1:42" ht="15" x14ac:dyDescent="0.2">
      <c r="A482" s="144" t="s">
        <v>717</v>
      </c>
      <c r="B482" s="11" t="s">
        <v>232</v>
      </c>
      <c r="C482" s="4">
        <f>IF(ISBLANK(B482)=TRUE," ", IF(B482='2. Metadata'!B$1,'2. Metadata'!B$5, IF(B482='2. Metadata'!C$1,'2. Metadata'!C$5,IF(B482='2. Metadata'!D$1,'2. Metadata'!D$5, IF(B482='2. Metadata'!E$1,'2. Metadata'!E$5,IF( B482='2. Metadata'!F$1,'2. Metadata'!F$5,IF(B482='2. Metadata'!G$1,'2. Metadata'!G$5,IF(B482='2. Metadata'!H$1,'2. Metadata'!H$5, IF(B482='2. Metadata'!I$1,'2. Metadata'!I$5, IF(B482='2. Metadata'!J$1,'2. Metadata'!J$5, IF(B482='2. Metadata'!K$1,'2. Metadata'!K$5, IF(B482='2. Metadata'!L$1,'2. Metadata'!L$5, IF(B482='2. Metadata'!M$1,'2. Metadata'!M$5, IF(B482='2. Metadata'!N$1,'2. Metadata'!N$5))))))))))))))</f>
        <v>49.967694000000002</v>
      </c>
      <c r="D482" s="12">
        <f>IF(ISBLANK(B482)=TRUE," ", IF(B482='2. Metadata'!B$1,'2. Metadata'!B$6, IF(B482='2. Metadata'!C$1,'2. Metadata'!C$6,IF(B482='2. Metadata'!D$1,'2. Metadata'!D$6, IF(B482='2. Metadata'!E$1,'2. Metadata'!E$6,IF( B482='2. Metadata'!F$1,'2. Metadata'!F$6,IF(B482='2. Metadata'!G$1,'2. Metadata'!G$6,IF(B482='2. Metadata'!H$1,'2. Metadata'!H$6, IF(B482='2. Metadata'!I$1,'2. Metadata'!I$6, IF(B482='2. Metadata'!J$1,'2. Metadata'!J$6, IF(B482='2. Metadata'!K$1,'2. Metadata'!K$6, IF(B482='2. Metadata'!L$1,'2. Metadata'!L$6, IF(B482='2. Metadata'!M$1,'2. Metadata'!M$6, IF(B482='2. Metadata'!N$1,'2. Metadata'!N$6))))))))))))))</f>
        <v>-117.359572</v>
      </c>
      <c r="E482" s="25" t="s">
        <v>237</v>
      </c>
      <c r="F482" s="25" t="s">
        <v>237</v>
      </c>
      <c r="G482" s="14" t="str">
        <f>IF(ISBLANK(F481)=TRUE," ",'2. Metadata'!B$14)</f>
        <v>observation</v>
      </c>
      <c r="H482" s="25" t="s">
        <v>237</v>
      </c>
      <c r="I482" s="23" t="str">
        <f>IF(ISBLANK(H481)=TRUE," ",'2. Metadata'!B$26)</f>
        <v>degrees Celsius</v>
      </c>
      <c r="J482" s="16" t="s">
        <v>237</v>
      </c>
      <c r="K482" s="23" t="str">
        <f>IF(ISBLANK(J480)=TRUE," ",'2. Metadata'!B$38)</f>
        <v>degrees Celsius</v>
      </c>
      <c r="L482" s="21">
        <v>4.8</v>
      </c>
      <c r="M482" s="18" t="str">
        <f>IF(ISBLANK(L481)=TRUE," ",'2. Metadata'!B$50)</f>
        <v>milligrams per litre</v>
      </c>
      <c r="N482" s="21">
        <v>273</v>
      </c>
      <c r="O482" s="18" t="str">
        <f>IF(ISBLANK(N481)=TRUE," ",'2. Metadata'!B$62)</f>
        <v>microSiemens per centimetre</v>
      </c>
      <c r="P482" s="21">
        <v>1.5</v>
      </c>
      <c r="Q482" s="18" t="str">
        <f>IF(ISBLANK(P481)=TRUE," ",'2. Metadata'!B$74)</f>
        <v>NTU</v>
      </c>
      <c r="R482" s="25" t="s">
        <v>237</v>
      </c>
      <c r="S482" s="18" t="str">
        <f>IF(ISBLANK(R481)=TRUE," ",'2. Metadata'!B$86)</f>
        <v>most probable number per 100 mL</v>
      </c>
      <c r="T482" s="25" t="s">
        <v>237</v>
      </c>
      <c r="U482" s="18" t="str">
        <f>IF(ISBLANK(T481)=TRUE," ",'2. Metadata'!B$98)</f>
        <v>most probable number per 100 mL</v>
      </c>
      <c r="V482" s="21">
        <v>5.8999999999999997E-2</v>
      </c>
      <c r="W482" s="18" t="str">
        <f>IF(ISBLANK(V481)=TRUE," ",'2. Metadata'!B$110)</f>
        <v>metres</v>
      </c>
      <c r="X482" s="25" t="s">
        <v>237</v>
      </c>
      <c r="Y482" s="18" t="str">
        <f>IF(ISBLANK(X481)=TRUE," ",'2. Metadata'!B$122)</f>
        <v>pH units</v>
      </c>
      <c r="Z482" s="20">
        <v>2.4E-2</v>
      </c>
      <c r="AA482" s="18" t="str">
        <f>IF(ISBLANK(Z482)=TRUE," ",'2. Metadata'!B$134)</f>
        <v>metres3/second</v>
      </c>
      <c r="AB482" s="20">
        <v>0</v>
      </c>
      <c r="AC482" s="18" t="str">
        <f>IF(ISBLANK(AB482)=TRUE," ",'2. Metadata'!B$146)</f>
        <v>millimetres</v>
      </c>
      <c r="AD482" s="25" t="s">
        <v>1831</v>
      </c>
      <c r="AE482" s="26" t="s">
        <v>237</v>
      </c>
      <c r="AF482" s="9"/>
      <c r="AG482" s="10"/>
      <c r="AH482" s="10"/>
      <c r="AI482" s="10"/>
      <c r="AJ482" s="10"/>
      <c r="AK482" s="10"/>
      <c r="AL482" s="10"/>
      <c r="AM482" s="10"/>
      <c r="AN482" s="10"/>
      <c r="AO482" s="10"/>
      <c r="AP482" s="10"/>
    </row>
    <row r="483" spans="1:42" ht="15" x14ac:dyDescent="0.2">
      <c r="A483" s="144" t="s">
        <v>718</v>
      </c>
      <c r="B483" s="11" t="s">
        <v>232</v>
      </c>
      <c r="C483" s="4">
        <f>IF(ISBLANK(B483)=TRUE," ", IF(B483='2. Metadata'!B$1,'2. Metadata'!B$5, IF(B483='2. Metadata'!C$1,'2. Metadata'!C$5,IF(B483='2. Metadata'!D$1,'2. Metadata'!D$5, IF(B483='2. Metadata'!E$1,'2. Metadata'!E$5,IF( B483='2. Metadata'!F$1,'2. Metadata'!F$5,IF(B483='2. Metadata'!G$1,'2. Metadata'!G$5,IF(B483='2. Metadata'!H$1,'2. Metadata'!H$5, IF(B483='2. Metadata'!I$1,'2. Metadata'!I$5, IF(B483='2. Metadata'!J$1,'2. Metadata'!J$5, IF(B483='2. Metadata'!K$1,'2. Metadata'!K$5, IF(B483='2. Metadata'!L$1,'2. Metadata'!L$5, IF(B483='2. Metadata'!M$1,'2. Metadata'!M$5, IF(B483='2. Metadata'!N$1,'2. Metadata'!N$5))))))))))))))</f>
        <v>49.967694000000002</v>
      </c>
      <c r="D483" s="12">
        <f>IF(ISBLANK(B483)=TRUE," ", IF(B483='2. Metadata'!B$1,'2. Metadata'!B$6, IF(B483='2. Metadata'!C$1,'2. Metadata'!C$6,IF(B483='2. Metadata'!D$1,'2. Metadata'!D$6, IF(B483='2. Metadata'!E$1,'2. Metadata'!E$6,IF( B483='2. Metadata'!F$1,'2. Metadata'!F$6,IF(B483='2. Metadata'!G$1,'2. Metadata'!G$6,IF(B483='2. Metadata'!H$1,'2. Metadata'!H$6, IF(B483='2. Metadata'!I$1,'2. Metadata'!I$6, IF(B483='2. Metadata'!J$1,'2. Metadata'!J$6, IF(B483='2. Metadata'!K$1,'2. Metadata'!K$6, IF(B483='2. Metadata'!L$1,'2. Metadata'!L$6, IF(B483='2. Metadata'!M$1,'2. Metadata'!M$6, IF(B483='2. Metadata'!N$1,'2. Metadata'!N$6))))))))))))))</f>
        <v>-117.359572</v>
      </c>
      <c r="E483" s="25" t="s">
        <v>237</v>
      </c>
      <c r="F483" s="13" t="s">
        <v>1544</v>
      </c>
      <c r="G483" s="14" t="str">
        <f>IF(ISBLANK(F482)=TRUE," ",'2. Metadata'!B$14)</f>
        <v>observation</v>
      </c>
      <c r="H483" s="25" t="s">
        <v>237</v>
      </c>
      <c r="I483" s="23" t="str">
        <f>IF(ISBLANK(H482)=TRUE," ",'2. Metadata'!B$26)</f>
        <v>degrees Celsius</v>
      </c>
      <c r="J483" s="16" t="s">
        <v>237</v>
      </c>
      <c r="K483" s="23" t="str">
        <f>IF(ISBLANK(J481)=TRUE," ",'2. Metadata'!B$38)</f>
        <v>degrees Celsius</v>
      </c>
      <c r="L483" s="25" t="s">
        <v>237</v>
      </c>
      <c r="M483" s="18" t="str">
        <f>IF(ISBLANK(L482)=TRUE," ",'2. Metadata'!B$50)</f>
        <v>milligrams per litre</v>
      </c>
      <c r="N483" s="25" t="s">
        <v>237</v>
      </c>
      <c r="O483" s="18" t="str">
        <f>IF(ISBLANK(N482)=TRUE," ",'2. Metadata'!B$62)</f>
        <v>microSiemens per centimetre</v>
      </c>
      <c r="P483" s="25" t="s">
        <v>237</v>
      </c>
      <c r="Q483" s="18" t="str">
        <f>IF(ISBLANK(P482)=TRUE," ",'2. Metadata'!B$74)</f>
        <v>NTU</v>
      </c>
      <c r="R483" s="25" t="s">
        <v>237</v>
      </c>
      <c r="S483" s="18" t="str">
        <f>IF(ISBLANK(R482)=TRUE," ",'2. Metadata'!B$86)</f>
        <v>most probable number per 100 mL</v>
      </c>
      <c r="T483" s="25" t="s">
        <v>237</v>
      </c>
      <c r="U483" s="18" t="str">
        <f>IF(ISBLANK(T482)=TRUE," ",'2. Metadata'!B$98)</f>
        <v>most probable number per 100 mL</v>
      </c>
      <c r="V483" s="25" t="s">
        <v>237</v>
      </c>
      <c r="W483" s="18" t="str">
        <f>IF(ISBLANK(V482)=TRUE," ",'2. Metadata'!B$110)</f>
        <v>metres</v>
      </c>
      <c r="X483" s="25" t="s">
        <v>237</v>
      </c>
      <c r="Y483" s="18" t="str">
        <f>IF(ISBLANK(X482)=TRUE," ",'2. Metadata'!B$122)</f>
        <v>pH units</v>
      </c>
      <c r="Z483" s="25" t="s">
        <v>237</v>
      </c>
      <c r="AA483" s="18" t="str">
        <f>IF(ISBLANK(Z483)=TRUE," ",'2. Metadata'!B$134)</f>
        <v>metres3/second</v>
      </c>
      <c r="AB483" s="20">
        <v>0</v>
      </c>
      <c r="AC483" s="18" t="str">
        <f>IF(ISBLANK(AB483)=TRUE," ",'2. Metadata'!B$146)</f>
        <v>millimetres</v>
      </c>
      <c r="AD483" s="25" t="s">
        <v>237</v>
      </c>
      <c r="AE483" s="26" t="s">
        <v>237</v>
      </c>
      <c r="AF483" s="9"/>
      <c r="AG483" s="10"/>
      <c r="AH483" s="10"/>
      <c r="AI483" s="10"/>
      <c r="AJ483" s="10"/>
      <c r="AK483" s="10"/>
      <c r="AL483" s="10"/>
      <c r="AM483" s="10"/>
      <c r="AN483" s="10"/>
      <c r="AO483" s="10"/>
      <c r="AP483" s="10"/>
    </row>
    <row r="484" spans="1:42" ht="15" x14ac:dyDescent="0.2">
      <c r="A484" s="144" t="s">
        <v>719</v>
      </c>
      <c r="B484" s="11" t="s">
        <v>232</v>
      </c>
      <c r="C484" s="4">
        <f>IF(ISBLANK(B484)=TRUE," ", IF(B484='2. Metadata'!B$1,'2. Metadata'!B$5, IF(B484='2. Metadata'!C$1,'2. Metadata'!C$5,IF(B484='2. Metadata'!D$1,'2. Metadata'!D$5, IF(B484='2. Metadata'!E$1,'2. Metadata'!E$5,IF( B484='2. Metadata'!F$1,'2. Metadata'!F$5,IF(B484='2. Metadata'!G$1,'2. Metadata'!G$5,IF(B484='2. Metadata'!H$1,'2. Metadata'!H$5, IF(B484='2. Metadata'!I$1,'2. Metadata'!I$5, IF(B484='2. Metadata'!J$1,'2. Metadata'!J$5, IF(B484='2. Metadata'!K$1,'2. Metadata'!K$5, IF(B484='2. Metadata'!L$1,'2. Metadata'!L$5, IF(B484='2. Metadata'!M$1,'2. Metadata'!M$5, IF(B484='2. Metadata'!N$1,'2. Metadata'!N$5))))))))))))))</f>
        <v>49.967694000000002</v>
      </c>
      <c r="D484" s="12">
        <f>IF(ISBLANK(B484)=TRUE," ", IF(B484='2. Metadata'!B$1,'2. Metadata'!B$6, IF(B484='2. Metadata'!C$1,'2. Metadata'!C$6,IF(B484='2. Metadata'!D$1,'2. Metadata'!D$6, IF(B484='2. Metadata'!E$1,'2. Metadata'!E$6,IF( B484='2. Metadata'!F$1,'2. Metadata'!F$6,IF(B484='2. Metadata'!G$1,'2. Metadata'!G$6,IF(B484='2. Metadata'!H$1,'2. Metadata'!H$6, IF(B484='2. Metadata'!I$1,'2. Metadata'!I$6, IF(B484='2. Metadata'!J$1,'2. Metadata'!J$6, IF(B484='2. Metadata'!K$1,'2. Metadata'!K$6, IF(B484='2. Metadata'!L$1,'2. Metadata'!L$6, IF(B484='2. Metadata'!M$1,'2. Metadata'!M$6, IF(B484='2. Metadata'!N$1,'2. Metadata'!N$6))))))))))))))</f>
        <v>-117.359572</v>
      </c>
      <c r="E484" s="25" t="s">
        <v>237</v>
      </c>
      <c r="F484" s="25" t="s">
        <v>237</v>
      </c>
      <c r="G484" s="14" t="str">
        <f>IF(ISBLANK(F483)=TRUE," ",'2. Metadata'!B$14)</f>
        <v>observation</v>
      </c>
      <c r="H484" s="25" t="s">
        <v>237</v>
      </c>
      <c r="I484" s="23" t="str">
        <f>IF(ISBLANK(H483)=TRUE," ",'2. Metadata'!B$26)</f>
        <v>degrees Celsius</v>
      </c>
      <c r="J484" s="16" t="s">
        <v>237</v>
      </c>
      <c r="K484" s="23" t="str">
        <f>IF(ISBLANK(J482)=TRUE," ",'2. Metadata'!B$38)</f>
        <v>degrees Celsius</v>
      </c>
      <c r="L484" s="25" t="s">
        <v>237</v>
      </c>
      <c r="M484" s="18" t="str">
        <f>IF(ISBLANK(L483)=TRUE," ",'2. Metadata'!B$50)</f>
        <v>milligrams per litre</v>
      </c>
      <c r="N484" s="25" t="s">
        <v>237</v>
      </c>
      <c r="O484" s="18" t="str">
        <f>IF(ISBLANK(N483)=TRUE," ",'2. Metadata'!B$62)</f>
        <v>microSiemens per centimetre</v>
      </c>
      <c r="P484" s="25" t="s">
        <v>237</v>
      </c>
      <c r="Q484" s="18" t="str">
        <f>IF(ISBLANK(P483)=TRUE," ",'2. Metadata'!B$74)</f>
        <v>NTU</v>
      </c>
      <c r="R484" s="25" t="s">
        <v>237</v>
      </c>
      <c r="S484" s="18" t="str">
        <f>IF(ISBLANK(R483)=TRUE," ",'2. Metadata'!B$86)</f>
        <v>most probable number per 100 mL</v>
      </c>
      <c r="T484" s="25" t="s">
        <v>237</v>
      </c>
      <c r="U484" s="18" t="str">
        <f>IF(ISBLANK(T483)=TRUE," ",'2. Metadata'!B$98)</f>
        <v>most probable number per 100 mL</v>
      </c>
      <c r="V484" s="25" t="s">
        <v>237</v>
      </c>
      <c r="W484" s="18" t="str">
        <f>IF(ISBLANK(V483)=TRUE," ",'2. Metadata'!B$110)</f>
        <v>metres</v>
      </c>
      <c r="X484" s="25" t="s">
        <v>237</v>
      </c>
      <c r="Y484" s="18" t="str">
        <f>IF(ISBLANK(X483)=TRUE," ",'2. Metadata'!B$122)</f>
        <v>pH units</v>
      </c>
      <c r="Z484" s="25" t="s">
        <v>237</v>
      </c>
      <c r="AA484" s="18" t="str">
        <f>IF(ISBLANK(Z484)=TRUE," ",'2. Metadata'!B$134)</f>
        <v>metres3/second</v>
      </c>
      <c r="AB484" s="20">
        <v>2.4</v>
      </c>
      <c r="AC484" s="18" t="str">
        <f>IF(ISBLANK(AB484)=TRUE," ",'2. Metadata'!B$146)</f>
        <v>millimetres</v>
      </c>
      <c r="AD484" s="25" t="s">
        <v>1831</v>
      </c>
      <c r="AE484" s="26" t="s">
        <v>237</v>
      </c>
      <c r="AF484" s="9"/>
      <c r="AG484" s="10"/>
      <c r="AH484" s="10"/>
      <c r="AI484" s="10"/>
      <c r="AJ484" s="10"/>
      <c r="AK484" s="10"/>
      <c r="AL484" s="10"/>
      <c r="AM484" s="10"/>
      <c r="AN484" s="10"/>
      <c r="AO484" s="10"/>
      <c r="AP484" s="10"/>
    </row>
    <row r="485" spans="1:42" ht="15" x14ac:dyDescent="0.2">
      <c r="A485" s="144" t="s">
        <v>720</v>
      </c>
      <c r="B485" s="11" t="s">
        <v>232</v>
      </c>
      <c r="C485" s="4">
        <f>IF(ISBLANK(B485)=TRUE," ", IF(B485='2. Metadata'!B$1,'2. Metadata'!B$5, IF(B485='2. Metadata'!C$1,'2. Metadata'!C$5,IF(B485='2. Metadata'!D$1,'2. Metadata'!D$5, IF(B485='2. Metadata'!E$1,'2. Metadata'!E$5,IF( B485='2. Metadata'!F$1,'2. Metadata'!F$5,IF(B485='2. Metadata'!G$1,'2. Metadata'!G$5,IF(B485='2. Metadata'!H$1,'2. Metadata'!H$5, IF(B485='2. Metadata'!I$1,'2. Metadata'!I$5, IF(B485='2. Metadata'!J$1,'2. Metadata'!J$5, IF(B485='2. Metadata'!K$1,'2. Metadata'!K$5, IF(B485='2. Metadata'!L$1,'2. Metadata'!L$5, IF(B485='2. Metadata'!M$1,'2. Metadata'!M$5, IF(B485='2. Metadata'!N$1,'2. Metadata'!N$5))))))))))))))</f>
        <v>49.967694000000002</v>
      </c>
      <c r="D485" s="12">
        <f>IF(ISBLANK(B485)=TRUE," ", IF(B485='2. Metadata'!B$1,'2. Metadata'!B$6, IF(B485='2. Metadata'!C$1,'2. Metadata'!C$6,IF(B485='2. Metadata'!D$1,'2. Metadata'!D$6, IF(B485='2. Metadata'!E$1,'2. Metadata'!E$6,IF( B485='2. Metadata'!F$1,'2. Metadata'!F$6,IF(B485='2. Metadata'!G$1,'2. Metadata'!G$6,IF(B485='2. Metadata'!H$1,'2. Metadata'!H$6, IF(B485='2. Metadata'!I$1,'2. Metadata'!I$6, IF(B485='2. Metadata'!J$1,'2. Metadata'!J$6, IF(B485='2. Metadata'!K$1,'2. Metadata'!K$6, IF(B485='2. Metadata'!L$1,'2. Metadata'!L$6, IF(B485='2. Metadata'!M$1,'2. Metadata'!M$6, IF(B485='2. Metadata'!N$1,'2. Metadata'!N$6))))))))))))))</f>
        <v>-117.359572</v>
      </c>
      <c r="E485" s="25" t="s">
        <v>237</v>
      </c>
      <c r="F485" s="13" t="s">
        <v>1545</v>
      </c>
      <c r="G485" s="14" t="str">
        <f>IF(ISBLANK(F484)=TRUE," ",'2. Metadata'!B$14)</f>
        <v>observation</v>
      </c>
      <c r="H485" s="25" t="s">
        <v>237</v>
      </c>
      <c r="I485" s="23" t="str">
        <f>IF(ISBLANK(H484)=TRUE," ",'2. Metadata'!B$26)</f>
        <v>degrees Celsius</v>
      </c>
      <c r="J485" s="16" t="s">
        <v>237</v>
      </c>
      <c r="K485" s="23" t="str">
        <f>IF(ISBLANK(J483)=TRUE," ",'2. Metadata'!B$38)</f>
        <v>degrees Celsius</v>
      </c>
      <c r="L485" s="25" t="s">
        <v>237</v>
      </c>
      <c r="M485" s="18" t="str">
        <f>IF(ISBLANK(L484)=TRUE," ",'2. Metadata'!B$50)</f>
        <v>milligrams per litre</v>
      </c>
      <c r="N485" s="25" t="s">
        <v>237</v>
      </c>
      <c r="O485" s="18" t="str">
        <f>IF(ISBLANK(N484)=TRUE," ",'2. Metadata'!B$62)</f>
        <v>microSiemens per centimetre</v>
      </c>
      <c r="P485" s="25" t="s">
        <v>237</v>
      </c>
      <c r="Q485" s="18" t="str">
        <f>IF(ISBLANK(P484)=TRUE," ",'2. Metadata'!B$74)</f>
        <v>NTU</v>
      </c>
      <c r="R485" s="25" t="s">
        <v>237</v>
      </c>
      <c r="S485" s="18" t="str">
        <f>IF(ISBLANK(R484)=TRUE," ",'2. Metadata'!B$86)</f>
        <v>most probable number per 100 mL</v>
      </c>
      <c r="T485" s="25" t="s">
        <v>237</v>
      </c>
      <c r="U485" s="18" t="str">
        <f>IF(ISBLANK(T484)=TRUE," ",'2. Metadata'!B$98)</f>
        <v>most probable number per 100 mL</v>
      </c>
      <c r="V485" s="25" t="s">
        <v>237</v>
      </c>
      <c r="W485" s="18" t="str">
        <f>IF(ISBLANK(V484)=TRUE," ",'2. Metadata'!B$110)</f>
        <v>metres</v>
      </c>
      <c r="X485" s="25" t="s">
        <v>237</v>
      </c>
      <c r="Y485" s="18" t="str">
        <f>IF(ISBLANK(X484)=TRUE," ",'2. Metadata'!B$122)</f>
        <v>pH units</v>
      </c>
      <c r="Z485" s="25" t="s">
        <v>237</v>
      </c>
      <c r="AA485" s="18" t="str">
        <f>IF(ISBLANK(Z485)=TRUE," ",'2. Metadata'!B$134)</f>
        <v>metres3/second</v>
      </c>
      <c r="AB485" s="20">
        <v>1.6</v>
      </c>
      <c r="AC485" s="18" t="str">
        <f>IF(ISBLANK(AB485)=TRUE," ",'2. Metadata'!B$146)</f>
        <v>millimetres</v>
      </c>
      <c r="AD485" s="25" t="s">
        <v>237</v>
      </c>
      <c r="AE485" s="26" t="s">
        <v>237</v>
      </c>
      <c r="AF485" s="9"/>
      <c r="AG485" s="10"/>
      <c r="AH485" s="10"/>
      <c r="AI485" s="10"/>
      <c r="AJ485" s="10"/>
      <c r="AK485" s="10"/>
      <c r="AL485" s="10"/>
      <c r="AM485" s="10"/>
      <c r="AN485" s="10"/>
      <c r="AO485" s="10"/>
      <c r="AP485" s="10"/>
    </row>
    <row r="486" spans="1:42" ht="15" x14ac:dyDescent="0.2">
      <c r="A486" s="144" t="s">
        <v>721</v>
      </c>
      <c r="B486" s="11" t="s">
        <v>232</v>
      </c>
      <c r="C486" s="4">
        <f>IF(ISBLANK(B486)=TRUE," ", IF(B486='2. Metadata'!B$1,'2. Metadata'!B$5, IF(B486='2. Metadata'!C$1,'2. Metadata'!C$5,IF(B486='2. Metadata'!D$1,'2. Metadata'!D$5, IF(B486='2. Metadata'!E$1,'2. Metadata'!E$5,IF( B486='2. Metadata'!F$1,'2. Metadata'!F$5,IF(B486='2. Metadata'!G$1,'2. Metadata'!G$5,IF(B486='2. Metadata'!H$1,'2. Metadata'!H$5, IF(B486='2. Metadata'!I$1,'2. Metadata'!I$5, IF(B486='2. Metadata'!J$1,'2. Metadata'!J$5, IF(B486='2. Metadata'!K$1,'2. Metadata'!K$5, IF(B486='2. Metadata'!L$1,'2. Metadata'!L$5, IF(B486='2. Metadata'!M$1,'2. Metadata'!M$5, IF(B486='2. Metadata'!N$1,'2. Metadata'!N$5))))))))))))))</f>
        <v>49.967694000000002</v>
      </c>
      <c r="D486" s="12">
        <f>IF(ISBLANK(B486)=TRUE," ", IF(B486='2. Metadata'!B$1,'2. Metadata'!B$6, IF(B486='2. Metadata'!C$1,'2. Metadata'!C$6,IF(B486='2. Metadata'!D$1,'2. Metadata'!D$6, IF(B486='2. Metadata'!E$1,'2. Metadata'!E$6,IF( B486='2. Metadata'!F$1,'2. Metadata'!F$6,IF(B486='2. Metadata'!G$1,'2. Metadata'!G$6,IF(B486='2. Metadata'!H$1,'2. Metadata'!H$6, IF(B486='2. Metadata'!I$1,'2. Metadata'!I$6, IF(B486='2. Metadata'!J$1,'2. Metadata'!J$6, IF(B486='2. Metadata'!K$1,'2. Metadata'!K$6, IF(B486='2. Metadata'!L$1,'2. Metadata'!L$6, IF(B486='2. Metadata'!M$1,'2. Metadata'!M$6, IF(B486='2. Metadata'!N$1,'2. Metadata'!N$6))))))))))))))</f>
        <v>-117.359572</v>
      </c>
      <c r="E486" s="25" t="s">
        <v>237</v>
      </c>
      <c r="F486" s="13" t="s">
        <v>1546</v>
      </c>
      <c r="G486" s="14" t="str">
        <f>IF(ISBLANK(F485)=TRUE," ",'2. Metadata'!B$14)</f>
        <v>observation</v>
      </c>
      <c r="H486" s="13">
        <v>1</v>
      </c>
      <c r="I486" s="23" t="str">
        <f>IF(ISBLANK(H485)=TRUE," ",'2. Metadata'!B$26)</f>
        <v>degrees Celsius</v>
      </c>
      <c r="J486" s="13">
        <v>2</v>
      </c>
      <c r="K486" s="23" t="str">
        <f>IF(ISBLANK(J484)=TRUE," ",'2. Metadata'!B$38)</f>
        <v>degrees Celsius</v>
      </c>
      <c r="L486" s="21">
        <v>1</v>
      </c>
      <c r="M486" s="18" t="str">
        <f>IF(ISBLANK(L485)=TRUE," ",'2. Metadata'!B$50)</f>
        <v>milligrams per litre</v>
      </c>
      <c r="N486" s="21">
        <v>255</v>
      </c>
      <c r="O486" s="18" t="str">
        <f>IF(ISBLANK(N485)=TRUE," ",'2. Metadata'!B$62)</f>
        <v>microSiemens per centimetre</v>
      </c>
      <c r="P486" s="21">
        <v>0.8</v>
      </c>
      <c r="Q486" s="18" t="str">
        <f>IF(ISBLANK(P485)=TRUE," ",'2. Metadata'!B$74)</f>
        <v>NTU</v>
      </c>
      <c r="R486" s="25" t="s">
        <v>237</v>
      </c>
      <c r="S486" s="18" t="str">
        <f>IF(ISBLANK(R485)=TRUE," ",'2. Metadata'!B$86)</f>
        <v>most probable number per 100 mL</v>
      </c>
      <c r="T486" s="25" t="s">
        <v>237</v>
      </c>
      <c r="U486" s="18" t="str">
        <f>IF(ISBLANK(T485)=TRUE," ",'2. Metadata'!B$98)</f>
        <v>most probable number per 100 mL</v>
      </c>
      <c r="V486" s="21">
        <v>8.2000000000000003E-2</v>
      </c>
      <c r="W486" s="18" t="str">
        <f>IF(ISBLANK(V485)=TRUE," ",'2. Metadata'!B$110)</f>
        <v>metres</v>
      </c>
      <c r="X486" s="25" t="s">
        <v>237</v>
      </c>
      <c r="Y486" s="18" t="str">
        <f>IF(ISBLANK(X485)=TRUE," ",'2. Metadata'!B$122)</f>
        <v>pH units</v>
      </c>
      <c r="Z486" s="20">
        <v>3.9E-2</v>
      </c>
      <c r="AA486" s="18" t="str">
        <f>IF(ISBLANK(Z486)=TRUE," ",'2. Metadata'!B$134)</f>
        <v>metres3/second</v>
      </c>
      <c r="AB486" s="20">
        <v>0</v>
      </c>
      <c r="AC486" s="18" t="str">
        <f>IF(ISBLANK(AB486)=TRUE," ",'2. Metadata'!B$146)</f>
        <v>millimetres</v>
      </c>
      <c r="AD486" s="25" t="s">
        <v>237</v>
      </c>
      <c r="AE486" s="26" t="s">
        <v>237</v>
      </c>
      <c r="AF486" s="9"/>
      <c r="AG486" s="10"/>
      <c r="AH486" s="10"/>
      <c r="AI486" s="10"/>
      <c r="AJ486" s="10"/>
      <c r="AK486" s="10"/>
      <c r="AL486" s="10"/>
      <c r="AM486" s="10"/>
      <c r="AN486" s="10"/>
      <c r="AO486" s="10"/>
      <c r="AP486" s="10"/>
    </row>
    <row r="487" spans="1:42" ht="15" x14ac:dyDescent="0.2">
      <c r="A487" s="144" t="s">
        <v>722</v>
      </c>
      <c r="B487" s="11" t="s">
        <v>232</v>
      </c>
      <c r="C487" s="4">
        <f>IF(ISBLANK(B487)=TRUE," ", IF(B487='2. Metadata'!B$1,'2. Metadata'!B$5, IF(B487='2. Metadata'!C$1,'2. Metadata'!C$5,IF(B487='2. Metadata'!D$1,'2. Metadata'!D$5, IF(B487='2. Metadata'!E$1,'2. Metadata'!E$5,IF( B487='2. Metadata'!F$1,'2. Metadata'!F$5,IF(B487='2. Metadata'!G$1,'2. Metadata'!G$5,IF(B487='2. Metadata'!H$1,'2. Metadata'!H$5, IF(B487='2. Metadata'!I$1,'2. Metadata'!I$5, IF(B487='2. Metadata'!J$1,'2. Metadata'!J$5, IF(B487='2. Metadata'!K$1,'2. Metadata'!K$5, IF(B487='2. Metadata'!L$1,'2. Metadata'!L$5, IF(B487='2. Metadata'!M$1,'2. Metadata'!M$5, IF(B487='2. Metadata'!N$1,'2. Metadata'!N$5))))))))))))))</f>
        <v>49.967694000000002</v>
      </c>
      <c r="D487" s="12">
        <f>IF(ISBLANK(B487)=TRUE," ", IF(B487='2. Metadata'!B$1,'2. Metadata'!B$6, IF(B487='2. Metadata'!C$1,'2. Metadata'!C$6,IF(B487='2. Metadata'!D$1,'2. Metadata'!D$6, IF(B487='2. Metadata'!E$1,'2. Metadata'!E$6,IF( B487='2. Metadata'!F$1,'2. Metadata'!F$6,IF(B487='2. Metadata'!G$1,'2. Metadata'!G$6,IF(B487='2. Metadata'!H$1,'2. Metadata'!H$6, IF(B487='2. Metadata'!I$1,'2. Metadata'!I$6, IF(B487='2. Metadata'!J$1,'2. Metadata'!J$6, IF(B487='2. Metadata'!K$1,'2. Metadata'!K$6, IF(B487='2. Metadata'!L$1,'2. Metadata'!L$6, IF(B487='2. Metadata'!M$1,'2. Metadata'!M$6, IF(B487='2. Metadata'!N$1,'2. Metadata'!N$6))))))))))))))</f>
        <v>-117.359572</v>
      </c>
      <c r="E487" s="25" t="s">
        <v>237</v>
      </c>
      <c r="F487" s="13" t="s">
        <v>1547</v>
      </c>
      <c r="G487" s="14" t="str">
        <f>IF(ISBLANK(F486)=TRUE," ",'2. Metadata'!B$14)</f>
        <v>observation</v>
      </c>
      <c r="H487" s="25" t="s">
        <v>237</v>
      </c>
      <c r="I487" s="23" t="str">
        <f>IF(ISBLANK(H486)=TRUE," ",'2. Metadata'!B$26)</f>
        <v>degrees Celsius</v>
      </c>
      <c r="J487" s="16" t="s">
        <v>237</v>
      </c>
      <c r="K487" s="23" t="str">
        <f>IF(ISBLANK(J485)=TRUE," ",'2. Metadata'!B$38)</f>
        <v>degrees Celsius</v>
      </c>
      <c r="L487" s="25" t="s">
        <v>237</v>
      </c>
      <c r="M487" s="18" t="str">
        <f>IF(ISBLANK(L486)=TRUE," ",'2. Metadata'!B$50)</f>
        <v>milligrams per litre</v>
      </c>
      <c r="N487" s="25" t="s">
        <v>237</v>
      </c>
      <c r="O487" s="18" t="str">
        <f>IF(ISBLANK(N486)=TRUE," ",'2. Metadata'!B$62)</f>
        <v>microSiemens per centimetre</v>
      </c>
      <c r="P487" s="25" t="s">
        <v>237</v>
      </c>
      <c r="Q487" s="18" t="str">
        <f>IF(ISBLANK(P486)=TRUE," ",'2. Metadata'!B$74)</f>
        <v>NTU</v>
      </c>
      <c r="R487" s="25" t="s">
        <v>237</v>
      </c>
      <c r="S487" s="18" t="str">
        <f>IF(ISBLANK(R486)=TRUE," ",'2. Metadata'!B$86)</f>
        <v>most probable number per 100 mL</v>
      </c>
      <c r="T487" s="25" t="s">
        <v>237</v>
      </c>
      <c r="U487" s="18" t="str">
        <f>IF(ISBLANK(T486)=TRUE," ",'2. Metadata'!B$98)</f>
        <v>most probable number per 100 mL</v>
      </c>
      <c r="V487" s="25" t="s">
        <v>237</v>
      </c>
      <c r="W487" s="18" t="str">
        <f>IF(ISBLANK(V486)=TRUE," ",'2. Metadata'!B$110)</f>
        <v>metres</v>
      </c>
      <c r="X487" s="25" t="s">
        <v>237</v>
      </c>
      <c r="Y487" s="18" t="str">
        <f>IF(ISBLANK(X486)=TRUE," ",'2. Metadata'!B$122)</f>
        <v>pH units</v>
      </c>
      <c r="Z487" s="25" t="s">
        <v>237</v>
      </c>
      <c r="AA487" s="18" t="str">
        <f>IF(ISBLANK(Z487)=TRUE," ",'2. Metadata'!B$134)</f>
        <v>metres3/second</v>
      </c>
      <c r="AB487" s="20">
        <v>0</v>
      </c>
      <c r="AC487" s="18" t="str">
        <f>IF(ISBLANK(AB487)=TRUE," ",'2. Metadata'!B$146)</f>
        <v>millimetres</v>
      </c>
      <c r="AD487" s="25" t="s">
        <v>237</v>
      </c>
      <c r="AE487" s="26" t="s">
        <v>237</v>
      </c>
      <c r="AF487" s="9"/>
      <c r="AG487" s="10"/>
      <c r="AH487" s="10"/>
      <c r="AI487" s="10"/>
      <c r="AJ487" s="10"/>
      <c r="AK487" s="10"/>
      <c r="AL487" s="10"/>
      <c r="AM487" s="10"/>
      <c r="AN487" s="10"/>
      <c r="AO487" s="10"/>
      <c r="AP487" s="10"/>
    </row>
    <row r="488" spans="1:42" ht="15" x14ac:dyDescent="0.2">
      <c r="A488" s="144" t="s">
        <v>723</v>
      </c>
      <c r="B488" s="11" t="s">
        <v>232</v>
      </c>
      <c r="C488" s="4">
        <f>IF(ISBLANK(B488)=TRUE," ", IF(B488='2. Metadata'!B$1,'2. Metadata'!B$5, IF(B488='2. Metadata'!C$1,'2. Metadata'!C$5,IF(B488='2. Metadata'!D$1,'2. Metadata'!D$5, IF(B488='2. Metadata'!E$1,'2. Metadata'!E$5,IF( B488='2. Metadata'!F$1,'2. Metadata'!F$5,IF(B488='2. Metadata'!G$1,'2. Metadata'!G$5,IF(B488='2. Metadata'!H$1,'2. Metadata'!H$5, IF(B488='2. Metadata'!I$1,'2. Metadata'!I$5, IF(B488='2. Metadata'!J$1,'2. Metadata'!J$5, IF(B488='2. Metadata'!K$1,'2. Metadata'!K$5, IF(B488='2. Metadata'!L$1,'2. Metadata'!L$5, IF(B488='2. Metadata'!M$1,'2. Metadata'!M$5, IF(B488='2. Metadata'!N$1,'2. Metadata'!N$5))))))))))))))</f>
        <v>49.967694000000002</v>
      </c>
      <c r="D488" s="12">
        <f>IF(ISBLANK(B488)=TRUE," ", IF(B488='2. Metadata'!B$1,'2. Metadata'!B$6, IF(B488='2. Metadata'!C$1,'2. Metadata'!C$6,IF(B488='2. Metadata'!D$1,'2. Metadata'!D$6, IF(B488='2. Metadata'!E$1,'2. Metadata'!E$6,IF( B488='2. Metadata'!F$1,'2. Metadata'!F$6,IF(B488='2. Metadata'!G$1,'2. Metadata'!G$6,IF(B488='2. Metadata'!H$1,'2. Metadata'!H$6, IF(B488='2. Metadata'!I$1,'2. Metadata'!I$6, IF(B488='2. Metadata'!J$1,'2. Metadata'!J$6, IF(B488='2. Metadata'!K$1,'2. Metadata'!K$6, IF(B488='2. Metadata'!L$1,'2. Metadata'!L$6, IF(B488='2. Metadata'!M$1,'2. Metadata'!M$6, IF(B488='2. Metadata'!N$1,'2. Metadata'!N$6))))))))))))))</f>
        <v>-117.359572</v>
      </c>
      <c r="E488" s="25" t="s">
        <v>237</v>
      </c>
      <c r="F488" s="13" t="s">
        <v>1536</v>
      </c>
      <c r="G488" s="14" t="str">
        <f>IF(ISBLANK(F487)=TRUE," ",'2. Metadata'!B$14)</f>
        <v>observation</v>
      </c>
      <c r="H488" s="25" t="s">
        <v>237</v>
      </c>
      <c r="I488" s="23" t="str">
        <f>IF(ISBLANK(H487)=TRUE," ",'2. Metadata'!B$26)</f>
        <v>degrees Celsius</v>
      </c>
      <c r="J488" s="16" t="s">
        <v>237</v>
      </c>
      <c r="K488" s="23" t="str">
        <f>IF(ISBLANK(J486)=TRUE," ",'2. Metadata'!B$38)</f>
        <v>degrees Celsius</v>
      </c>
      <c r="L488" s="25" t="s">
        <v>237</v>
      </c>
      <c r="M488" s="18" t="str">
        <f>IF(ISBLANK(L487)=TRUE," ",'2. Metadata'!B$50)</f>
        <v>milligrams per litre</v>
      </c>
      <c r="N488" s="25" t="s">
        <v>237</v>
      </c>
      <c r="O488" s="18" t="str">
        <f>IF(ISBLANK(N487)=TRUE," ",'2. Metadata'!B$62)</f>
        <v>microSiemens per centimetre</v>
      </c>
      <c r="P488" s="25" t="s">
        <v>237</v>
      </c>
      <c r="Q488" s="18" t="str">
        <f>IF(ISBLANK(P487)=TRUE," ",'2. Metadata'!B$74)</f>
        <v>NTU</v>
      </c>
      <c r="R488" s="25" t="s">
        <v>237</v>
      </c>
      <c r="S488" s="18" t="str">
        <f>IF(ISBLANK(R487)=TRUE," ",'2. Metadata'!B$86)</f>
        <v>most probable number per 100 mL</v>
      </c>
      <c r="T488" s="25" t="s">
        <v>237</v>
      </c>
      <c r="U488" s="18" t="str">
        <f>IF(ISBLANK(T487)=TRUE," ",'2. Metadata'!B$98)</f>
        <v>most probable number per 100 mL</v>
      </c>
      <c r="V488" s="25" t="s">
        <v>237</v>
      </c>
      <c r="W488" s="18" t="str">
        <f>IF(ISBLANK(V487)=TRUE," ",'2. Metadata'!B$110)</f>
        <v>metres</v>
      </c>
      <c r="X488" s="25" t="s">
        <v>237</v>
      </c>
      <c r="Y488" s="18" t="str">
        <f>IF(ISBLANK(X487)=TRUE," ",'2. Metadata'!B$122)</f>
        <v>pH units</v>
      </c>
      <c r="Z488" s="25" t="s">
        <v>237</v>
      </c>
      <c r="AA488" s="18" t="str">
        <f>IF(ISBLANK(Z488)=TRUE," ",'2. Metadata'!B$134)</f>
        <v>metres3/second</v>
      </c>
      <c r="AB488" s="20">
        <v>0.8</v>
      </c>
      <c r="AC488" s="18" t="str">
        <f>IF(ISBLANK(AB488)=TRUE," ",'2. Metadata'!B$146)</f>
        <v>millimetres</v>
      </c>
      <c r="AD488" s="25" t="s">
        <v>1831</v>
      </c>
      <c r="AE488" s="26" t="s">
        <v>237</v>
      </c>
      <c r="AF488" s="9"/>
      <c r="AG488" s="10"/>
      <c r="AH488" s="10"/>
      <c r="AI488" s="10"/>
      <c r="AJ488" s="10"/>
      <c r="AK488" s="10"/>
      <c r="AL488" s="10"/>
      <c r="AM488" s="10"/>
      <c r="AN488" s="10"/>
      <c r="AO488" s="10"/>
      <c r="AP488" s="10"/>
    </row>
    <row r="489" spans="1:42" ht="15" x14ac:dyDescent="0.2">
      <c r="A489" s="144" t="s">
        <v>724</v>
      </c>
      <c r="B489" s="11" t="s">
        <v>232</v>
      </c>
      <c r="C489" s="4">
        <f>IF(ISBLANK(B489)=TRUE," ", IF(B489='2. Metadata'!B$1,'2. Metadata'!B$5, IF(B489='2. Metadata'!C$1,'2. Metadata'!C$5,IF(B489='2. Metadata'!D$1,'2. Metadata'!D$5, IF(B489='2. Metadata'!E$1,'2. Metadata'!E$5,IF( B489='2. Metadata'!F$1,'2. Metadata'!F$5,IF(B489='2. Metadata'!G$1,'2. Metadata'!G$5,IF(B489='2. Metadata'!H$1,'2. Metadata'!H$5, IF(B489='2. Metadata'!I$1,'2. Metadata'!I$5, IF(B489='2. Metadata'!J$1,'2. Metadata'!J$5, IF(B489='2. Metadata'!K$1,'2. Metadata'!K$5, IF(B489='2. Metadata'!L$1,'2. Metadata'!L$5, IF(B489='2. Metadata'!M$1,'2. Metadata'!M$5, IF(B489='2. Metadata'!N$1,'2. Metadata'!N$5))))))))))))))</f>
        <v>49.967694000000002</v>
      </c>
      <c r="D489" s="12">
        <f>IF(ISBLANK(B489)=TRUE," ", IF(B489='2. Metadata'!B$1,'2. Metadata'!B$6, IF(B489='2. Metadata'!C$1,'2. Metadata'!C$6,IF(B489='2. Metadata'!D$1,'2. Metadata'!D$6, IF(B489='2. Metadata'!E$1,'2. Metadata'!E$6,IF( B489='2. Metadata'!F$1,'2. Metadata'!F$6,IF(B489='2. Metadata'!G$1,'2. Metadata'!G$6,IF(B489='2. Metadata'!H$1,'2. Metadata'!H$6, IF(B489='2. Metadata'!I$1,'2. Metadata'!I$6, IF(B489='2. Metadata'!J$1,'2. Metadata'!J$6, IF(B489='2. Metadata'!K$1,'2. Metadata'!K$6, IF(B489='2. Metadata'!L$1,'2. Metadata'!L$6, IF(B489='2. Metadata'!M$1,'2. Metadata'!M$6, IF(B489='2. Metadata'!N$1,'2. Metadata'!N$6))))))))))))))</f>
        <v>-117.359572</v>
      </c>
      <c r="E489" s="25" t="s">
        <v>237</v>
      </c>
      <c r="F489" s="13" t="s">
        <v>1548</v>
      </c>
      <c r="G489" s="14" t="str">
        <f>IF(ISBLANK(F488)=TRUE," ",'2. Metadata'!B$14)</f>
        <v>observation</v>
      </c>
      <c r="H489" s="25" t="s">
        <v>237</v>
      </c>
      <c r="I489" s="23" t="str">
        <f>IF(ISBLANK(H488)=TRUE," ",'2. Metadata'!B$26)</f>
        <v>degrees Celsius</v>
      </c>
      <c r="J489" s="16" t="s">
        <v>237</v>
      </c>
      <c r="K489" s="23" t="str">
        <f>IF(ISBLANK(J487)=TRUE," ",'2. Metadata'!B$38)</f>
        <v>degrees Celsius</v>
      </c>
      <c r="L489" s="25" t="s">
        <v>237</v>
      </c>
      <c r="M489" s="18" t="str">
        <f>IF(ISBLANK(L488)=TRUE," ",'2. Metadata'!B$50)</f>
        <v>milligrams per litre</v>
      </c>
      <c r="N489" s="25" t="s">
        <v>237</v>
      </c>
      <c r="O489" s="18" t="str">
        <f>IF(ISBLANK(N488)=TRUE," ",'2. Metadata'!B$62)</f>
        <v>microSiemens per centimetre</v>
      </c>
      <c r="P489" s="25" t="s">
        <v>237</v>
      </c>
      <c r="Q489" s="18" t="str">
        <f>IF(ISBLANK(P488)=TRUE," ",'2. Metadata'!B$74)</f>
        <v>NTU</v>
      </c>
      <c r="R489" s="25" t="s">
        <v>237</v>
      </c>
      <c r="S489" s="18" t="str">
        <f>IF(ISBLANK(R488)=TRUE," ",'2. Metadata'!B$86)</f>
        <v>most probable number per 100 mL</v>
      </c>
      <c r="T489" s="25" t="s">
        <v>237</v>
      </c>
      <c r="U489" s="18" t="str">
        <f>IF(ISBLANK(T488)=TRUE," ",'2. Metadata'!B$98)</f>
        <v>most probable number per 100 mL</v>
      </c>
      <c r="V489" s="25" t="s">
        <v>237</v>
      </c>
      <c r="W489" s="18" t="str">
        <f>IF(ISBLANK(V488)=TRUE," ",'2. Metadata'!B$110)</f>
        <v>metres</v>
      </c>
      <c r="X489" s="25" t="s">
        <v>237</v>
      </c>
      <c r="Y489" s="18" t="str">
        <f>IF(ISBLANK(X488)=TRUE," ",'2. Metadata'!B$122)</f>
        <v>pH units</v>
      </c>
      <c r="Z489" s="25" t="s">
        <v>237</v>
      </c>
      <c r="AA489" s="18" t="str">
        <f>IF(ISBLANK(Z489)=TRUE," ",'2. Metadata'!B$134)</f>
        <v>metres3/second</v>
      </c>
      <c r="AB489" s="20">
        <v>0</v>
      </c>
      <c r="AC489" s="18" t="str">
        <f>IF(ISBLANK(AB489)=TRUE," ",'2. Metadata'!B$146)</f>
        <v>millimetres</v>
      </c>
      <c r="AD489" s="25" t="s">
        <v>237</v>
      </c>
      <c r="AE489" s="26" t="s">
        <v>237</v>
      </c>
      <c r="AF489" s="9"/>
      <c r="AG489" s="10"/>
      <c r="AH489" s="10"/>
      <c r="AI489" s="10"/>
      <c r="AJ489" s="10"/>
      <c r="AK489" s="10"/>
      <c r="AL489" s="10"/>
      <c r="AM489" s="10"/>
      <c r="AN489" s="10"/>
      <c r="AO489" s="10"/>
      <c r="AP489" s="10"/>
    </row>
    <row r="490" spans="1:42" ht="15" x14ac:dyDescent="0.2">
      <c r="A490" s="144" t="s">
        <v>725</v>
      </c>
      <c r="B490" s="11" t="s">
        <v>232</v>
      </c>
      <c r="C490" s="4">
        <f>IF(ISBLANK(B490)=TRUE," ", IF(B490='2. Metadata'!B$1,'2. Metadata'!B$5, IF(B490='2. Metadata'!C$1,'2. Metadata'!C$5,IF(B490='2. Metadata'!D$1,'2. Metadata'!D$5, IF(B490='2. Metadata'!E$1,'2. Metadata'!E$5,IF( B490='2. Metadata'!F$1,'2. Metadata'!F$5,IF(B490='2. Metadata'!G$1,'2. Metadata'!G$5,IF(B490='2. Metadata'!H$1,'2. Metadata'!H$5, IF(B490='2. Metadata'!I$1,'2. Metadata'!I$5, IF(B490='2. Metadata'!J$1,'2. Metadata'!J$5, IF(B490='2. Metadata'!K$1,'2. Metadata'!K$5, IF(B490='2. Metadata'!L$1,'2. Metadata'!L$5, IF(B490='2. Metadata'!M$1,'2. Metadata'!M$5, IF(B490='2. Metadata'!N$1,'2. Metadata'!N$5))))))))))))))</f>
        <v>49.967694000000002</v>
      </c>
      <c r="D490" s="12">
        <f>IF(ISBLANK(B490)=TRUE," ", IF(B490='2. Metadata'!B$1,'2. Metadata'!B$6, IF(B490='2. Metadata'!C$1,'2. Metadata'!C$6,IF(B490='2. Metadata'!D$1,'2. Metadata'!D$6, IF(B490='2. Metadata'!E$1,'2. Metadata'!E$6,IF( B490='2. Metadata'!F$1,'2. Metadata'!F$6,IF(B490='2. Metadata'!G$1,'2. Metadata'!G$6,IF(B490='2. Metadata'!H$1,'2. Metadata'!H$6, IF(B490='2. Metadata'!I$1,'2. Metadata'!I$6, IF(B490='2. Metadata'!J$1,'2. Metadata'!J$6, IF(B490='2. Metadata'!K$1,'2. Metadata'!K$6, IF(B490='2. Metadata'!L$1,'2. Metadata'!L$6, IF(B490='2. Metadata'!M$1,'2. Metadata'!M$6, IF(B490='2. Metadata'!N$1,'2. Metadata'!N$6))))))))))))))</f>
        <v>-117.359572</v>
      </c>
      <c r="E490" s="25" t="s">
        <v>237</v>
      </c>
      <c r="F490" s="13" t="s">
        <v>1549</v>
      </c>
      <c r="G490" s="14" t="str">
        <f>IF(ISBLANK(F489)=TRUE," ",'2. Metadata'!B$14)</f>
        <v>observation</v>
      </c>
      <c r="H490" s="13">
        <v>4</v>
      </c>
      <c r="I490" s="23" t="str">
        <f>IF(ISBLANK(H489)=TRUE," ",'2. Metadata'!B$26)</f>
        <v>degrees Celsius</v>
      </c>
      <c r="J490" s="13">
        <v>3</v>
      </c>
      <c r="K490" s="23" t="str">
        <f>IF(ISBLANK(J488)=TRUE," ",'2. Metadata'!B$38)</f>
        <v>degrees Celsius</v>
      </c>
      <c r="L490" s="25" t="s">
        <v>237</v>
      </c>
      <c r="M490" s="18" t="str">
        <f>IF(ISBLANK(L489)=TRUE," ",'2. Metadata'!B$50)</f>
        <v>milligrams per litre</v>
      </c>
      <c r="N490" s="25" t="s">
        <v>237</v>
      </c>
      <c r="O490" s="18" t="str">
        <f>IF(ISBLANK(N489)=TRUE," ",'2. Metadata'!B$62)</f>
        <v>microSiemens per centimetre</v>
      </c>
      <c r="P490" s="25" t="s">
        <v>237</v>
      </c>
      <c r="Q490" s="18" t="str">
        <f>IF(ISBLANK(P489)=TRUE," ",'2. Metadata'!B$74)</f>
        <v>NTU</v>
      </c>
      <c r="R490" s="25" t="s">
        <v>237</v>
      </c>
      <c r="S490" s="18" t="str">
        <f>IF(ISBLANK(R489)=TRUE," ",'2. Metadata'!B$86)</f>
        <v>most probable number per 100 mL</v>
      </c>
      <c r="T490" s="25" t="s">
        <v>237</v>
      </c>
      <c r="U490" s="18" t="str">
        <f>IF(ISBLANK(T489)=TRUE," ",'2. Metadata'!B$98)</f>
        <v>most probable number per 100 mL</v>
      </c>
      <c r="V490" s="21">
        <v>7.0000000000000007E-2</v>
      </c>
      <c r="W490" s="18" t="str">
        <f>IF(ISBLANK(V489)=TRUE," ",'2. Metadata'!B$110)</f>
        <v>metres</v>
      </c>
      <c r="X490" s="25" t="s">
        <v>237</v>
      </c>
      <c r="Y490" s="18" t="str">
        <f>IF(ISBLANK(X489)=TRUE," ",'2. Metadata'!B$122)</f>
        <v>pH units</v>
      </c>
      <c r="Z490" s="20">
        <v>3.1E-2</v>
      </c>
      <c r="AA490" s="18" t="str">
        <f>IF(ISBLANK(Z490)=TRUE," ",'2. Metadata'!B$134)</f>
        <v>metres3/second</v>
      </c>
      <c r="AB490" s="20">
        <v>2.4</v>
      </c>
      <c r="AC490" s="18" t="str">
        <f>IF(ISBLANK(AB490)=TRUE," ",'2. Metadata'!B$146)</f>
        <v>millimetres</v>
      </c>
      <c r="AD490" s="25" t="s">
        <v>237</v>
      </c>
      <c r="AE490" s="26" t="s">
        <v>237</v>
      </c>
      <c r="AF490" s="9"/>
      <c r="AG490" s="10"/>
      <c r="AH490" s="10"/>
      <c r="AI490" s="10"/>
      <c r="AJ490" s="10"/>
      <c r="AK490" s="10"/>
      <c r="AL490" s="10"/>
      <c r="AM490" s="10"/>
      <c r="AN490" s="10"/>
      <c r="AO490" s="10"/>
      <c r="AP490" s="10"/>
    </row>
    <row r="491" spans="1:42" ht="15" x14ac:dyDescent="0.2">
      <c r="A491" s="144" t="s">
        <v>726</v>
      </c>
      <c r="B491" s="11" t="s">
        <v>232</v>
      </c>
      <c r="C491" s="4">
        <f>IF(ISBLANK(B491)=TRUE," ", IF(B491='2. Metadata'!B$1,'2. Metadata'!B$5, IF(B491='2. Metadata'!C$1,'2. Metadata'!C$5,IF(B491='2. Metadata'!D$1,'2. Metadata'!D$5, IF(B491='2. Metadata'!E$1,'2. Metadata'!E$5,IF( B491='2. Metadata'!F$1,'2. Metadata'!F$5,IF(B491='2. Metadata'!G$1,'2. Metadata'!G$5,IF(B491='2. Metadata'!H$1,'2. Metadata'!H$5, IF(B491='2. Metadata'!I$1,'2. Metadata'!I$5, IF(B491='2. Metadata'!J$1,'2. Metadata'!J$5, IF(B491='2. Metadata'!K$1,'2. Metadata'!K$5, IF(B491='2. Metadata'!L$1,'2. Metadata'!L$5, IF(B491='2. Metadata'!M$1,'2. Metadata'!M$5, IF(B491='2. Metadata'!N$1,'2. Metadata'!N$5))))))))))))))</f>
        <v>49.967694000000002</v>
      </c>
      <c r="D491" s="12">
        <f>IF(ISBLANK(B491)=TRUE," ", IF(B491='2. Metadata'!B$1,'2. Metadata'!B$6, IF(B491='2. Metadata'!C$1,'2. Metadata'!C$6,IF(B491='2. Metadata'!D$1,'2. Metadata'!D$6, IF(B491='2. Metadata'!E$1,'2. Metadata'!E$6,IF( B491='2. Metadata'!F$1,'2. Metadata'!F$6,IF(B491='2. Metadata'!G$1,'2. Metadata'!G$6,IF(B491='2. Metadata'!H$1,'2. Metadata'!H$6, IF(B491='2. Metadata'!I$1,'2. Metadata'!I$6, IF(B491='2. Metadata'!J$1,'2. Metadata'!J$6, IF(B491='2. Metadata'!K$1,'2. Metadata'!K$6, IF(B491='2. Metadata'!L$1,'2. Metadata'!L$6, IF(B491='2. Metadata'!M$1,'2. Metadata'!M$6, IF(B491='2. Metadata'!N$1,'2. Metadata'!N$6))))))))))))))</f>
        <v>-117.359572</v>
      </c>
      <c r="E491" s="25" t="s">
        <v>237</v>
      </c>
      <c r="F491" s="13" t="s">
        <v>1550</v>
      </c>
      <c r="G491" s="14" t="str">
        <f>IF(ISBLANK(F490)=TRUE," ",'2. Metadata'!B$14)</f>
        <v>observation</v>
      </c>
      <c r="H491" s="25" t="s">
        <v>237</v>
      </c>
      <c r="I491" s="23" t="str">
        <f>IF(ISBLANK(H490)=TRUE," ",'2. Metadata'!B$26)</f>
        <v>degrees Celsius</v>
      </c>
      <c r="J491" s="16" t="s">
        <v>237</v>
      </c>
      <c r="K491" s="23" t="str">
        <f>IF(ISBLANK(J489)=TRUE," ",'2. Metadata'!B$38)</f>
        <v>degrees Celsius</v>
      </c>
      <c r="L491" s="25" t="s">
        <v>237</v>
      </c>
      <c r="M491" s="18" t="str">
        <f>IF(ISBLANK(L490)=TRUE," ",'2. Metadata'!B$50)</f>
        <v>milligrams per litre</v>
      </c>
      <c r="N491" s="25" t="s">
        <v>237</v>
      </c>
      <c r="O491" s="18" t="str">
        <f>IF(ISBLANK(N490)=TRUE," ",'2. Metadata'!B$62)</f>
        <v>microSiemens per centimetre</v>
      </c>
      <c r="P491" s="25" t="s">
        <v>237</v>
      </c>
      <c r="Q491" s="18" t="str">
        <f>IF(ISBLANK(P490)=TRUE," ",'2. Metadata'!B$74)</f>
        <v>NTU</v>
      </c>
      <c r="R491" s="25" t="s">
        <v>237</v>
      </c>
      <c r="S491" s="18" t="str">
        <f>IF(ISBLANK(R490)=TRUE," ",'2. Metadata'!B$86)</f>
        <v>most probable number per 100 mL</v>
      </c>
      <c r="T491" s="25" t="s">
        <v>237</v>
      </c>
      <c r="U491" s="18" t="str">
        <f>IF(ISBLANK(T490)=TRUE," ",'2. Metadata'!B$98)</f>
        <v>most probable number per 100 mL</v>
      </c>
      <c r="V491" s="25" t="s">
        <v>237</v>
      </c>
      <c r="W491" s="18" t="str">
        <f>IF(ISBLANK(V490)=TRUE," ",'2. Metadata'!B$110)</f>
        <v>metres</v>
      </c>
      <c r="X491" s="25" t="s">
        <v>237</v>
      </c>
      <c r="Y491" s="18" t="str">
        <f>IF(ISBLANK(X490)=TRUE," ",'2. Metadata'!B$122)</f>
        <v>pH units</v>
      </c>
      <c r="Z491" s="25" t="s">
        <v>237</v>
      </c>
      <c r="AA491" s="18" t="str">
        <f>IF(ISBLANK(Z491)=TRUE," ",'2. Metadata'!B$134)</f>
        <v>metres3/second</v>
      </c>
      <c r="AB491" s="20">
        <v>0</v>
      </c>
      <c r="AC491" s="18" t="str">
        <f>IF(ISBLANK(AB491)=TRUE," ",'2. Metadata'!B$146)</f>
        <v>millimetres</v>
      </c>
      <c r="AD491" s="25" t="s">
        <v>237</v>
      </c>
      <c r="AE491" s="26" t="s">
        <v>237</v>
      </c>
      <c r="AF491" s="9"/>
      <c r="AG491" s="10"/>
      <c r="AH491" s="10"/>
      <c r="AI491" s="10"/>
      <c r="AJ491" s="10"/>
      <c r="AK491" s="10"/>
      <c r="AL491" s="10"/>
      <c r="AM491" s="10"/>
      <c r="AN491" s="10"/>
      <c r="AO491" s="10"/>
      <c r="AP491" s="10"/>
    </row>
    <row r="492" spans="1:42" ht="15" x14ac:dyDescent="0.2">
      <c r="A492" s="144" t="s">
        <v>727</v>
      </c>
      <c r="B492" s="11" t="s">
        <v>232</v>
      </c>
      <c r="C492" s="4">
        <f>IF(ISBLANK(B492)=TRUE," ", IF(B492='2. Metadata'!B$1,'2. Metadata'!B$5, IF(B492='2. Metadata'!C$1,'2. Metadata'!C$5,IF(B492='2. Metadata'!D$1,'2. Metadata'!D$5, IF(B492='2. Metadata'!E$1,'2. Metadata'!E$5,IF( B492='2. Metadata'!F$1,'2. Metadata'!F$5,IF(B492='2. Metadata'!G$1,'2. Metadata'!G$5,IF(B492='2. Metadata'!H$1,'2. Metadata'!H$5, IF(B492='2. Metadata'!I$1,'2. Metadata'!I$5, IF(B492='2. Metadata'!J$1,'2. Metadata'!J$5, IF(B492='2. Metadata'!K$1,'2. Metadata'!K$5, IF(B492='2. Metadata'!L$1,'2. Metadata'!L$5, IF(B492='2. Metadata'!M$1,'2. Metadata'!M$5, IF(B492='2. Metadata'!N$1,'2. Metadata'!N$5))))))))))))))</f>
        <v>49.967694000000002</v>
      </c>
      <c r="D492" s="12">
        <f>IF(ISBLANK(B492)=TRUE," ", IF(B492='2. Metadata'!B$1,'2. Metadata'!B$6, IF(B492='2. Metadata'!C$1,'2. Metadata'!C$6,IF(B492='2. Metadata'!D$1,'2. Metadata'!D$6, IF(B492='2. Metadata'!E$1,'2. Metadata'!E$6,IF( B492='2. Metadata'!F$1,'2. Metadata'!F$6,IF(B492='2. Metadata'!G$1,'2. Metadata'!G$6,IF(B492='2. Metadata'!H$1,'2. Metadata'!H$6, IF(B492='2. Metadata'!I$1,'2. Metadata'!I$6, IF(B492='2. Metadata'!J$1,'2. Metadata'!J$6, IF(B492='2. Metadata'!K$1,'2. Metadata'!K$6, IF(B492='2. Metadata'!L$1,'2. Metadata'!L$6, IF(B492='2. Metadata'!M$1,'2. Metadata'!M$6, IF(B492='2. Metadata'!N$1,'2. Metadata'!N$6))))))))))))))</f>
        <v>-117.359572</v>
      </c>
      <c r="E492" s="25" t="s">
        <v>237</v>
      </c>
      <c r="F492" s="13" t="s">
        <v>1551</v>
      </c>
      <c r="G492" s="14" t="str">
        <f>IF(ISBLANK(F491)=TRUE," ",'2. Metadata'!B$14)</f>
        <v>observation</v>
      </c>
      <c r="H492" s="13">
        <v>3</v>
      </c>
      <c r="I492" s="23" t="str">
        <f>IF(ISBLANK(H491)=TRUE," ",'2. Metadata'!B$26)</f>
        <v>degrees Celsius</v>
      </c>
      <c r="J492" s="13">
        <v>2</v>
      </c>
      <c r="K492" s="23" t="str">
        <f>IF(ISBLANK(J490)=TRUE," ",'2. Metadata'!B$38)</f>
        <v>degrees Celsius</v>
      </c>
      <c r="L492" s="25" t="s">
        <v>237</v>
      </c>
      <c r="M492" s="18" t="str">
        <f>IF(ISBLANK(L491)=TRUE," ",'2. Metadata'!B$50)</f>
        <v>milligrams per litre</v>
      </c>
      <c r="N492" s="25" t="s">
        <v>237</v>
      </c>
      <c r="O492" s="18" t="str">
        <f>IF(ISBLANK(N491)=TRUE," ",'2. Metadata'!B$62)</f>
        <v>microSiemens per centimetre</v>
      </c>
      <c r="P492" s="25" t="s">
        <v>237</v>
      </c>
      <c r="Q492" s="18" t="str">
        <f>IF(ISBLANK(P491)=TRUE," ",'2. Metadata'!B$74)</f>
        <v>NTU</v>
      </c>
      <c r="R492" s="25" t="s">
        <v>237</v>
      </c>
      <c r="S492" s="18" t="str">
        <f>IF(ISBLANK(R491)=TRUE," ",'2. Metadata'!B$86)</f>
        <v>most probable number per 100 mL</v>
      </c>
      <c r="T492" s="25" t="s">
        <v>237</v>
      </c>
      <c r="U492" s="18" t="str">
        <f>IF(ISBLANK(T491)=TRUE," ",'2. Metadata'!B$98)</f>
        <v>most probable number per 100 mL</v>
      </c>
      <c r="V492" s="21">
        <v>6.5000000000000002E-2</v>
      </c>
      <c r="W492" s="18" t="str">
        <f>IF(ISBLANK(V491)=TRUE," ",'2. Metadata'!B$110)</f>
        <v>metres</v>
      </c>
      <c r="X492" s="25" t="s">
        <v>237</v>
      </c>
      <c r="Y492" s="18" t="str">
        <f>IF(ISBLANK(X491)=TRUE," ",'2. Metadata'!B$122)</f>
        <v>pH units</v>
      </c>
      <c r="Z492" s="20">
        <v>2.8000000000000001E-2</v>
      </c>
      <c r="AA492" s="18" t="str">
        <f>IF(ISBLANK(Z492)=TRUE," ",'2. Metadata'!B$134)</f>
        <v>metres3/second</v>
      </c>
      <c r="AB492" s="20">
        <v>0</v>
      </c>
      <c r="AC492" s="18" t="str">
        <f>IF(ISBLANK(AB492)=TRUE," ",'2. Metadata'!B$146)</f>
        <v>millimetres</v>
      </c>
      <c r="AD492" s="25" t="s">
        <v>1831</v>
      </c>
      <c r="AE492" s="26" t="s">
        <v>237</v>
      </c>
      <c r="AF492" s="9"/>
      <c r="AG492" s="10"/>
      <c r="AH492" s="10"/>
      <c r="AI492" s="10"/>
      <c r="AJ492" s="10"/>
      <c r="AK492" s="10"/>
      <c r="AL492" s="10"/>
      <c r="AM492" s="10"/>
      <c r="AN492" s="10"/>
      <c r="AO492" s="10"/>
      <c r="AP492" s="10"/>
    </row>
    <row r="493" spans="1:42" ht="15" x14ac:dyDescent="0.2">
      <c r="A493" s="144" t="s">
        <v>728</v>
      </c>
      <c r="B493" s="11" t="s">
        <v>232</v>
      </c>
      <c r="C493" s="4">
        <f>IF(ISBLANK(B493)=TRUE," ", IF(B493='2. Metadata'!B$1,'2. Metadata'!B$5, IF(B493='2. Metadata'!C$1,'2. Metadata'!C$5,IF(B493='2. Metadata'!D$1,'2. Metadata'!D$5, IF(B493='2. Metadata'!E$1,'2. Metadata'!E$5,IF( B493='2. Metadata'!F$1,'2. Metadata'!F$5,IF(B493='2. Metadata'!G$1,'2. Metadata'!G$5,IF(B493='2. Metadata'!H$1,'2. Metadata'!H$5, IF(B493='2. Metadata'!I$1,'2. Metadata'!I$5, IF(B493='2. Metadata'!J$1,'2. Metadata'!J$5, IF(B493='2. Metadata'!K$1,'2. Metadata'!K$5, IF(B493='2. Metadata'!L$1,'2. Metadata'!L$5, IF(B493='2. Metadata'!M$1,'2. Metadata'!M$5, IF(B493='2. Metadata'!N$1,'2. Metadata'!N$5))))))))))))))</f>
        <v>49.967694000000002</v>
      </c>
      <c r="D493" s="12">
        <f>IF(ISBLANK(B493)=TRUE," ", IF(B493='2. Metadata'!B$1,'2. Metadata'!B$6, IF(B493='2. Metadata'!C$1,'2. Metadata'!C$6,IF(B493='2. Metadata'!D$1,'2. Metadata'!D$6, IF(B493='2. Metadata'!E$1,'2. Metadata'!E$6,IF( B493='2. Metadata'!F$1,'2. Metadata'!F$6,IF(B493='2. Metadata'!G$1,'2. Metadata'!G$6,IF(B493='2. Metadata'!H$1,'2. Metadata'!H$6, IF(B493='2. Metadata'!I$1,'2. Metadata'!I$6, IF(B493='2. Metadata'!J$1,'2. Metadata'!J$6, IF(B493='2. Metadata'!K$1,'2. Metadata'!K$6, IF(B493='2. Metadata'!L$1,'2. Metadata'!L$6, IF(B493='2. Metadata'!M$1,'2. Metadata'!M$6, IF(B493='2. Metadata'!N$1,'2. Metadata'!N$6))))))))))))))</f>
        <v>-117.359572</v>
      </c>
      <c r="E493" s="25" t="s">
        <v>237</v>
      </c>
      <c r="F493" s="13" t="s">
        <v>1552</v>
      </c>
      <c r="G493" s="14" t="str">
        <f>IF(ISBLANK(F492)=TRUE," ",'2. Metadata'!B$14)</f>
        <v>observation</v>
      </c>
      <c r="H493" s="25" t="s">
        <v>237</v>
      </c>
      <c r="I493" s="23" t="str">
        <f>IF(ISBLANK(H492)=TRUE," ",'2. Metadata'!B$26)</f>
        <v>degrees Celsius</v>
      </c>
      <c r="J493" s="16" t="s">
        <v>237</v>
      </c>
      <c r="K493" s="23" t="str">
        <f>IF(ISBLANK(J491)=TRUE," ",'2. Metadata'!B$38)</f>
        <v>degrees Celsius</v>
      </c>
      <c r="L493" s="25" t="s">
        <v>237</v>
      </c>
      <c r="M493" s="18" t="str">
        <f>IF(ISBLANK(L492)=TRUE," ",'2. Metadata'!B$50)</f>
        <v>milligrams per litre</v>
      </c>
      <c r="N493" s="25" t="s">
        <v>237</v>
      </c>
      <c r="O493" s="18" t="str">
        <f>IF(ISBLANK(N492)=TRUE," ",'2. Metadata'!B$62)</f>
        <v>microSiemens per centimetre</v>
      </c>
      <c r="P493" s="25" t="s">
        <v>237</v>
      </c>
      <c r="Q493" s="18" t="str">
        <f>IF(ISBLANK(P492)=TRUE," ",'2. Metadata'!B$74)</f>
        <v>NTU</v>
      </c>
      <c r="R493" s="25" t="s">
        <v>237</v>
      </c>
      <c r="S493" s="18" t="str">
        <f>IF(ISBLANK(R492)=TRUE," ",'2. Metadata'!B$86)</f>
        <v>most probable number per 100 mL</v>
      </c>
      <c r="T493" s="25" t="s">
        <v>237</v>
      </c>
      <c r="U493" s="18" t="str">
        <f>IF(ISBLANK(T492)=TRUE," ",'2. Metadata'!B$98)</f>
        <v>most probable number per 100 mL</v>
      </c>
      <c r="V493" s="25" t="s">
        <v>237</v>
      </c>
      <c r="W493" s="18" t="str">
        <f>IF(ISBLANK(V492)=TRUE," ",'2. Metadata'!B$110)</f>
        <v>metres</v>
      </c>
      <c r="X493" s="25" t="s">
        <v>237</v>
      </c>
      <c r="Y493" s="18" t="str">
        <f>IF(ISBLANK(X492)=TRUE," ",'2. Metadata'!B$122)</f>
        <v>pH units</v>
      </c>
      <c r="Z493" s="25" t="s">
        <v>237</v>
      </c>
      <c r="AA493" s="18" t="str">
        <f>IF(ISBLANK(Z493)=TRUE," ",'2. Metadata'!B$134)</f>
        <v>metres3/second</v>
      </c>
      <c r="AB493" s="20">
        <v>2.6</v>
      </c>
      <c r="AC493" s="18" t="str">
        <f>IF(ISBLANK(AB493)=TRUE," ",'2. Metadata'!B$146)</f>
        <v>millimetres</v>
      </c>
      <c r="AD493" s="25" t="s">
        <v>237</v>
      </c>
      <c r="AE493" s="26" t="s">
        <v>237</v>
      </c>
      <c r="AF493" s="9"/>
      <c r="AG493" s="10"/>
      <c r="AH493" s="10"/>
      <c r="AI493" s="10"/>
      <c r="AJ493" s="10"/>
      <c r="AK493" s="10"/>
      <c r="AL493" s="10"/>
      <c r="AM493" s="10"/>
      <c r="AN493" s="10"/>
      <c r="AO493" s="10"/>
      <c r="AP493" s="10"/>
    </row>
    <row r="494" spans="1:42" ht="15" x14ac:dyDescent="0.2">
      <c r="A494" s="144" t="s">
        <v>729</v>
      </c>
      <c r="B494" s="11" t="s">
        <v>232</v>
      </c>
      <c r="C494" s="4">
        <f>IF(ISBLANK(B494)=TRUE," ", IF(B494='2. Metadata'!B$1,'2. Metadata'!B$5, IF(B494='2. Metadata'!C$1,'2. Metadata'!C$5,IF(B494='2. Metadata'!D$1,'2. Metadata'!D$5, IF(B494='2. Metadata'!E$1,'2. Metadata'!E$5,IF( B494='2. Metadata'!F$1,'2. Metadata'!F$5,IF(B494='2. Metadata'!G$1,'2. Metadata'!G$5,IF(B494='2. Metadata'!H$1,'2. Metadata'!H$5, IF(B494='2. Metadata'!I$1,'2. Metadata'!I$5, IF(B494='2. Metadata'!J$1,'2. Metadata'!J$5, IF(B494='2. Metadata'!K$1,'2. Metadata'!K$5, IF(B494='2. Metadata'!L$1,'2. Metadata'!L$5, IF(B494='2. Metadata'!M$1,'2. Metadata'!M$5, IF(B494='2. Metadata'!N$1,'2. Metadata'!N$5))))))))))))))</f>
        <v>49.967694000000002</v>
      </c>
      <c r="D494" s="12">
        <f>IF(ISBLANK(B494)=TRUE," ", IF(B494='2. Metadata'!B$1,'2. Metadata'!B$6, IF(B494='2. Metadata'!C$1,'2. Metadata'!C$6,IF(B494='2. Metadata'!D$1,'2. Metadata'!D$6, IF(B494='2. Metadata'!E$1,'2. Metadata'!E$6,IF( B494='2. Metadata'!F$1,'2. Metadata'!F$6,IF(B494='2. Metadata'!G$1,'2. Metadata'!G$6,IF(B494='2. Metadata'!H$1,'2. Metadata'!H$6, IF(B494='2. Metadata'!I$1,'2. Metadata'!I$6, IF(B494='2. Metadata'!J$1,'2. Metadata'!J$6, IF(B494='2. Metadata'!K$1,'2. Metadata'!K$6, IF(B494='2. Metadata'!L$1,'2. Metadata'!L$6, IF(B494='2. Metadata'!M$1,'2. Metadata'!M$6, IF(B494='2. Metadata'!N$1,'2. Metadata'!N$6))))))))))))))</f>
        <v>-117.359572</v>
      </c>
      <c r="E494" s="25" t="s">
        <v>237</v>
      </c>
      <c r="F494" s="13" t="s">
        <v>1553</v>
      </c>
      <c r="G494" s="14" t="str">
        <f>IF(ISBLANK(F493)=TRUE," ",'2. Metadata'!B$14)</f>
        <v>observation</v>
      </c>
      <c r="H494" s="25" t="s">
        <v>237</v>
      </c>
      <c r="I494" s="23" t="str">
        <f>IF(ISBLANK(H493)=TRUE," ",'2. Metadata'!B$26)</f>
        <v>degrees Celsius</v>
      </c>
      <c r="J494" s="16" t="s">
        <v>237</v>
      </c>
      <c r="K494" s="23" t="str">
        <f>IF(ISBLANK(J492)=TRUE," ",'2. Metadata'!B$38)</f>
        <v>degrees Celsius</v>
      </c>
      <c r="L494" s="25" t="s">
        <v>237</v>
      </c>
      <c r="M494" s="18" t="str">
        <f>IF(ISBLANK(L493)=TRUE," ",'2. Metadata'!B$50)</f>
        <v>milligrams per litre</v>
      </c>
      <c r="N494" s="25" t="s">
        <v>237</v>
      </c>
      <c r="O494" s="18" t="str">
        <f>IF(ISBLANK(N493)=TRUE," ",'2. Metadata'!B$62)</f>
        <v>microSiemens per centimetre</v>
      </c>
      <c r="P494" s="25" t="s">
        <v>237</v>
      </c>
      <c r="Q494" s="18" t="str">
        <f>IF(ISBLANK(P493)=TRUE," ",'2. Metadata'!B$74)</f>
        <v>NTU</v>
      </c>
      <c r="R494" s="25" t="s">
        <v>237</v>
      </c>
      <c r="S494" s="18" t="str">
        <f>IF(ISBLANK(R493)=TRUE," ",'2. Metadata'!B$86)</f>
        <v>most probable number per 100 mL</v>
      </c>
      <c r="T494" s="25" t="s">
        <v>237</v>
      </c>
      <c r="U494" s="18" t="str">
        <f>IF(ISBLANK(T493)=TRUE," ",'2. Metadata'!B$98)</f>
        <v>most probable number per 100 mL</v>
      </c>
      <c r="V494" s="25" t="s">
        <v>237</v>
      </c>
      <c r="W494" s="18" t="str">
        <f>IF(ISBLANK(V493)=TRUE," ",'2. Metadata'!B$110)</f>
        <v>metres</v>
      </c>
      <c r="X494" s="25" t="s">
        <v>237</v>
      </c>
      <c r="Y494" s="18" t="str">
        <f>IF(ISBLANK(X493)=TRUE," ",'2. Metadata'!B$122)</f>
        <v>pH units</v>
      </c>
      <c r="Z494" s="25" t="s">
        <v>237</v>
      </c>
      <c r="AA494" s="18" t="str">
        <f>IF(ISBLANK(Z494)=TRUE," ",'2. Metadata'!B$134)</f>
        <v>metres3/second</v>
      </c>
      <c r="AB494" s="20">
        <v>0</v>
      </c>
      <c r="AC494" s="18" t="str">
        <f>IF(ISBLANK(AB494)=TRUE," ",'2. Metadata'!B$146)</f>
        <v>millimetres</v>
      </c>
      <c r="AD494" s="25" t="s">
        <v>1831</v>
      </c>
      <c r="AE494" s="26" t="s">
        <v>237</v>
      </c>
      <c r="AF494" s="9"/>
      <c r="AG494" s="10"/>
      <c r="AH494" s="10"/>
      <c r="AI494" s="10"/>
      <c r="AJ494" s="10"/>
      <c r="AK494" s="10"/>
      <c r="AL494" s="10"/>
      <c r="AM494" s="10"/>
      <c r="AN494" s="10"/>
      <c r="AO494" s="10"/>
      <c r="AP494" s="10"/>
    </row>
    <row r="495" spans="1:42" ht="15" x14ac:dyDescent="0.2">
      <c r="A495" s="144" t="s">
        <v>730</v>
      </c>
      <c r="B495" s="11" t="s">
        <v>232</v>
      </c>
      <c r="C495" s="4">
        <f>IF(ISBLANK(B495)=TRUE," ", IF(B495='2. Metadata'!B$1,'2. Metadata'!B$5, IF(B495='2. Metadata'!C$1,'2. Metadata'!C$5,IF(B495='2. Metadata'!D$1,'2. Metadata'!D$5, IF(B495='2. Metadata'!E$1,'2. Metadata'!E$5,IF( B495='2. Metadata'!F$1,'2. Metadata'!F$5,IF(B495='2. Metadata'!G$1,'2. Metadata'!G$5,IF(B495='2. Metadata'!H$1,'2. Metadata'!H$5, IF(B495='2. Metadata'!I$1,'2. Metadata'!I$5, IF(B495='2. Metadata'!J$1,'2. Metadata'!J$5, IF(B495='2. Metadata'!K$1,'2. Metadata'!K$5, IF(B495='2. Metadata'!L$1,'2. Metadata'!L$5, IF(B495='2. Metadata'!M$1,'2. Metadata'!M$5, IF(B495='2. Metadata'!N$1,'2. Metadata'!N$5))))))))))))))</f>
        <v>49.967694000000002</v>
      </c>
      <c r="D495" s="12">
        <f>IF(ISBLANK(B495)=TRUE," ", IF(B495='2. Metadata'!B$1,'2. Metadata'!B$6, IF(B495='2. Metadata'!C$1,'2. Metadata'!C$6,IF(B495='2. Metadata'!D$1,'2. Metadata'!D$6, IF(B495='2. Metadata'!E$1,'2. Metadata'!E$6,IF( B495='2. Metadata'!F$1,'2. Metadata'!F$6,IF(B495='2. Metadata'!G$1,'2. Metadata'!G$6,IF(B495='2. Metadata'!H$1,'2. Metadata'!H$6, IF(B495='2. Metadata'!I$1,'2. Metadata'!I$6, IF(B495='2. Metadata'!J$1,'2. Metadata'!J$6, IF(B495='2. Metadata'!K$1,'2. Metadata'!K$6, IF(B495='2. Metadata'!L$1,'2. Metadata'!L$6, IF(B495='2. Metadata'!M$1,'2. Metadata'!M$6, IF(B495='2. Metadata'!N$1,'2. Metadata'!N$6))))))))))))))</f>
        <v>-117.359572</v>
      </c>
      <c r="E495" s="25" t="s">
        <v>237</v>
      </c>
      <c r="F495" s="13" t="s">
        <v>1554</v>
      </c>
      <c r="G495" s="14" t="str">
        <f>IF(ISBLANK(F494)=TRUE," ",'2. Metadata'!B$14)</f>
        <v>observation</v>
      </c>
      <c r="H495" s="13">
        <v>5</v>
      </c>
      <c r="I495" s="23" t="str">
        <f>IF(ISBLANK(H494)=TRUE," ",'2. Metadata'!B$26)</f>
        <v>degrees Celsius</v>
      </c>
      <c r="J495" s="13">
        <v>5</v>
      </c>
      <c r="K495" s="23" t="str">
        <f>IF(ISBLANK(J493)=TRUE," ",'2. Metadata'!B$38)</f>
        <v>degrees Celsius</v>
      </c>
      <c r="L495" s="21">
        <v>1.5</v>
      </c>
      <c r="M495" s="18" t="str">
        <f>IF(ISBLANK(L494)=TRUE," ",'2. Metadata'!B$50)</f>
        <v>milligrams per litre</v>
      </c>
      <c r="N495" s="21">
        <v>258</v>
      </c>
      <c r="O495" s="18" t="str">
        <f>IF(ISBLANK(N494)=TRUE," ",'2. Metadata'!B$62)</f>
        <v>microSiemens per centimetre</v>
      </c>
      <c r="P495" s="21">
        <v>1.1000000000000001</v>
      </c>
      <c r="Q495" s="18" t="str">
        <f>IF(ISBLANK(P494)=TRUE," ",'2. Metadata'!B$74)</f>
        <v>NTU</v>
      </c>
      <c r="R495" s="25" t="s">
        <v>237</v>
      </c>
      <c r="S495" s="18" t="str">
        <f>IF(ISBLANK(R494)=TRUE," ",'2. Metadata'!B$86)</f>
        <v>most probable number per 100 mL</v>
      </c>
      <c r="T495" s="25" t="s">
        <v>237</v>
      </c>
      <c r="U495" s="18" t="str">
        <f>IF(ISBLANK(T494)=TRUE," ",'2. Metadata'!B$98)</f>
        <v>most probable number per 100 mL</v>
      </c>
      <c r="V495" s="21">
        <v>7.0000000000000007E-2</v>
      </c>
      <c r="W495" s="18" t="str">
        <f>IF(ISBLANK(V494)=TRUE," ",'2. Metadata'!B$110)</f>
        <v>metres</v>
      </c>
      <c r="X495" s="25" t="s">
        <v>237</v>
      </c>
      <c r="Y495" s="18" t="str">
        <f>IF(ISBLANK(X494)=TRUE," ",'2. Metadata'!B$122)</f>
        <v>pH units</v>
      </c>
      <c r="Z495" s="20">
        <v>3.1E-2</v>
      </c>
      <c r="AA495" s="18" t="str">
        <f>IF(ISBLANK(Z495)=TRUE," ",'2. Metadata'!B$134)</f>
        <v>metres3/second</v>
      </c>
      <c r="AB495" s="20">
        <v>12.8</v>
      </c>
      <c r="AC495" s="18" t="str">
        <f>IF(ISBLANK(AB495)=TRUE," ",'2. Metadata'!B$146)</f>
        <v>millimetres</v>
      </c>
      <c r="AD495" s="25" t="s">
        <v>237</v>
      </c>
      <c r="AE495" s="26" t="s">
        <v>237</v>
      </c>
      <c r="AF495" s="9"/>
      <c r="AG495" s="10"/>
      <c r="AH495" s="10"/>
      <c r="AI495" s="10"/>
      <c r="AJ495" s="10"/>
      <c r="AK495" s="10"/>
      <c r="AL495" s="10"/>
      <c r="AM495" s="10"/>
      <c r="AN495" s="10"/>
      <c r="AO495" s="10"/>
      <c r="AP495" s="10"/>
    </row>
    <row r="496" spans="1:42" ht="15" x14ac:dyDescent="0.2">
      <c r="A496" s="144" t="s">
        <v>731</v>
      </c>
      <c r="B496" s="11" t="s">
        <v>232</v>
      </c>
      <c r="C496" s="4">
        <f>IF(ISBLANK(B496)=TRUE," ", IF(B496='2. Metadata'!B$1,'2. Metadata'!B$5, IF(B496='2. Metadata'!C$1,'2. Metadata'!C$5,IF(B496='2. Metadata'!D$1,'2. Metadata'!D$5, IF(B496='2. Metadata'!E$1,'2. Metadata'!E$5,IF( B496='2. Metadata'!F$1,'2. Metadata'!F$5,IF(B496='2. Metadata'!G$1,'2. Metadata'!G$5,IF(B496='2. Metadata'!H$1,'2. Metadata'!H$5, IF(B496='2. Metadata'!I$1,'2. Metadata'!I$5, IF(B496='2. Metadata'!J$1,'2. Metadata'!J$5, IF(B496='2. Metadata'!K$1,'2. Metadata'!K$5, IF(B496='2. Metadata'!L$1,'2. Metadata'!L$5, IF(B496='2. Metadata'!M$1,'2. Metadata'!M$5, IF(B496='2. Metadata'!N$1,'2. Metadata'!N$5))))))))))))))</f>
        <v>49.967694000000002</v>
      </c>
      <c r="D496" s="12">
        <f>IF(ISBLANK(B496)=TRUE," ", IF(B496='2. Metadata'!B$1,'2. Metadata'!B$6, IF(B496='2. Metadata'!C$1,'2. Metadata'!C$6,IF(B496='2. Metadata'!D$1,'2. Metadata'!D$6, IF(B496='2. Metadata'!E$1,'2. Metadata'!E$6,IF( B496='2. Metadata'!F$1,'2. Metadata'!F$6,IF(B496='2. Metadata'!G$1,'2. Metadata'!G$6,IF(B496='2. Metadata'!H$1,'2. Metadata'!H$6, IF(B496='2. Metadata'!I$1,'2. Metadata'!I$6, IF(B496='2. Metadata'!J$1,'2. Metadata'!J$6, IF(B496='2. Metadata'!K$1,'2. Metadata'!K$6, IF(B496='2. Metadata'!L$1,'2. Metadata'!L$6, IF(B496='2. Metadata'!M$1,'2. Metadata'!M$6, IF(B496='2. Metadata'!N$1,'2. Metadata'!N$6))))))))))))))</f>
        <v>-117.359572</v>
      </c>
      <c r="E496" s="25" t="s">
        <v>237</v>
      </c>
      <c r="F496" s="13" t="s">
        <v>1555</v>
      </c>
      <c r="G496" s="14" t="str">
        <f>IF(ISBLANK(F495)=TRUE," ",'2. Metadata'!B$14)</f>
        <v>observation</v>
      </c>
      <c r="H496" s="25" t="s">
        <v>237</v>
      </c>
      <c r="I496" s="23" t="str">
        <f>IF(ISBLANK(H495)=TRUE," ",'2. Metadata'!B$26)</f>
        <v>degrees Celsius</v>
      </c>
      <c r="J496" s="16" t="s">
        <v>237</v>
      </c>
      <c r="K496" s="23" t="str">
        <f>IF(ISBLANK(J494)=TRUE," ",'2. Metadata'!B$38)</f>
        <v>degrees Celsius</v>
      </c>
      <c r="L496" s="25" t="s">
        <v>237</v>
      </c>
      <c r="M496" s="18" t="str">
        <f>IF(ISBLANK(L495)=TRUE," ",'2. Metadata'!B$50)</f>
        <v>milligrams per litre</v>
      </c>
      <c r="N496" s="25" t="s">
        <v>237</v>
      </c>
      <c r="O496" s="18" t="str">
        <f>IF(ISBLANK(N495)=TRUE," ",'2. Metadata'!B$62)</f>
        <v>microSiemens per centimetre</v>
      </c>
      <c r="P496" s="25" t="s">
        <v>237</v>
      </c>
      <c r="Q496" s="18" t="str">
        <f>IF(ISBLANK(P495)=TRUE," ",'2. Metadata'!B$74)</f>
        <v>NTU</v>
      </c>
      <c r="R496" s="25" t="s">
        <v>237</v>
      </c>
      <c r="S496" s="18" t="str">
        <f>IF(ISBLANK(R495)=TRUE," ",'2. Metadata'!B$86)</f>
        <v>most probable number per 100 mL</v>
      </c>
      <c r="T496" s="25" t="s">
        <v>237</v>
      </c>
      <c r="U496" s="18" t="str">
        <f>IF(ISBLANK(T495)=TRUE," ",'2. Metadata'!B$98)</f>
        <v>most probable number per 100 mL</v>
      </c>
      <c r="V496" s="25" t="s">
        <v>237</v>
      </c>
      <c r="W496" s="18" t="str">
        <f>IF(ISBLANK(V495)=TRUE," ",'2. Metadata'!B$110)</f>
        <v>metres</v>
      </c>
      <c r="X496" s="25" t="s">
        <v>237</v>
      </c>
      <c r="Y496" s="18" t="str">
        <f>IF(ISBLANK(X495)=TRUE," ",'2. Metadata'!B$122)</f>
        <v>pH units</v>
      </c>
      <c r="Z496" s="25" t="s">
        <v>237</v>
      </c>
      <c r="AA496" s="18" t="str">
        <f>IF(ISBLANK(Z496)=TRUE," ",'2. Metadata'!B$134)</f>
        <v>metres3/second</v>
      </c>
      <c r="AB496" s="20">
        <v>0</v>
      </c>
      <c r="AC496" s="18" t="str">
        <f>IF(ISBLANK(AB496)=TRUE," ",'2. Metadata'!B$146)</f>
        <v>millimetres</v>
      </c>
      <c r="AD496" s="25" t="s">
        <v>237</v>
      </c>
      <c r="AE496" s="26" t="s">
        <v>237</v>
      </c>
      <c r="AF496" s="9"/>
      <c r="AG496" s="10"/>
      <c r="AH496" s="10"/>
      <c r="AI496" s="10"/>
      <c r="AJ496" s="10"/>
      <c r="AK496" s="10"/>
      <c r="AL496" s="10"/>
      <c r="AM496" s="10"/>
      <c r="AN496" s="10"/>
      <c r="AO496" s="10"/>
      <c r="AP496" s="10"/>
    </row>
    <row r="497" spans="1:42" ht="15" x14ac:dyDescent="0.2">
      <c r="A497" s="144" t="s">
        <v>732</v>
      </c>
      <c r="B497" s="11" t="s">
        <v>232</v>
      </c>
      <c r="C497" s="4">
        <f>IF(ISBLANK(B497)=TRUE," ", IF(B497='2. Metadata'!B$1,'2. Metadata'!B$5, IF(B497='2. Metadata'!C$1,'2. Metadata'!C$5,IF(B497='2. Metadata'!D$1,'2. Metadata'!D$5, IF(B497='2. Metadata'!E$1,'2. Metadata'!E$5,IF( B497='2. Metadata'!F$1,'2. Metadata'!F$5,IF(B497='2. Metadata'!G$1,'2. Metadata'!G$5,IF(B497='2. Metadata'!H$1,'2. Metadata'!H$5, IF(B497='2. Metadata'!I$1,'2. Metadata'!I$5, IF(B497='2. Metadata'!J$1,'2. Metadata'!J$5, IF(B497='2. Metadata'!K$1,'2. Metadata'!K$5, IF(B497='2. Metadata'!L$1,'2. Metadata'!L$5, IF(B497='2. Metadata'!M$1,'2. Metadata'!M$5, IF(B497='2. Metadata'!N$1,'2. Metadata'!N$5))))))))))))))</f>
        <v>49.967694000000002</v>
      </c>
      <c r="D497" s="12">
        <f>IF(ISBLANK(B497)=TRUE," ", IF(B497='2. Metadata'!B$1,'2. Metadata'!B$6, IF(B497='2. Metadata'!C$1,'2. Metadata'!C$6,IF(B497='2. Metadata'!D$1,'2. Metadata'!D$6, IF(B497='2. Metadata'!E$1,'2. Metadata'!E$6,IF( B497='2. Metadata'!F$1,'2. Metadata'!F$6,IF(B497='2. Metadata'!G$1,'2. Metadata'!G$6,IF(B497='2. Metadata'!H$1,'2. Metadata'!H$6, IF(B497='2. Metadata'!I$1,'2. Metadata'!I$6, IF(B497='2. Metadata'!J$1,'2. Metadata'!J$6, IF(B497='2. Metadata'!K$1,'2. Metadata'!K$6, IF(B497='2. Metadata'!L$1,'2. Metadata'!L$6, IF(B497='2. Metadata'!M$1,'2. Metadata'!M$6, IF(B497='2. Metadata'!N$1,'2. Metadata'!N$6))))))))))))))</f>
        <v>-117.359572</v>
      </c>
      <c r="E497" s="25" t="s">
        <v>237</v>
      </c>
      <c r="F497" s="13" t="s">
        <v>1556</v>
      </c>
      <c r="G497" s="14" t="str">
        <f>IF(ISBLANK(F496)=TRUE," ",'2. Metadata'!B$14)</f>
        <v>observation</v>
      </c>
      <c r="H497" s="25" t="s">
        <v>237</v>
      </c>
      <c r="I497" s="23" t="str">
        <f>IF(ISBLANK(H496)=TRUE," ",'2. Metadata'!B$26)</f>
        <v>degrees Celsius</v>
      </c>
      <c r="J497" s="16" t="s">
        <v>237</v>
      </c>
      <c r="K497" s="23" t="str">
        <f>IF(ISBLANK(J495)=TRUE," ",'2. Metadata'!B$38)</f>
        <v>degrees Celsius</v>
      </c>
      <c r="L497" s="25" t="s">
        <v>237</v>
      </c>
      <c r="M497" s="18" t="str">
        <f>IF(ISBLANK(L496)=TRUE," ",'2. Metadata'!B$50)</f>
        <v>milligrams per litre</v>
      </c>
      <c r="N497" s="25" t="s">
        <v>237</v>
      </c>
      <c r="O497" s="18" t="str">
        <f>IF(ISBLANK(N496)=TRUE," ",'2. Metadata'!B$62)</f>
        <v>microSiemens per centimetre</v>
      </c>
      <c r="P497" s="25" t="s">
        <v>237</v>
      </c>
      <c r="Q497" s="18" t="str">
        <f>IF(ISBLANK(P496)=TRUE," ",'2. Metadata'!B$74)</f>
        <v>NTU</v>
      </c>
      <c r="R497" s="25" t="s">
        <v>237</v>
      </c>
      <c r="S497" s="18" t="str">
        <f>IF(ISBLANK(R496)=TRUE," ",'2. Metadata'!B$86)</f>
        <v>most probable number per 100 mL</v>
      </c>
      <c r="T497" s="25" t="s">
        <v>237</v>
      </c>
      <c r="U497" s="18" t="str">
        <f>IF(ISBLANK(T496)=TRUE," ",'2. Metadata'!B$98)</f>
        <v>most probable number per 100 mL</v>
      </c>
      <c r="V497" s="25" t="s">
        <v>237</v>
      </c>
      <c r="W497" s="18" t="str">
        <f>IF(ISBLANK(V496)=TRUE," ",'2. Metadata'!B$110)</f>
        <v>metres</v>
      </c>
      <c r="X497" s="25" t="s">
        <v>237</v>
      </c>
      <c r="Y497" s="18" t="str">
        <f>IF(ISBLANK(X496)=TRUE," ",'2. Metadata'!B$122)</f>
        <v>pH units</v>
      </c>
      <c r="Z497" s="25" t="s">
        <v>237</v>
      </c>
      <c r="AA497" s="18" t="str">
        <f>IF(ISBLANK(Z497)=TRUE," ",'2. Metadata'!B$134)</f>
        <v>metres3/second</v>
      </c>
      <c r="AB497" s="20">
        <v>1.8</v>
      </c>
      <c r="AC497" s="18" t="str">
        <f>IF(ISBLANK(AB497)=TRUE," ",'2. Metadata'!B$146)</f>
        <v>millimetres</v>
      </c>
      <c r="AD497" s="25" t="s">
        <v>1831</v>
      </c>
      <c r="AE497" s="26" t="s">
        <v>237</v>
      </c>
      <c r="AF497" s="9"/>
      <c r="AG497" s="10"/>
      <c r="AH497" s="10"/>
      <c r="AI497" s="10"/>
      <c r="AJ497" s="10"/>
      <c r="AK497" s="10"/>
      <c r="AL497" s="10"/>
      <c r="AM497" s="10"/>
      <c r="AN497" s="10"/>
      <c r="AO497" s="10"/>
      <c r="AP497" s="10"/>
    </row>
    <row r="498" spans="1:42" ht="15" x14ac:dyDescent="0.2">
      <c r="A498" s="144" t="s">
        <v>733</v>
      </c>
      <c r="B498" s="11" t="s">
        <v>232</v>
      </c>
      <c r="C498" s="4">
        <f>IF(ISBLANK(B498)=TRUE," ", IF(B498='2. Metadata'!B$1,'2. Metadata'!B$5, IF(B498='2. Metadata'!C$1,'2. Metadata'!C$5,IF(B498='2. Metadata'!D$1,'2. Metadata'!D$5, IF(B498='2. Metadata'!E$1,'2. Metadata'!E$5,IF( B498='2. Metadata'!F$1,'2. Metadata'!F$5,IF(B498='2. Metadata'!G$1,'2. Metadata'!G$5,IF(B498='2. Metadata'!H$1,'2. Metadata'!H$5, IF(B498='2. Metadata'!I$1,'2. Metadata'!I$5, IF(B498='2. Metadata'!J$1,'2. Metadata'!J$5, IF(B498='2. Metadata'!K$1,'2. Metadata'!K$5, IF(B498='2. Metadata'!L$1,'2. Metadata'!L$5, IF(B498='2. Metadata'!M$1,'2. Metadata'!M$5, IF(B498='2. Metadata'!N$1,'2. Metadata'!N$5))))))))))))))</f>
        <v>49.967694000000002</v>
      </c>
      <c r="D498" s="12">
        <f>IF(ISBLANK(B498)=TRUE," ", IF(B498='2. Metadata'!B$1,'2. Metadata'!B$6, IF(B498='2. Metadata'!C$1,'2. Metadata'!C$6,IF(B498='2. Metadata'!D$1,'2. Metadata'!D$6, IF(B498='2. Metadata'!E$1,'2. Metadata'!E$6,IF( B498='2. Metadata'!F$1,'2. Metadata'!F$6,IF(B498='2. Metadata'!G$1,'2. Metadata'!G$6,IF(B498='2. Metadata'!H$1,'2. Metadata'!H$6, IF(B498='2. Metadata'!I$1,'2. Metadata'!I$6, IF(B498='2. Metadata'!J$1,'2. Metadata'!J$6, IF(B498='2. Metadata'!K$1,'2. Metadata'!K$6, IF(B498='2. Metadata'!L$1,'2. Metadata'!L$6, IF(B498='2. Metadata'!M$1,'2. Metadata'!M$6, IF(B498='2. Metadata'!N$1,'2. Metadata'!N$6))))))))))))))</f>
        <v>-117.359572</v>
      </c>
      <c r="E498" s="25" t="s">
        <v>237</v>
      </c>
      <c r="F498" s="13" t="s">
        <v>1557</v>
      </c>
      <c r="G498" s="14" t="str">
        <f>IF(ISBLANK(F497)=TRUE," ",'2. Metadata'!B$14)</f>
        <v>observation</v>
      </c>
      <c r="H498" s="25" t="s">
        <v>237</v>
      </c>
      <c r="I498" s="23" t="str">
        <f>IF(ISBLANK(H497)=TRUE," ",'2. Metadata'!B$26)</f>
        <v>degrees Celsius</v>
      </c>
      <c r="J498" s="16" t="s">
        <v>237</v>
      </c>
      <c r="K498" s="23" t="str">
        <f>IF(ISBLANK(J496)=TRUE," ",'2. Metadata'!B$38)</f>
        <v>degrees Celsius</v>
      </c>
      <c r="L498" s="25" t="s">
        <v>237</v>
      </c>
      <c r="M498" s="18" t="str">
        <f>IF(ISBLANK(L497)=TRUE," ",'2. Metadata'!B$50)</f>
        <v>milligrams per litre</v>
      </c>
      <c r="N498" s="25" t="s">
        <v>237</v>
      </c>
      <c r="O498" s="18" t="str">
        <f>IF(ISBLANK(N497)=TRUE," ",'2. Metadata'!B$62)</f>
        <v>microSiemens per centimetre</v>
      </c>
      <c r="P498" s="25" t="s">
        <v>237</v>
      </c>
      <c r="Q498" s="18" t="str">
        <f>IF(ISBLANK(P497)=TRUE," ",'2. Metadata'!B$74)</f>
        <v>NTU</v>
      </c>
      <c r="R498" s="25" t="s">
        <v>237</v>
      </c>
      <c r="S498" s="18" t="str">
        <f>IF(ISBLANK(R497)=TRUE," ",'2. Metadata'!B$86)</f>
        <v>most probable number per 100 mL</v>
      </c>
      <c r="T498" s="25" t="s">
        <v>237</v>
      </c>
      <c r="U498" s="18" t="str">
        <f>IF(ISBLANK(T497)=TRUE," ",'2. Metadata'!B$98)</f>
        <v>most probable number per 100 mL</v>
      </c>
      <c r="V498" s="25" t="s">
        <v>237</v>
      </c>
      <c r="W498" s="18" t="str">
        <f>IF(ISBLANK(V497)=TRUE," ",'2. Metadata'!B$110)</f>
        <v>metres</v>
      </c>
      <c r="X498" s="25" t="s">
        <v>237</v>
      </c>
      <c r="Y498" s="18" t="str">
        <f>IF(ISBLANK(X497)=TRUE," ",'2. Metadata'!B$122)</f>
        <v>pH units</v>
      </c>
      <c r="Z498" s="25" t="s">
        <v>237</v>
      </c>
      <c r="AA498" s="18" t="str">
        <f>IF(ISBLANK(Z498)=TRUE," ",'2. Metadata'!B$134)</f>
        <v>metres3/second</v>
      </c>
      <c r="AB498" s="20">
        <v>0</v>
      </c>
      <c r="AC498" s="18" t="str">
        <f>IF(ISBLANK(AB498)=TRUE," ",'2. Metadata'!B$146)</f>
        <v>millimetres</v>
      </c>
      <c r="AD498" s="25" t="s">
        <v>237</v>
      </c>
      <c r="AE498" s="26" t="s">
        <v>237</v>
      </c>
      <c r="AF498" s="9"/>
      <c r="AG498" s="10"/>
      <c r="AH498" s="10"/>
      <c r="AI498" s="10"/>
      <c r="AJ498" s="10"/>
      <c r="AK498" s="10"/>
      <c r="AL498" s="10"/>
      <c r="AM498" s="10"/>
      <c r="AN498" s="10"/>
      <c r="AO498" s="10"/>
      <c r="AP498" s="10"/>
    </row>
    <row r="499" spans="1:42" ht="15" x14ac:dyDescent="0.2">
      <c r="A499" s="144" t="s">
        <v>734</v>
      </c>
      <c r="B499" s="11" t="s">
        <v>232</v>
      </c>
      <c r="C499" s="4">
        <f>IF(ISBLANK(B499)=TRUE," ", IF(B499='2. Metadata'!B$1,'2. Metadata'!B$5, IF(B499='2. Metadata'!C$1,'2. Metadata'!C$5,IF(B499='2. Metadata'!D$1,'2. Metadata'!D$5, IF(B499='2. Metadata'!E$1,'2. Metadata'!E$5,IF( B499='2. Metadata'!F$1,'2. Metadata'!F$5,IF(B499='2. Metadata'!G$1,'2. Metadata'!G$5,IF(B499='2. Metadata'!H$1,'2. Metadata'!H$5, IF(B499='2. Metadata'!I$1,'2. Metadata'!I$5, IF(B499='2. Metadata'!J$1,'2. Metadata'!J$5, IF(B499='2. Metadata'!K$1,'2. Metadata'!K$5, IF(B499='2. Metadata'!L$1,'2. Metadata'!L$5, IF(B499='2. Metadata'!M$1,'2. Metadata'!M$5, IF(B499='2. Metadata'!N$1,'2. Metadata'!N$5))))))))))))))</f>
        <v>49.967694000000002</v>
      </c>
      <c r="D499" s="12">
        <f>IF(ISBLANK(B499)=TRUE," ", IF(B499='2. Metadata'!B$1,'2. Metadata'!B$6, IF(B499='2. Metadata'!C$1,'2. Metadata'!C$6,IF(B499='2. Metadata'!D$1,'2. Metadata'!D$6, IF(B499='2. Metadata'!E$1,'2. Metadata'!E$6,IF( B499='2. Metadata'!F$1,'2. Metadata'!F$6,IF(B499='2. Metadata'!G$1,'2. Metadata'!G$6,IF(B499='2. Metadata'!H$1,'2. Metadata'!H$6, IF(B499='2. Metadata'!I$1,'2. Metadata'!I$6, IF(B499='2. Metadata'!J$1,'2. Metadata'!J$6, IF(B499='2. Metadata'!K$1,'2. Metadata'!K$6, IF(B499='2. Metadata'!L$1,'2. Metadata'!L$6, IF(B499='2. Metadata'!M$1,'2. Metadata'!M$6, IF(B499='2. Metadata'!N$1,'2. Metadata'!N$6))))))))))))))</f>
        <v>-117.359572</v>
      </c>
      <c r="E499" s="25" t="s">
        <v>237</v>
      </c>
      <c r="F499" s="13" t="s">
        <v>1558</v>
      </c>
      <c r="G499" s="14" t="str">
        <f>IF(ISBLANK(F498)=TRUE," ",'2. Metadata'!B$14)</f>
        <v>observation</v>
      </c>
      <c r="H499" s="13">
        <v>5</v>
      </c>
      <c r="I499" s="23" t="str">
        <f>IF(ISBLANK(H498)=TRUE," ",'2. Metadata'!B$26)</f>
        <v>degrees Celsius</v>
      </c>
      <c r="J499" s="13">
        <v>3</v>
      </c>
      <c r="K499" s="23" t="str">
        <f>IF(ISBLANK(J497)=TRUE," ",'2. Metadata'!B$38)</f>
        <v>degrees Celsius</v>
      </c>
      <c r="L499" s="25" t="s">
        <v>237</v>
      </c>
      <c r="M499" s="18" t="str">
        <f>IF(ISBLANK(L498)=TRUE," ",'2. Metadata'!B$50)</f>
        <v>milligrams per litre</v>
      </c>
      <c r="N499" s="25" t="s">
        <v>237</v>
      </c>
      <c r="O499" s="18" t="str">
        <f>IF(ISBLANK(N498)=TRUE," ",'2. Metadata'!B$62)</f>
        <v>microSiemens per centimetre</v>
      </c>
      <c r="P499" s="25" t="s">
        <v>237</v>
      </c>
      <c r="Q499" s="18" t="str">
        <f>IF(ISBLANK(P498)=TRUE," ",'2. Metadata'!B$74)</f>
        <v>NTU</v>
      </c>
      <c r="R499" s="25" t="s">
        <v>237</v>
      </c>
      <c r="S499" s="18" t="str">
        <f>IF(ISBLANK(R498)=TRUE," ",'2. Metadata'!B$86)</f>
        <v>most probable number per 100 mL</v>
      </c>
      <c r="T499" s="25" t="s">
        <v>237</v>
      </c>
      <c r="U499" s="18" t="str">
        <f>IF(ISBLANK(T498)=TRUE," ",'2. Metadata'!B$98)</f>
        <v>most probable number per 100 mL</v>
      </c>
      <c r="V499" s="21">
        <v>6.5000000000000002E-2</v>
      </c>
      <c r="W499" s="18" t="str">
        <f>IF(ISBLANK(V498)=TRUE," ",'2. Metadata'!B$110)</f>
        <v>metres</v>
      </c>
      <c r="X499" s="25" t="s">
        <v>237</v>
      </c>
      <c r="Y499" s="18" t="str">
        <f>IF(ISBLANK(X498)=TRUE," ",'2. Metadata'!B$122)</f>
        <v>pH units</v>
      </c>
      <c r="Z499" s="20">
        <v>2.8000000000000001E-2</v>
      </c>
      <c r="AA499" s="18" t="str">
        <f>IF(ISBLANK(Z499)=TRUE," ",'2. Metadata'!B$134)</f>
        <v>metres3/second</v>
      </c>
      <c r="AB499" s="20">
        <v>0</v>
      </c>
      <c r="AC499" s="18" t="str">
        <f>IF(ISBLANK(AB499)=TRUE," ",'2. Metadata'!B$146)</f>
        <v>millimetres</v>
      </c>
      <c r="AD499" s="25" t="s">
        <v>237</v>
      </c>
      <c r="AE499" s="26" t="s">
        <v>237</v>
      </c>
      <c r="AF499" s="9"/>
      <c r="AG499" s="10"/>
      <c r="AH499" s="10"/>
      <c r="AI499" s="10"/>
      <c r="AJ499" s="10"/>
      <c r="AK499" s="10"/>
      <c r="AL499" s="10"/>
      <c r="AM499" s="10"/>
      <c r="AN499" s="10"/>
      <c r="AO499" s="10"/>
      <c r="AP499" s="10"/>
    </row>
    <row r="500" spans="1:42" ht="15" x14ac:dyDescent="0.2">
      <c r="A500" s="144" t="s">
        <v>735</v>
      </c>
      <c r="B500" s="11" t="s">
        <v>232</v>
      </c>
      <c r="C500" s="4">
        <f>IF(ISBLANK(B500)=TRUE," ", IF(B500='2. Metadata'!B$1,'2. Metadata'!B$5, IF(B500='2. Metadata'!C$1,'2. Metadata'!C$5,IF(B500='2. Metadata'!D$1,'2. Metadata'!D$5, IF(B500='2. Metadata'!E$1,'2. Metadata'!E$5,IF( B500='2. Metadata'!F$1,'2. Metadata'!F$5,IF(B500='2. Metadata'!G$1,'2. Metadata'!G$5,IF(B500='2. Metadata'!H$1,'2. Metadata'!H$5, IF(B500='2. Metadata'!I$1,'2. Metadata'!I$5, IF(B500='2. Metadata'!J$1,'2. Metadata'!J$5, IF(B500='2. Metadata'!K$1,'2. Metadata'!K$5, IF(B500='2. Metadata'!L$1,'2. Metadata'!L$5, IF(B500='2. Metadata'!M$1,'2. Metadata'!M$5, IF(B500='2. Metadata'!N$1,'2. Metadata'!N$5))))))))))))))</f>
        <v>49.967694000000002</v>
      </c>
      <c r="D500" s="12">
        <f>IF(ISBLANK(B500)=TRUE," ", IF(B500='2. Metadata'!B$1,'2. Metadata'!B$6, IF(B500='2. Metadata'!C$1,'2. Metadata'!C$6,IF(B500='2. Metadata'!D$1,'2. Metadata'!D$6, IF(B500='2. Metadata'!E$1,'2. Metadata'!E$6,IF( B500='2. Metadata'!F$1,'2. Metadata'!F$6,IF(B500='2. Metadata'!G$1,'2. Metadata'!G$6,IF(B500='2. Metadata'!H$1,'2. Metadata'!H$6, IF(B500='2. Metadata'!I$1,'2. Metadata'!I$6, IF(B500='2. Metadata'!J$1,'2. Metadata'!J$6, IF(B500='2. Metadata'!K$1,'2. Metadata'!K$6, IF(B500='2. Metadata'!L$1,'2. Metadata'!L$6, IF(B500='2. Metadata'!M$1,'2. Metadata'!M$6, IF(B500='2. Metadata'!N$1,'2. Metadata'!N$6))))))))))))))</f>
        <v>-117.359572</v>
      </c>
      <c r="E500" s="25" t="s">
        <v>237</v>
      </c>
      <c r="F500" s="13" t="s">
        <v>1559</v>
      </c>
      <c r="G500" s="14" t="str">
        <f>IF(ISBLANK(F499)=TRUE," ",'2. Metadata'!B$14)</f>
        <v>observation</v>
      </c>
      <c r="H500" s="25" t="s">
        <v>237</v>
      </c>
      <c r="I500" s="23" t="str">
        <f>IF(ISBLANK(H499)=TRUE," ",'2. Metadata'!B$26)</f>
        <v>degrees Celsius</v>
      </c>
      <c r="J500" s="16" t="s">
        <v>237</v>
      </c>
      <c r="K500" s="23" t="str">
        <f>IF(ISBLANK(J498)=TRUE," ",'2. Metadata'!B$38)</f>
        <v>degrees Celsius</v>
      </c>
      <c r="L500" s="25" t="s">
        <v>237</v>
      </c>
      <c r="M500" s="18" t="str">
        <f>IF(ISBLANK(L499)=TRUE," ",'2. Metadata'!B$50)</f>
        <v>milligrams per litre</v>
      </c>
      <c r="N500" s="25" t="s">
        <v>237</v>
      </c>
      <c r="O500" s="18" t="str">
        <f>IF(ISBLANK(N499)=TRUE," ",'2. Metadata'!B$62)</f>
        <v>microSiemens per centimetre</v>
      </c>
      <c r="P500" s="25" t="s">
        <v>237</v>
      </c>
      <c r="Q500" s="18" t="str">
        <f>IF(ISBLANK(P499)=TRUE," ",'2. Metadata'!B$74)</f>
        <v>NTU</v>
      </c>
      <c r="R500" s="25" t="s">
        <v>237</v>
      </c>
      <c r="S500" s="18" t="str">
        <f>IF(ISBLANK(R499)=TRUE," ",'2. Metadata'!B$86)</f>
        <v>most probable number per 100 mL</v>
      </c>
      <c r="T500" s="25" t="s">
        <v>237</v>
      </c>
      <c r="U500" s="18" t="str">
        <f>IF(ISBLANK(T499)=TRUE," ",'2. Metadata'!B$98)</f>
        <v>most probable number per 100 mL</v>
      </c>
      <c r="V500" s="25" t="s">
        <v>237</v>
      </c>
      <c r="W500" s="18" t="str">
        <f>IF(ISBLANK(V499)=TRUE," ",'2. Metadata'!B$110)</f>
        <v>metres</v>
      </c>
      <c r="X500" s="25" t="s">
        <v>237</v>
      </c>
      <c r="Y500" s="18" t="str">
        <f>IF(ISBLANK(X499)=TRUE," ",'2. Metadata'!B$122)</f>
        <v>pH units</v>
      </c>
      <c r="Z500" s="25" t="s">
        <v>237</v>
      </c>
      <c r="AA500" s="18" t="str">
        <f>IF(ISBLANK(Z500)=TRUE," ",'2. Metadata'!B$134)</f>
        <v>metres3/second</v>
      </c>
      <c r="AB500" s="25" t="s">
        <v>237</v>
      </c>
      <c r="AC500" s="18" t="str">
        <f>IF(ISBLANK(AB500)=TRUE," ",'2. Metadata'!B$146)</f>
        <v>millimetres</v>
      </c>
      <c r="AD500" s="25" t="s">
        <v>237</v>
      </c>
      <c r="AE500" s="26" t="s">
        <v>237</v>
      </c>
      <c r="AF500" s="9"/>
      <c r="AG500" s="10"/>
      <c r="AH500" s="10"/>
      <c r="AI500" s="10"/>
      <c r="AJ500" s="10"/>
      <c r="AK500" s="10"/>
      <c r="AL500" s="10"/>
      <c r="AM500" s="10"/>
      <c r="AN500" s="10"/>
      <c r="AO500" s="10"/>
      <c r="AP500" s="10"/>
    </row>
    <row r="501" spans="1:42" ht="15" x14ac:dyDescent="0.2">
      <c r="A501" s="144" t="s">
        <v>736</v>
      </c>
      <c r="B501" s="11" t="s">
        <v>232</v>
      </c>
      <c r="C501" s="4">
        <f>IF(ISBLANK(B501)=TRUE," ", IF(B501='2. Metadata'!B$1,'2. Metadata'!B$5, IF(B501='2. Metadata'!C$1,'2. Metadata'!C$5,IF(B501='2. Metadata'!D$1,'2. Metadata'!D$5, IF(B501='2. Metadata'!E$1,'2. Metadata'!E$5,IF( B501='2. Metadata'!F$1,'2. Metadata'!F$5,IF(B501='2. Metadata'!G$1,'2. Metadata'!G$5,IF(B501='2. Metadata'!H$1,'2. Metadata'!H$5, IF(B501='2. Metadata'!I$1,'2. Metadata'!I$5, IF(B501='2. Metadata'!J$1,'2. Metadata'!J$5, IF(B501='2. Metadata'!K$1,'2. Metadata'!K$5, IF(B501='2. Metadata'!L$1,'2. Metadata'!L$5, IF(B501='2. Metadata'!M$1,'2. Metadata'!M$5, IF(B501='2. Metadata'!N$1,'2. Metadata'!N$5))))))))))))))</f>
        <v>49.967694000000002</v>
      </c>
      <c r="D501" s="12">
        <f>IF(ISBLANK(B501)=TRUE," ", IF(B501='2. Metadata'!B$1,'2. Metadata'!B$6, IF(B501='2. Metadata'!C$1,'2. Metadata'!C$6,IF(B501='2. Metadata'!D$1,'2. Metadata'!D$6, IF(B501='2. Metadata'!E$1,'2. Metadata'!E$6,IF( B501='2. Metadata'!F$1,'2. Metadata'!F$6,IF(B501='2. Metadata'!G$1,'2. Metadata'!G$6,IF(B501='2. Metadata'!H$1,'2. Metadata'!H$6, IF(B501='2. Metadata'!I$1,'2. Metadata'!I$6, IF(B501='2. Metadata'!J$1,'2. Metadata'!J$6, IF(B501='2. Metadata'!K$1,'2. Metadata'!K$6, IF(B501='2. Metadata'!L$1,'2. Metadata'!L$6, IF(B501='2. Metadata'!M$1,'2. Metadata'!M$6, IF(B501='2. Metadata'!N$1,'2. Metadata'!N$6))))))))))))))</f>
        <v>-117.359572</v>
      </c>
      <c r="E501" s="25" t="s">
        <v>237</v>
      </c>
      <c r="F501" s="13" t="s">
        <v>1560</v>
      </c>
      <c r="G501" s="14" t="str">
        <f>IF(ISBLANK(F500)=TRUE," ",'2. Metadata'!B$14)</f>
        <v>observation</v>
      </c>
      <c r="H501" s="25" t="s">
        <v>237</v>
      </c>
      <c r="I501" s="23" t="str">
        <f>IF(ISBLANK(H500)=TRUE," ",'2. Metadata'!B$26)</f>
        <v>degrees Celsius</v>
      </c>
      <c r="J501" s="16" t="s">
        <v>237</v>
      </c>
      <c r="K501" s="23" t="str">
        <f>IF(ISBLANK(J499)=TRUE," ",'2. Metadata'!B$38)</f>
        <v>degrees Celsius</v>
      </c>
      <c r="L501" s="25" t="s">
        <v>237</v>
      </c>
      <c r="M501" s="18" t="str">
        <f>IF(ISBLANK(L500)=TRUE," ",'2. Metadata'!B$50)</f>
        <v>milligrams per litre</v>
      </c>
      <c r="N501" s="25" t="s">
        <v>237</v>
      </c>
      <c r="O501" s="18" t="str">
        <f>IF(ISBLANK(N500)=TRUE," ",'2. Metadata'!B$62)</f>
        <v>microSiemens per centimetre</v>
      </c>
      <c r="P501" s="25" t="s">
        <v>237</v>
      </c>
      <c r="Q501" s="18" t="str">
        <f>IF(ISBLANK(P500)=TRUE," ",'2. Metadata'!B$74)</f>
        <v>NTU</v>
      </c>
      <c r="R501" s="25" t="s">
        <v>237</v>
      </c>
      <c r="S501" s="18" t="str">
        <f>IF(ISBLANK(R500)=TRUE," ",'2. Metadata'!B$86)</f>
        <v>most probable number per 100 mL</v>
      </c>
      <c r="T501" s="25" t="s">
        <v>237</v>
      </c>
      <c r="U501" s="18" t="str">
        <f>IF(ISBLANK(T500)=TRUE," ",'2. Metadata'!B$98)</f>
        <v>most probable number per 100 mL</v>
      </c>
      <c r="V501" s="25" t="s">
        <v>237</v>
      </c>
      <c r="W501" s="18" t="str">
        <f>IF(ISBLANK(V500)=TRUE," ",'2. Metadata'!B$110)</f>
        <v>metres</v>
      </c>
      <c r="X501" s="25" t="s">
        <v>237</v>
      </c>
      <c r="Y501" s="18" t="str">
        <f>IF(ISBLANK(X500)=TRUE," ",'2. Metadata'!B$122)</f>
        <v>pH units</v>
      </c>
      <c r="Z501" s="25" t="s">
        <v>237</v>
      </c>
      <c r="AA501" s="18" t="str">
        <f>IF(ISBLANK(Z501)=TRUE," ",'2. Metadata'!B$134)</f>
        <v>metres3/second</v>
      </c>
      <c r="AB501" s="20">
        <v>0</v>
      </c>
      <c r="AC501" s="18" t="str">
        <f>IF(ISBLANK(AB501)=TRUE," ",'2. Metadata'!B$146)</f>
        <v>millimetres</v>
      </c>
      <c r="AD501" s="25" t="s">
        <v>1831</v>
      </c>
      <c r="AE501" s="26" t="s">
        <v>237</v>
      </c>
      <c r="AF501" s="9"/>
      <c r="AG501" s="10"/>
      <c r="AH501" s="10"/>
      <c r="AI501" s="10"/>
      <c r="AJ501" s="10"/>
      <c r="AK501" s="10"/>
      <c r="AL501" s="10"/>
      <c r="AM501" s="10"/>
      <c r="AN501" s="10"/>
      <c r="AO501" s="10"/>
      <c r="AP501" s="10"/>
    </row>
    <row r="502" spans="1:42" ht="15" x14ac:dyDescent="0.2">
      <c r="A502" s="144" t="s">
        <v>737</v>
      </c>
      <c r="B502" s="11" t="s">
        <v>232</v>
      </c>
      <c r="C502" s="4">
        <f>IF(ISBLANK(B502)=TRUE," ", IF(B502='2. Metadata'!B$1,'2. Metadata'!B$5, IF(B502='2. Metadata'!C$1,'2. Metadata'!C$5,IF(B502='2. Metadata'!D$1,'2. Metadata'!D$5, IF(B502='2. Metadata'!E$1,'2. Metadata'!E$5,IF( B502='2. Metadata'!F$1,'2. Metadata'!F$5,IF(B502='2. Metadata'!G$1,'2. Metadata'!G$5,IF(B502='2. Metadata'!H$1,'2. Metadata'!H$5, IF(B502='2. Metadata'!I$1,'2. Metadata'!I$5, IF(B502='2. Metadata'!J$1,'2. Metadata'!J$5, IF(B502='2. Metadata'!K$1,'2. Metadata'!K$5, IF(B502='2. Metadata'!L$1,'2. Metadata'!L$5, IF(B502='2. Metadata'!M$1,'2. Metadata'!M$5, IF(B502='2. Metadata'!N$1,'2. Metadata'!N$5))))))))))))))</f>
        <v>49.967694000000002</v>
      </c>
      <c r="D502" s="12">
        <f>IF(ISBLANK(B502)=TRUE," ", IF(B502='2. Metadata'!B$1,'2. Metadata'!B$6, IF(B502='2. Metadata'!C$1,'2. Metadata'!C$6,IF(B502='2. Metadata'!D$1,'2. Metadata'!D$6, IF(B502='2. Metadata'!E$1,'2. Metadata'!E$6,IF( B502='2. Metadata'!F$1,'2. Metadata'!F$6,IF(B502='2. Metadata'!G$1,'2. Metadata'!G$6,IF(B502='2. Metadata'!H$1,'2. Metadata'!H$6, IF(B502='2. Metadata'!I$1,'2. Metadata'!I$6, IF(B502='2. Metadata'!J$1,'2. Metadata'!J$6, IF(B502='2. Metadata'!K$1,'2. Metadata'!K$6, IF(B502='2. Metadata'!L$1,'2. Metadata'!L$6, IF(B502='2. Metadata'!M$1,'2. Metadata'!M$6, IF(B502='2. Metadata'!N$1,'2. Metadata'!N$6))))))))))))))</f>
        <v>-117.359572</v>
      </c>
      <c r="E502" s="25" t="s">
        <v>237</v>
      </c>
      <c r="F502" s="13" t="s">
        <v>1561</v>
      </c>
      <c r="G502" s="14" t="str">
        <f>IF(ISBLANK(F501)=TRUE," ",'2. Metadata'!B$14)</f>
        <v>observation</v>
      </c>
      <c r="H502" s="25" t="s">
        <v>237</v>
      </c>
      <c r="I502" s="23" t="str">
        <f>IF(ISBLANK(H501)=TRUE," ",'2. Metadata'!B$26)</f>
        <v>degrees Celsius</v>
      </c>
      <c r="J502" s="16" t="s">
        <v>237</v>
      </c>
      <c r="K502" s="23" t="str">
        <f>IF(ISBLANK(J500)=TRUE," ",'2. Metadata'!B$38)</f>
        <v>degrees Celsius</v>
      </c>
      <c r="L502" s="25" t="s">
        <v>237</v>
      </c>
      <c r="M502" s="18" t="str">
        <f>IF(ISBLANK(L501)=TRUE," ",'2. Metadata'!B$50)</f>
        <v>milligrams per litre</v>
      </c>
      <c r="N502" s="25" t="s">
        <v>237</v>
      </c>
      <c r="O502" s="18" t="str">
        <f>IF(ISBLANK(N501)=TRUE," ",'2. Metadata'!B$62)</f>
        <v>microSiemens per centimetre</v>
      </c>
      <c r="P502" s="25" t="s">
        <v>237</v>
      </c>
      <c r="Q502" s="18" t="str">
        <f>IF(ISBLANK(P501)=TRUE," ",'2. Metadata'!B$74)</f>
        <v>NTU</v>
      </c>
      <c r="R502" s="25" t="s">
        <v>237</v>
      </c>
      <c r="S502" s="18" t="str">
        <f>IF(ISBLANK(R501)=TRUE," ",'2. Metadata'!B$86)</f>
        <v>most probable number per 100 mL</v>
      </c>
      <c r="T502" s="25" t="s">
        <v>237</v>
      </c>
      <c r="U502" s="18" t="str">
        <f>IF(ISBLANK(T501)=TRUE," ",'2. Metadata'!B$98)</f>
        <v>most probable number per 100 mL</v>
      </c>
      <c r="V502" s="25" t="s">
        <v>237</v>
      </c>
      <c r="W502" s="18" t="str">
        <f>IF(ISBLANK(V501)=TRUE," ",'2. Metadata'!B$110)</f>
        <v>metres</v>
      </c>
      <c r="X502" s="25" t="s">
        <v>237</v>
      </c>
      <c r="Y502" s="18" t="str">
        <f>IF(ISBLANK(X501)=TRUE," ",'2. Metadata'!B$122)</f>
        <v>pH units</v>
      </c>
      <c r="Z502" s="25" t="s">
        <v>237</v>
      </c>
      <c r="AA502" s="18" t="str">
        <f>IF(ISBLANK(Z502)=TRUE," ",'2. Metadata'!B$134)</f>
        <v>metres3/second</v>
      </c>
      <c r="AB502" s="20">
        <v>0</v>
      </c>
      <c r="AC502" s="18" t="str">
        <f>IF(ISBLANK(AB502)=TRUE," ",'2. Metadata'!B$146)</f>
        <v>millimetres</v>
      </c>
      <c r="AD502" s="25" t="s">
        <v>237</v>
      </c>
      <c r="AE502" s="26" t="s">
        <v>237</v>
      </c>
      <c r="AF502" s="9"/>
      <c r="AG502" s="10"/>
      <c r="AH502" s="10"/>
      <c r="AI502" s="10"/>
      <c r="AJ502" s="10"/>
      <c r="AK502" s="10"/>
      <c r="AL502" s="10"/>
      <c r="AM502" s="10"/>
      <c r="AN502" s="10"/>
      <c r="AO502" s="10"/>
      <c r="AP502" s="10"/>
    </row>
    <row r="503" spans="1:42" ht="15" x14ac:dyDescent="0.2">
      <c r="A503" s="144" t="s">
        <v>738</v>
      </c>
      <c r="B503" s="11" t="s">
        <v>232</v>
      </c>
      <c r="C503" s="4">
        <f>IF(ISBLANK(B503)=TRUE," ", IF(B503='2. Metadata'!B$1,'2. Metadata'!B$5, IF(B503='2. Metadata'!C$1,'2. Metadata'!C$5,IF(B503='2. Metadata'!D$1,'2. Metadata'!D$5, IF(B503='2. Metadata'!E$1,'2. Metadata'!E$5,IF( B503='2. Metadata'!F$1,'2. Metadata'!F$5,IF(B503='2. Metadata'!G$1,'2. Metadata'!G$5,IF(B503='2. Metadata'!H$1,'2. Metadata'!H$5, IF(B503='2. Metadata'!I$1,'2. Metadata'!I$5, IF(B503='2. Metadata'!J$1,'2. Metadata'!J$5, IF(B503='2. Metadata'!K$1,'2. Metadata'!K$5, IF(B503='2. Metadata'!L$1,'2. Metadata'!L$5, IF(B503='2. Metadata'!M$1,'2. Metadata'!M$5, IF(B503='2. Metadata'!N$1,'2. Metadata'!N$5))))))))))))))</f>
        <v>49.967694000000002</v>
      </c>
      <c r="D503" s="12">
        <f>IF(ISBLANK(B503)=TRUE," ", IF(B503='2. Metadata'!B$1,'2. Metadata'!B$6, IF(B503='2. Metadata'!C$1,'2. Metadata'!C$6,IF(B503='2. Metadata'!D$1,'2. Metadata'!D$6, IF(B503='2. Metadata'!E$1,'2. Metadata'!E$6,IF( B503='2. Metadata'!F$1,'2. Metadata'!F$6,IF(B503='2. Metadata'!G$1,'2. Metadata'!G$6,IF(B503='2. Metadata'!H$1,'2. Metadata'!H$6, IF(B503='2. Metadata'!I$1,'2. Metadata'!I$6, IF(B503='2. Metadata'!J$1,'2. Metadata'!J$6, IF(B503='2. Metadata'!K$1,'2. Metadata'!K$6, IF(B503='2. Metadata'!L$1,'2. Metadata'!L$6, IF(B503='2. Metadata'!M$1,'2. Metadata'!M$6, IF(B503='2. Metadata'!N$1,'2. Metadata'!N$6))))))))))))))</f>
        <v>-117.359572</v>
      </c>
      <c r="E503" s="25" t="s">
        <v>237</v>
      </c>
      <c r="F503" s="13" t="s">
        <v>1562</v>
      </c>
      <c r="G503" s="14" t="str">
        <f>IF(ISBLANK(F502)=TRUE," ",'2. Metadata'!B$14)</f>
        <v>observation</v>
      </c>
      <c r="H503" s="13">
        <v>3</v>
      </c>
      <c r="I503" s="23" t="str">
        <f>IF(ISBLANK(H502)=TRUE," ",'2. Metadata'!B$26)</f>
        <v>degrees Celsius</v>
      </c>
      <c r="J503" s="13">
        <v>2</v>
      </c>
      <c r="K503" s="23" t="str">
        <f>IF(ISBLANK(J501)=TRUE," ",'2. Metadata'!B$38)</f>
        <v>degrees Celsius</v>
      </c>
      <c r="L503" s="25" t="s">
        <v>237</v>
      </c>
      <c r="M503" s="18" t="str">
        <f>IF(ISBLANK(L502)=TRUE," ",'2. Metadata'!B$50)</f>
        <v>milligrams per litre</v>
      </c>
      <c r="N503" s="25" t="s">
        <v>237</v>
      </c>
      <c r="O503" s="18" t="str">
        <f>IF(ISBLANK(N502)=TRUE," ",'2. Metadata'!B$62)</f>
        <v>microSiemens per centimetre</v>
      </c>
      <c r="P503" s="25" t="s">
        <v>237</v>
      </c>
      <c r="Q503" s="18" t="str">
        <f>IF(ISBLANK(P502)=TRUE," ",'2. Metadata'!B$74)</f>
        <v>NTU</v>
      </c>
      <c r="R503" s="25" t="s">
        <v>237</v>
      </c>
      <c r="S503" s="18" t="str">
        <f>IF(ISBLANK(R502)=TRUE," ",'2. Metadata'!B$86)</f>
        <v>most probable number per 100 mL</v>
      </c>
      <c r="T503" s="25" t="s">
        <v>237</v>
      </c>
      <c r="U503" s="18" t="str">
        <f>IF(ISBLANK(T502)=TRUE," ",'2. Metadata'!B$98)</f>
        <v>most probable number per 100 mL</v>
      </c>
      <c r="V503" s="21">
        <v>6.3E-2</v>
      </c>
      <c r="W503" s="18" t="str">
        <f>IF(ISBLANK(V502)=TRUE," ",'2. Metadata'!B$110)</f>
        <v>metres</v>
      </c>
      <c r="X503" s="25" t="s">
        <v>237</v>
      </c>
      <c r="Y503" s="18" t="str">
        <f>IF(ISBLANK(X502)=TRUE," ",'2. Metadata'!B$122)</f>
        <v>pH units</v>
      </c>
      <c r="Z503" s="20">
        <v>2.5999999999999999E-2</v>
      </c>
      <c r="AA503" s="18" t="str">
        <f>IF(ISBLANK(Z503)=TRUE," ",'2. Metadata'!B$134)</f>
        <v>metres3/second</v>
      </c>
      <c r="AB503" s="20">
        <v>0</v>
      </c>
      <c r="AC503" s="18" t="str">
        <f>IF(ISBLANK(AB503)=TRUE," ",'2. Metadata'!B$146)</f>
        <v>millimetres</v>
      </c>
      <c r="AD503" s="25" t="s">
        <v>237</v>
      </c>
      <c r="AE503" s="26" t="s">
        <v>237</v>
      </c>
      <c r="AF503" s="9"/>
      <c r="AG503" s="10"/>
      <c r="AH503" s="10"/>
      <c r="AI503" s="10"/>
      <c r="AJ503" s="10"/>
      <c r="AK503" s="10"/>
      <c r="AL503" s="10"/>
      <c r="AM503" s="10"/>
      <c r="AN503" s="10"/>
      <c r="AO503" s="10"/>
      <c r="AP503" s="10"/>
    </row>
    <row r="504" spans="1:42" ht="15" x14ac:dyDescent="0.2">
      <c r="A504" s="144" t="s">
        <v>739</v>
      </c>
      <c r="B504" s="11" t="s">
        <v>232</v>
      </c>
      <c r="C504" s="4">
        <f>IF(ISBLANK(B504)=TRUE," ", IF(B504='2. Metadata'!B$1,'2. Metadata'!B$5, IF(B504='2. Metadata'!C$1,'2. Metadata'!C$5,IF(B504='2. Metadata'!D$1,'2. Metadata'!D$5, IF(B504='2. Metadata'!E$1,'2. Metadata'!E$5,IF( B504='2. Metadata'!F$1,'2. Metadata'!F$5,IF(B504='2. Metadata'!G$1,'2. Metadata'!G$5,IF(B504='2. Metadata'!H$1,'2. Metadata'!H$5, IF(B504='2. Metadata'!I$1,'2. Metadata'!I$5, IF(B504='2. Metadata'!J$1,'2. Metadata'!J$5, IF(B504='2. Metadata'!K$1,'2. Metadata'!K$5, IF(B504='2. Metadata'!L$1,'2. Metadata'!L$5, IF(B504='2. Metadata'!M$1,'2. Metadata'!M$5, IF(B504='2. Metadata'!N$1,'2. Metadata'!N$5))))))))))))))</f>
        <v>49.967694000000002</v>
      </c>
      <c r="D504" s="12">
        <f>IF(ISBLANK(B504)=TRUE," ", IF(B504='2. Metadata'!B$1,'2. Metadata'!B$6, IF(B504='2. Metadata'!C$1,'2. Metadata'!C$6,IF(B504='2. Metadata'!D$1,'2. Metadata'!D$6, IF(B504='2. Metadata'!E$1,'2. Metadata'!E$6,IF( B504='2. Metadata'!F$1,'2. Metadata'!F$6,IF(B504='2. Metadata'!G$1,'2. Metadata'!G$6,IF(B504='2. Metadata'!H$1,'2. Metadata'!H$6, IF(B504='2. Metadata'!I$1,'2. Metadata'!I$6, IF(B504='2. Metadata'!J$1,'2. Metadata'!J$6, IF(B504='2. Metadata'!K$1,'2. Metadata'!K$6, IF(B504='2. Metadata'!L$1,'2. Metadata'!L$6, IF(B504='2. Metadata'!M$1,'2. Metadata'!M$6, IF(B504='2. Metadata'!N$1,'2. Metadata'!N$6))))))))))))))</f>
        <v>-117.359572</v>
      </c>
      <c r="E504" s="25" t="s">
        <v>237</v>
      </c>
      <c r="F504" s="13" t="s">
        <v>1562</v>
      </c>
      <c r="G504" s="14" t="str">
        <f>IF(ISBLANK(F503)=TRUE," ",'2. Metadata'!B$14)</f>
        <v>observation</v>
      </c>
      <c r="H504" s="25" t="s">
        <v>237</v>
      </c>
      <c r="I504" s="23" t="str">
        <f>IF(ISBLANK(H503)=TRUE," ",'2. Metadata'!B$26)</f>
        <v>degrees Celsius</v>
      </c>
      <c r="J504" s="16" t="s">
        <v>237</v>
      </c>
      <c r="K504" s="23" t="str">
        <f>IF(ISBLANK(J502)=TRUE," ",'2. Metadata'!B$38)</f>
        <v>degrees Celsius</v>
      </c>
      <c r="L504" s="25" t="s">
        <v>237</v>
      </c>
      <c r="M504" s="18" t="str">
        <f>IF(ISBLANK(L503)=TRUE," ",'2. Metadata'!B$50)</f>
        <v>milligrams per litre</v>
      </c>
      <c r="N504" s="25" t="s">
        <v>237</v>
      </c>
      <c r="O504" s="18" t="str">
        <f>IF(ISBLANK(N503)=TRUE," ",'2. Metadata'!B$62)</f>
        <v>microSiemens per centimetre</v>
      </c>
      <c r="P504" s="25" t="s">
        <v>237</v>
      </c>
      <c r="Q504" s="18" t="str">
        <f>IF(ISBLANK(P503)=TRUE," ",'2. Metadata'!B$74)</f>
        <v>NTU</v>
      </c>
      <c r="R504" s="25" t="s">
        <v>237</v>
      </c>
      <c r="S504" s="18" t="str">
        <f>IF(ISBLANK(R503)=TRUE," ",'2. Metadata'!B$86)</f>
        <v>most probable number per 100 mL</v>
      </c>
      <c r="T504" s="25" t="s">
        <v>237</v>
      </c>
      <c r="U504" s="18" t="str">
        <f>IF(ISBLANK(T503)=TRUE," ",'2. Metadata'!B$98)</f>
        <v>most probable number per 100 mL</v>
      </c>
      <c r="V504" s="25" t="s">
        <v>237</v>
      </c>
      <c r="W504" s="18" t="str">
        <f>IF(ISBLANK(V503)=TRUE," ",'2. Metadata'!B$110)</f>
        <v>metres</v>
      </c>
      <c r="X504" s="25" t="s">
        <v>237</v>
      </c>
      <c r="Y504" s="18" t="str">
        <f>IF(ISBLANK(X503)=TRUE," ",'2. Metadata'!B$122)</f>
        <v>pH units</v>
      </c>
      <c r="Z504" s="25" t="s">
        <v>237</v>
      </c>
      <c r="AA504" s="18" t="str">
        <f>IF(ISBLANK(Z504)=TRUE," ",'2. Metadata'!B$134)</f>
        <v>metres3/second</v>
      </c>
      <c r="AB504" s="20">
        <v>0</v>
      </c>
      <c r="AC504" s="18" t="str">
        <f>IF(ISBLANK(AB504)=TRUE," ",'2. Metadata'!B$146)</f>
        <v>millimetres</v>
      </c>
      <c r="AD504" s="25" t="s">
        <v>237</v>
      </c>
      <c r="AE504" s="26" t="s">
        <v>237</v>
      </c>
      <c r="AF504" s="9"/>
      <c r="AG504" s="10"/>
      <c r="AH504" s="10"/>
      <c r="AI504" s="10"/>
      <c r="AJ504" s="10"/>
      <c r="AK504" s="10"/>
      <c r="AL504" s="10"/>
      <c r="AM504" s="10"/>
      <c r="AN504" s="10"/>
      <c r="AO504" s="10"/>
      <c r="AP504" s="10"/>
    </row>
    <row r="505" spans="1:42" ht="15" x14ac:dyDescent="0.2">
      <c r="A505" s="144" t="s">
        <v>740</v>
      </c>
      <c r="B505" s="11" t="s">
        <v>232</v>
      </c>
      <c r="C505" s="4">
        <f>IF(ISBLANK(B505)=TRUE," ", IF(B505='2. Metadata'!B$1,'2. Metadata'!B$5, IF(B505='2. Metadata'!C$1,'2. Metadata'!C$5,IF(B505='2. Metadata'!D$1,'2. Metadata'!D$5, IF(B505='2. Metadata'!E$1,'2. Metadata'!E$5,IF( B505='2. Metadata'!F$1,'2. Metadata'!F$5,IF(B505='2. Metadata'!G$1,'2. Metadata'!G$5,IF(B505='2. Metadata'!H$1,'2. Metadata'!H$5, IF(B505='2. Metadata'!I$1,'2. Metadata'!I$5, IF(B505='2. Metadata'!J$1,'2. Metadata'!J$5, IF(B505='2. Metadata'!K$1,'2. Metadata'!K$5, IF(B505='2. Metadata'!L$1,'2. Metadata'!L$5, IF(B505='2. Metadata'!M$1,'2. Metadata'!M$5, IF(B505='2. Metadata'!N$1,'2. Metadata'!N$5))))))))))))))</f>
        <v>49.967694000000002</v>
      </c>
      <c r="D505" s="12">
        <f>IF(ISBLANK(B505)=TRUE," ", IF(B505='2. Metadata'!B$1,'2. Metadata'!B$6, IF(B505='2. Metadata'!C$1,'2. Metadata'!C$6,IF(B505='2. Metadata'!D$1,'2. Metadata'!D$6, IF(B505='2. Metadata'!E$1,'2. Metadata'!E$6,IF( B505='2. Metadata'!F$1,'2. Metadata'!F$6,IF(B505='2. Metadata'!G$1,'2. Metadata'!G$6,IF(B505='2. Metadata'!H$1,'2. Metadata'!H$6, IF(B505='2. Metadata'!I$1,'2. Metadata'!I$6, IF(B505='2. Metadata'!J$1,'2. Metadata'!J$6, IF(B505='2. Metadata'!K$1,'2. Metadata'!K$6, IF(B505='2. Metadata'!L$1,'2. Metadata'!L$6, IF(B505='2. Metadata'!M$1,'2. Metadata'!M$6, IF(B505='2. Metadata'!N$1,'2. Metadata'!N$6))))))))))))))</f>
        <v>-117.359572</v>
      </c>
      <c r="E505" s="25" t="s">
        <v>237</v>
      </c>
      <c r="F505" s="13" t="s">
        <v>1563</v>
      </c>
      <c r="G505" s="14" t="str">
        <f>IF(ISBLANK(F504)=TRUE," ",'2. Metadata'!B$14)</f>
        <v>observation</v>
      </c>
      <c r="H505" s="25" t="s">
        <v>237</v>
      </c>
      <c r="I505" s="23" t="str">
        <f>IF(ISBLANK(H504)=TRUE," ",'2. Metadata'!B$26)</f>
        <v>degrees Celsius</v>
      </c>
      <c r="J505" s="16" t="s">
        <v>237</v>
      </c>
      <c r="K505" s="23" t="str">
        <f>IF(ISBLANK(J503)=TRUE," ",'2. Metadata'!B$38)</f>
        <v>degrees Celsius</v>
      </c>
      <c r="L505" s="25" t="s">
        <v>237</v>
      </c>
      <c r="M505" s="18" t="str">
        <f>IF(ISBLANK(L504)=TRUE," ",'2. Metadata'!B$50)</f>
        <v>milligrams per litre</v>
      </c>
      <c r="N505" s="25" t="s">
        <v>237</v>
      </c>
      <c r="O505" s="18" t="str">
        <f>IF(ISBLANK(N504)=TRUE," ",'2. Metadata'!B$62)</f>
        <v>microSiemens per centimetre</v>
      </c>
      <c r="P505" s="25" t="s">
        <v>237</v>
      </c>
      <c r="Q505" s="18" t="str">
        <f>IF(ISBLANK(P504)=TRUE," ",'2. Metadata'!B$74)</f>
        <v>NTU</v>
      </c>
      <c r="R505" s="25" t="s">
        <v>237</v>
      </c>
      <c r="S505" s="18" t="str">
        <f>IF(ISBLANK(R504)=TRUE," ",'2. Metadata'!B$86)</f>
        <v>most probable number per 100 mL</v>
      </c>
      <c r="T505" s="25" t="s">
        <v>237</v>
      </c>
      <c r="U505" s="18" t="str">
        <f>IF(ISBLANK(T504)=TRUE," ",'2. Metadata'!B$98)</f>
        <v>most probable number per 100 mL</v>
      </c>
      <c r="V505" s="25" t="s">
        <v>237</v>
      </c>
      <c r="W505" s="18" t="str">
        <f>IF(ISBLANK(V504)=TRUE," ",'2. Metadata'!B$110)</f>
        <v>metres</v>
      </c>
      <c r="X505" s="25" t="s">
        <v>237</v>
      </c>
      <c r="Y505" s="18" t="str">
        <f>IF(ISBLANK(X504)=TRUE," ",'2. Metadata'!B$122)</f>
        <v>pH units</v>
      </c>
      <c r="Z505" s="25" t="s">
        <v>237</v>
      </c>
      <c r="AA505" s="18" t="str">
        <f>IF(ISBLANK(Z505)=TRUE," ",'2. Metadata'!B$134)</f>
        <v>metres3/second</v>
      </c>
      <c r="AB505" s="20">
        <v>5.2</v>
      </c>
      <c r="AC505" s="18" t="str">
        <f>IF(ISBLANK(AB505)=TRUE," ",'2. Metadata'!B$146)</f>
        <v>millimetres</v>
      </c>
      <c r="AD505" s="25" t="s">
        <v>1831</v>
      </c>
      <c r="AE505" s="26" t="s">
        <v>237</v>
      </c>
      <c r="AF505" s="9"/>
      <c r="AG505" s="10"/>
      <c r="AH505" s="10"/>
      <c r="AI505" s="10"/>
      <c r="AJ505" s="10"/>
      <c r="AK505" s="10"/>
      <c r="AL505" s="10"/>
      <c r="AM505" s="10"/>
      <c r="AN505" s="10"/>
      <c r="AO505" s="10"/>
      <c r="AP505" s="10"/>
    </row>
    <row r="506" spans="1:42" ht="15" x14ac:dyDescent="0.2">
      <c r="A506" s="144" t="s">
        <v>741</v>
      </c>
      <c r="B506" s="11" t="s">
        <v>232</v>
      </c>
      <c r="C506" s="4">
        <f>IF(ISBLANK(B506)=TRUE," ", IF(B506='2. Metadata'!B$1,'2. Metadata'!B$5, IF(B506='2. Metadata'!C$1,'2. Metadata'!C$5,IF(B506='2. Metadata'!D$1,'2. Metadata'!D$5, IF(B506='2. Metadata'!E$1,'2. Metadata'!E$5,IF( B506='2. Metadata'!F$1,'2. Metadata'!F$5,IF(B506='2. Metadata'!G$1,'2. Metadata'!G$5,IF(B506='2. Metadata'!H$1,'2. Metadata'!H$5, IF(B506='2. Metadata'!I$1,'2. Metadata'!I$5, IF(B506='2. Metadata'!J$1,'2. Metadata'!J$5, IF(B506='2. Metadata'!K$1,'2. Metadata'!K$5, IF(B506='2. Metadata'!L$1,'2. Metadata'!L$5, IF(B506='2. Metadata'!M$1,'2. Metadata'!M$5, IF(B506='2. Metadata'!N$1,'2. Metadata'!N$5))))))))))))))</f>
        <v>49.967694000000002</v>
      </c>
      <c r="D506" s="12">
        <f>IF(ISBLANK(B506)=TRUE," ", IF(B506='2. Metadata'!B$1,'2. Metadata'!B$6, IF(B506='2. Metadata'!C$1,'2. Metadata'!C$6,IF(B506='2. Metadata'!D$1,'2. Metadata'!D$6, IF(B506='2. Metadata'!E$1,'2. Metadata'!E$6,IF( B506='2. Metadata'!F$1,'2. Metadata'!F$6,IF(B506='2. Metadata'!G$1,'2. Metadata'!G$6,IF(B506='2. Metadata'!H$1,'2. Metadata'!H$6, IF(B506='2. Metadata'!I$1,'2. Metadata'!I$6, IF(B506='2. Metadata'!J$1,'2. Metadata'!J$6, IF(B506='2. Metadata'!K$1,'2. Metadata'!K$6, IF(B506='2. Metadata'!L$1,'2. Metadata'!L$6, IF(B506='2. Metadata'!M$1,'2. Metadata'!M$6, IF(B506='2. Metadata'!N$1,'2. Metadata'!N$6))))))))))))))</f>
        <v>-117.359572</v>
      </c>
      <c r="E506" s="25" t="s">
        <v>237</v>
      </c>
      <c r="F506" s="13" t="s">
        <v>1564</v>
      </c>
      <c r="G506" s="14" t="str">
        <f>IF(ISBLANK(F505)=TRUE," ",'2. Metadata'!B$14)</f>
        <v>observation</v>
      </c>
      <c r="H506" s="13">
        <v>10</v>
      </c>
      <c r="I506" s="23" t="str">
        <f>IF(ISBLANK(H505)=TRUE," ",'2. Metadata'!B$26)</f>
        <v>degrees Celsius</v>
      </c>
      <c r="J506" s="13">
        <v>4</v>
      </c>
      <c r="K506" s="23" t="str">
        <f>IF(ISBLANK(J504)=TRUE," ",'2. Metadata'!B$38)</f>
        <v>degrees Celsius</v>
      </c>
      <c r="L506" s="21">
        <v>3.8</v>
      </c>
      <c r="M506" s="18" t="str">
        <f>IF(ISBLANK(L505)=TRUE," ",'2. Metadata'!B$50)</f>
        <v>milligrams per litre</v>
      </c>
      <c r="N506" s="21">
        <v>241</v>
      </c>
      <c r="O506" s="18" t="str">
        <f>IF(ISBLANK(N505)=TRUE," ",'2. Metadata'!B$62)</f>
        <v>microSiemens per centimetre</v>
      </c>
      <c r="P506" s="21">
        <v>0.6</v>
      </c>
      <c r="Q506" s="18" t="str">
        <f>IF(ISBLANK(P505)=TRUE," ",'2. Metadata'!B$74)</f>
        <v>NTU</v>
      </c>
      <c r="R506" s="25" t="s">
        <v>237</v>
      </c>
      <c r="S506" s="18" t="str">
        <f>IF(ISBLANK(R505)=TRUE," ",'2. Metadata'!B$86)</f>
        <v>most probable number per 100 mL</v>
      </c>
      <c r="T506" s="25" t="s">
        <v>237</v>
      </c>
      <c r="U506" s="18" t="str">
        <f>IF(ISBLANK(T505)=TRUE," ",'2. Metadata'!B$98)</f>
        <v>most probable number per 100 mL</v>
      </c>
      <c r="V506" s="21">
        <v>0.1</v>
      </c>
      <c r="W506" s="18" t="str">
        <f>IF(ISBLANK(V505)=TRUE," ",'2. Metadata'!B$110)</f>
        <v>metres</v>
      </c>
      <c r="X506" s="25" t="s">
        <v>237</v>
      </c>
      <c r="Y506" s="18" t="str">
        <f>IF(ISBLANK(X505)=TRUE," ",'2. Metadata'!B$122)</f>
        <v>pH units</v>
      </c>
      <c r="Z506" s="20">
        <v>5.1999999999999998E-2</v>
      </c>
      <c r="AA506" s="18" t="str">
        <f>IF(ISBLANK(Z506)=TRUE," ",'2. Metadata'!B$134)</f>
        <v>metres3/second</v>
      </c>
      <c r="AB506" s="20">
        <v>4</v>
      </c>
      <c r="AC506" s="18" t="str">
        <f>IF(ISBLANK(AB506)=TRUE," ",'2. Metadata'!B$146)</f>
        <v>millimetres</v>
      </c>
      <c r="AD506" s="25" t="s">
        <v>237</v>
      </c>
      <c r="AE506" s="26" t="s">
        <v>237</v>
      </c>
      <c r="AF506" s="9"/>
      <c r="AG506" s="10"/>
      <c r="AH506" s="10"/>
      <c r="AI506" s="10"/>
      <c r="AJ506" s="10"/>
      <c r="AK506" s="10"/>
      <c r="AL506" s="10"/>
      <c r="AM506" s="10"/>
      <c r="AN506" s="10"/>
      <c r="AO506" s="10"/>
      <c r="AP506" s="10"/>
    </row>
    <row r="507" spans="1:42" ht="15" x14ac:dyDescent="0.2">
      <c r="A507" s="144" t="s">
        <v>742</v>
      </c>
      <c r="B507" s="11" t="s">
        <v>232</v>
      </c>
      <c r="C507" s="4">
        <f>IF(ISBLANK(B507)=TRUE," ", IF(B507='2. Metadata'!B$1,'2. Metadata'!B$5, IF(B507='2. Metadata'!C$1,'2. Metadata'!C$5,IF(B507='2. Metadata'!D$1,'2. Metadata'!D$5, IF(B507='2. Metadata'!E$1,'2. Metadata'!E$5,IF( B507='2. Metadata'!F$1,'2. Metadata'!F$5,IF(B507='2. Metadata'!G$1,'2. Metadata'!G$5,IF(B507='2. Metadata'!H$1,'2. Metadata'!H$5, IF(B507='2. Metadata'!I$1,'2. Metadata'!I$5, IF(B507='2. Metadata'!J$1,'2. Metadata'!J$5, IF(B507='2. Metadata'!K$1,'2. Metadata'!K$5, IF(B507='2. Metadata'!L$1,'2. Metadata'!L$5, IF(B507='2. Metadata'!M$1,'2. Metadata'!M$5, IF(B507='2. Metadata'!N$1,'2. Metadata'!N$5))))))))))))))</f>
        <v>49.967694000000002</v>
      </c>
      <c r="D507" s="12">
        <f>IF(ISBLANK(B507)=TRUE," ", IF(B507='2. Metadata'!B$1,'2. Metadata'!B$6, IF(B507='2. Metadata'!C$1,'2. Metadata'!C$6,IF(B507='2. Metadata'!D$1,'2. Metadata'!D$6, IF(B507='2. Metadata'!E$1,'2. Metadata'!E$6,IF( B507='2. Metadata'!F$1,'2. Metadata'!F$6,IF(B507='2. Metadata'!G$1,'2. Metadata'!G$6,IF(B507='2. Metadata'!H$1,'2. Metadata'!H$6, IF(B507='2. Metadata'!I$1,'2. Metadata'!I$6, IF(B507='2. Metadata'!J$1,'2. Metadata'!J$6, IF(B507='2. Metadata'!K$1,'2. Metadata'!K$6, IF(B507='2. Metadata'!L$1,'2. Metadata'!L$6, IF(B507='2. Metadata'!M$1,'2. Metadata'!M$6, IF(B507='2. Metadata'!N$1,'2. Metadata'!N$6))))))))))))))</f>
        <v>-117.359572</v>
      </c>
      <c r="E507" s="25" t="s">
        <v>237</v>
      </c>
      <c r="F507" s="13" t="s">
        <v>1565</v>
      </c>
      <c r="G507" s="14" t="str">
        <f>IF(ISBLANK(F506)=TRUE," ",'2. Metadata'!B$14)</f>
        <v>observation</v>
      </c>
      <c r="H507" s="25" t="s">
        <v>237</v>
      </c>
      <c r="I507" s="23" t="str">
        <f>IF(ISBLANK(H506)=TRUE," ",'2. Metadata'!B$26)</f>
        <v>degrees Celsius</v>
      </c>
      <c r="J507" s="16" t="s">
        <v>237</v>
      </c>
      <c r="K507" s="23" t="str">
        <f>IF(ISBLANK(J505)=TRUE," ",'2. Metadata'!B$38)</f>
        <v>degrees Celsius</v>
      </c>
      <c r="L507" s="25" t="s">
        <v>237</v>
      </c>
      <c r="M507" s="18" t="str">
        <f>IF(ISBLANK(L506)=TRUE," ",'2. Metadata'!B$50)</f>
        <v>milligrams per litre</v>
      </c>
      <c r="N507" s="25" t="s">
        <v>237</v>
      </c>
      <c r="O507" s="18" t="str">
        <f>IF(ISBLANK(N506)=TRUE," ",'2. Metadata'!B$62)</f>
        <v>microSiemens per centimetre</v>
      </c>
      <c r="P507" s="25" t="s">
        <v>237</v>
      </c>
      <c r="Q507" s="18" t="str">
        <f>IF(ISBLANK(P506)=TRUE," ",'2. Metadata'!B$74)</f>
        <v>NTU</v>
      </c>
      <c r="R507" s="25" t="s">
        <v>237</v>
      </c>
      <c r="S507" s="18" t="str">
        <f>IF(ISBLANK(R506)=TRUE," ",'2. Metadata'!B$86)</f>
        <v>most probable number per 100 mL</v>
      </c>
      <c r="T507" s="25" t="s">
        <v>237</v>
      </c>
      <c r="U507" s="18" t="str">
        <f>IF(ISBLANK(T506)=TRUE," ",'2. Metadata'!B$98)</f>
        <v>most probable number per 100 mL</v>
      </c>
      <c r="V507" s="25" t="s">
        <v>237</v>
      </c>
      <c r="W507" s="18" t="str">
        <f>IF(ISBLANK(V506)=TRUE," ",'2. Metadata'!B$110)</f>
        <v>metres</v>
      </c>
      <c r="X507" s="25" t="s">
        <v>237</v>
      </c>
      <c r="Y507" s="18" t="str">
        <f>IF(ISBLANK(X506)=TRUE," ",'2. Metadata'!B$122)</f>
        <v>pH units</v>
      </c>
      <c r="Z507" s="25" t="s">
        <v>237</v>
      </c>
      <c r="AA507" s="18" t="str">
        <f>IF(ISBLANK(Z507)=TRUE," ",'2. Metadata'!B$134)</f>
        <v>metres3/second</v>
      </c>
      <c r="AB507" s="20">
        <v>5.8</v>
      </c>
      <c r="AC507" s="18" t="str">
        <f>IF(ISBLANK(AB507)=TRUE," ",'2. Metadata'!B$146)</f>
        <v>millimetres</v>
      </c>
      <c r="AD507" s="25" t="s">
        <v>237</v>
      </c>
      <c r="AE507" s="26" t="s">
        <v>237</v>
      </c>
      <c r="AF507" s="9"/>
      <c r="AG507" s="10"/>
      <c r="AH507" s="10"/>
      <c r="AI507" s="10"/>
      <c r="AJ507" s="10"/>
      <c r="AK507" s="10"/>
      <c r="AL507" s="10"/>
      <c r="AM507" s="10"/>
      <c r="AN507" s="10"/>
      <c r="AO507" s="10"/>
      <c r="AP507" s="10"/>
    </row>
    <row r="508" spans="1:42" ht="15" x14ac:dyDescent="0.2">
      <c r="A508" s="144" t="s">
        <v>743</v>
      </c>
      <c r="B508" s="11" t="s">
        <v>232</v>
      </c>
      <c r="C508" s="4">
        <f>IF(ISBLANK(B508)=TRUE," ", IF(B508='2. Metadata'!B$1,'2. Metadata'!B$5, IF(B508='2. Metadata'!C$1,'2. Metadata'!C$5,IF(B508='2. Metadata'!D$1,'2. Metadata'!D$5, IF(B508='2. Metadata'!E$1,'2. Metadata'!E$5,IF( B508='2. Metadata'!F$1,'2. Metadata'!F$5,IF(B508='2. Metadata'!G$1,'2. Metadata'!G$5,IF(B508='2. Metadata'!H$1,'2. Metadata'!H$5, IF(B508='2. Metadata'!I$1,'2. Metadata'!I$5, IF(B508='2. Metadata'!J$1,'2. Metadata'!J$5, IF(B508='2. Metadata'!K$1,'2. Metadata'!K$5, IF(B508='2. Metadata'!L$1,'2. Metadata'!L$5, IF(B508='2. Metadata'!M$1,'2. Metadata'!M$5, IF(B508='2. Metadata'!N$1,'2. Metadata'!N$5))))))))))))))</f>
        <v>49.967694000000002</v>
      </c>
      <c r="D508" s="12">
        <f>IF(ISBLANK(B508)=TRUE," ", IF(B508='2. Metadata'!B$1,'2. Metadata'!B$6, IF(B508='2. Metadata'!C$1,'2. Metadata'!C$6,IF(B508='2. Metadata'!D$1,'2. Metadata'!D$6, IF(B508='2. Metadata'!E$1,'2. Metadata'!E$6,IF( B508='2. Metadata'!F$1,'2. Metadata'!F$6,IF(B508='2. Metadata'!G$1,'2. Metadata'!G$6,IF(B508='2. Metadata'!H$1,'2. Metadata'!H$6, IF(B508='2. Metadata'!I$1,'2. Metadata'!I$6, IF(B508='2. Metadata'!J$1,'2. Metadata'!J$6, IF(B508='2. Metadata'!K$1,'2. Metadata'!K$6, IF(B508='2. Metadata'!L$1,'2. Metadata'!L$6, IF(B508='2. Metadata'!M$1,'2. Metadata'!M$6, IF(B508='2. Metadata'!N$1,'2. Metadata'!N$6))))))))))))))</f>
        <v>-117.359572</v>
      </c>
      <c r="E508" s="25" t="s">
        <v>237</v>
      </c>
      <c r="F508" s="13" t="s">
        <v>1566</v>
      </c>
      <c r="G508" s="14" t="str">
        <f>IF(ISBLANK(F507)=TRUE," ",'2. Metadata'!B$14)</f>
        <v>observation</v>
      </c>
      <c r="H508" s="13">
        <v>4</v>
      </c>
      <c r="I508" s="23" t="str">
        <f>IF(ISBLANK(H507)=TRUE," ",'2. Metadata'!B$26)</f>
        <v>degrees Celsius</v>
      </c>
      <c r="J508" s="13">
        <v>3</v>
      </c>
      <c r="K508" s="23" t="str">
        <f>IF(ISBLANK(J506)=TRUE," ",'2. Metadata'!B$38)</f>
        <v>degrees Celsius</v>
      </c>
      <c r="L508" s="21">
        <v>5.3</v>
      </c>
      <c r="M508" s="18" t="str">
        <f>IF(ISBLANK(L507)=TRUE," ",'2. Metadata'!B$50)</f>
        <v>milligrams per litre</v>
      </c>
      <c r="N508" s="21">
        <v>221</v>
      </c>
      <c r="O508" s="18" t="str">
        <f>IF(ISBLANK(N507)=TRUE," ",'2. Metadata'!B$62)</f>
        <v>microSiemens per centimetre</v>
      </c>
      <c r="P508" s="21">
        <v>0.65</v>
      </c>
      <c r="Q508" s="18" t="str">
        <f>IF(ISBLANK(P507)=TRUE," ",'2. Metadata'!B$74)</f>
        <v>NTU</v>
      </c>
      <c r="R508" s="25" t="s">
        <v>237</v>
      </c>
      <c r="S508" s="18" t="str">
        <f>IF(ISBLANK(R507)=TRUE," ",'2. Metadata'!B$86)</f>
        <v>most probable number per 100 mL</v>
      </c>
      <c r="T508" s="25" t="s">
        <v>237</v>
      </c>
      <c r="U508" s="18" t="str">
        <f>IF(ISBLANK(T507)=TRUE," ",'2. Metadata'!B$98)</f>
        <v>most probable number per 100 mL</v>
      </c>
      <c r="V508" s="21">
        <v>0.13</v>
      </c>
      <c r="W508" s="18" t="str">
        <f>IF(ISBLANK(V507)=TRUE," ",'2. Metadata'!B$110)</f>
        <v>metres</v>
      </c>
      <c r="X508" s="25" t="s">
        <v>237</v>
      </c>
      <c r="Y508" s="18" t="str">
        <f>IF(ISBLANK(X507)=TRUE," ",'2. Metadata'!B$122)</f>
        <v>pH units</v>
      </c>
      <c r="Z508" s="20">
        <v>7.6999999999999999E-2</v>
      </c>
      <c r="AA508" s="18" t="str">
        <f>IF(ISBLANK(Z508)=TRUE," ",'2. Metadata'!B$134)</f>
        <v>metres3/second</v>
      </c>
      <c r="AB508" s="20">
        <v>0.2</v>
      </c>
      <c r="AC508" s="18" t="str">
        <f>IF(ISBLANK(AB508)=TRUE," ",'2. Metadata'!B$146)</f>
        <v>millimetres</v>
      </c>
      <c r="AD508" s="25" t="s">
        <v>1831</v>
      </c>
      <c r="AE508" s="26" t="s">
        <v>237</v>
      </c>
      <c r="AF508" s="9"/>
      <c r="AG508" s="10"/>
      <c r="AH508" s="10"/>
      <c r="AI508" s="10"/>
      <c r="AJ508" s="10"/>
      <c r="AK508" s="10"/>
      <c r="AL508" s="10"/>
      <c r="AM508" s="10"/>
      <c r="AN508" s="10"/>
      <c r="AO508" s="10"/>
      <c r="AP508" s="10"/>
    </row>
    <row r="509" spans="1:42" ht="15" x14ac:dyDescent="0.2">
      <c r="A509" s="144" t="s">
        <v>744</v>
      </c>
      <c r="B509" s="11" t="s">
        <v>232</v>
      </c>
      <c r="C509" s="4">
        <f>IF(ISBLANK(B509)=TRUE," ", IF(B509='2. Metadata'!B$1,'2. Metadata'!B$5, IF(B509='2. Metadata'!C$1,'2. Metadata'!C$5,IF(B509='2. Metadata'!D$1,'2. Metadata'!D$5, IF(B509='2. Metadata'!E$1,'2. Metadata'!E$5,IF( B509='2. Metadata'!F$1,'2. Metadata'!F$5,IF(B509='2. Metadata'!G$1,'2. Metadata'!G$5,IF(B509='2. Metadata'!H$1,'2. Metadata'!H$5, IF(B509='2. Metadata'!I$1,'2. Metadata'!I$5, IF(B509='2. Metadata'!J$1,'2. Metadata'!J$5, IF(B509='2. Metadata'!K$1,'2. Metadata'!K$5, IF(B509='2. Metadata'!L$1,'2. Metadata'!L$5, IF(B509='2. Metadata'!M$1,'2. Metadata'!M$5, IF(B509='2. Metadata'!N$1,'2. Metadata'!N$5))))))))))))))</f>
        <v>49.967694000000002</v>
      </c>
      <c r="D509" s="12">
        <f>IF(ISBLANK(B509)=TRUE," ", IF(B509='2. Metadata'!B$1,'2. Metadata'!B$6, IF(B509='2. Metadata'!C$1,'2. Metadata'!C$6,IF(B509='2. Metadata'!D$1,'2. Metadata'!D$6, IF(B509='2. Metadata'!E$1,'2. Metadata'!E$6,IF( B509='2. Metadata'!F$1,'2. Metadata'!F$6,IF(B509='2. Metadata'!G$1,'2. Metadata'!G$6,IF(B509='2. Metadata'!H$1,'2. Metadata'!H$6, IF(B509='2. Metadata'!I$1,'2. Metadata'!I$6, IF(B509='2. Metadata'!J$1,'2. Metadata'!J$6, IF(B509='2. Metadata'!K$1,'2. Metadata'!K$6, IF(B509='2. Metadata'!L$1,'2. Metadata'!L$6, IF(B509='2. Metadata'!M$1,'2. Metadata'!M$6, IF(B509='2. Metadata'!N$1,'2. Metadata'!N$6))))))))))))))</f>
        <v>-117.359572</v>
      </c>
      <c r="E509" s="25" t="s">
        <v>237</v>
      </c>
      <c r="F509" s="13" t="s">
        <v>1567</v>
      </c>
      <c r="G509" s="14" t="str">
        <f>IF(ISBLANK(F508)=TRUE," ",'2. Metadata'!B$14)</f>
        <v>observation</v>
      </c>
      <c r="H509" s="25" t="s">
        <v>237</v>
      </c>
      <c r="I509" s="23" t="str">
        <f>IF(ISBLANK(H508)=TRUE," ",'2. Metadata'!B$26)</f>
        <v>degrees Celsius</v>
      </c>
      <c r="J509" s="16" t="s">
        <v>237</v>
      </c>
      <c r="K509" s="23" t="str">
        <f>IF(ISBLANK(J507)=TRUE," ",'2. Metadata'!B$38)</f>
        <v>degrees Celsius</v>
      </c>
      <c r="L509" s="25" t="s">
        <v>237</v>
      </c>
      <c r="M509" s="18" t="str">
        <f>IF(ISBLANK(L508)=TRUE," ",'2. Metadata'!B$50)</f>
        <v>milligrams per litre</v>
      </c>
      <c r="N509" s="25" t="s">
        <v>237</v>
      </c>
      <c r="O509" s="18" t="str">
        <f>IF(ISBLANK(N508)=TRUE," ",'2. Metadata'!B$62)</f>
        <v>microSiemens per centimetre</v>
      </c>
      <c r="P509" s="25" t="s">
        <v>237</v>
      </c>
      <c r="Q509" s="18" t="str">
        <f>IF(ISBLANK(P508)=TRUE," ",'2. Metadata'!B$74)</f>
        <v>NTU</v>
      </c>
      <c r="R509" s="25" t="s">
        <v>237</v>
      </c>
      <c r="S509" s="18" t="str">
        <f>IF(ISBLANK(R508)=TRUE," ",'2. Metadata'!B$86)</f>
        <v>most probable number per 100 mL</v>
      </c>
      <c r="T509" s="25" t="s">
        <v>237</v>
      </c>
      <c r="U509" s="18" t="str">
        <f>IF(ISBLANK(T508)=TRUE," ",'2. Metadata'!B$98)</f>
        <v>most probable number per 100 mL</v>
      </c>
      <c r="V509" s="25" t="s">
        <v>237</v>
      </c>
      <c r="W509" s="18" t="str">
        <f>IF(ISBLANK(V508)=TRUE," ",'2. Metadata'!B$110)</f>
        <v>metres</v>
      </c>
      <c r="X509" s="25" t="s">
        <v>237</v>
      </c>
      <c r="Y509" s="18" t="str">
        <f>IF(ISBLANK(X508)=TRUE," ",'2. Metadata'!B$122)</f>
        <v>pH units</v>
      </c>
      <c r="Z509" s="25" t="s">
        <v>237</v>
      </c>
      <c r="AA509" s="18" t="str">
        <f>IF(ISBLANK(Z509)=TRUE," ",'2. Metadata'!B$134)</f>
        <v>metres3/second</v>
      </c>
      <c r="AB509" s="20">
        <v>0</v>
      </c>
      <c r="AC509" s="18" t="str">
        <f>IF(ISBLANK(AB509)=TRUE," ",'2. Metadata'!B$146)</f>
        <v>millimetres</v>
      </c>
      <c r="AD509" s="25" t="s">
        <v>237</v>
      </c>
      <c r="AE509" s="26" t="s">
        <v>237</v>
      </c>
      <c r="AF509" s="9"/>
      <c r="AG509" s="10"/>
      <c r="AH509" s="10"/>
      <c r="AI509" s="10"/>
      <c r="AJ509" s="10"/>
      <c r="AK509" s="10"/>
      <c r="AL509" s="10"/>
      <c r="AM509" s="10"/>
      <c r="AN509" s="10"/>
      <c r="AO509" s="10"/>
      <c r="AP509" s="10"/>
    </row>
    <row r="510" spans="1:42" ht="15" x14ac:dyDescent="0.2">
      <c r="A510" s="144" t="s">
        <v>745</v>
      </c>
      <c r="B510" s="11" t="s">
        <v>232</v>
      </c>
      <c r="C510" s="4">
        <f>IF(ISBLANK(B510)=TRUE," ", IF(B510='2. Metadata'!B$1,'2. Metadata'!B$5, IF(B510='2. Metadata'!C$1,'2. Metadata'!C$5,IF(B510='2. Metadata'!D$1,'2. Metadata'!D$5, IF(B510='2. Metadata'!E$1,'2. Metadata'!E$5,IF( B510='2. Metadata'!F$1,'2. Metadata'!F$5,IF(B510='2. Metadata'!G$1,'2. Metadata'!G$5,IF(B510='2. Metadata'!H$1,'2. Metadata'!H$5, IF(B510='2. Metadata'!I$1,'2. Metadata'!I$5, IF(B510='2. Metadata'!J$1,'2. Metadata'!J$5, IF(B510='2. Metadata'!K$1,'2. Metadata'!K$5, IF(B510='2. Metadata'!L$1,'2. Metadata'!L$5, IF(B510='2. Metadata'!M$1,'2. Metadata'!M$5, IF(B510='2. Metadata'!N$1,'2. Metadata'!N$5))))))))))))))</f>
        <v>49.967694000000002</v>
      </c>
      <c r="D510" s="12">
        <f>IF(ISBLANK(B510)=TRUE," ", IF(B510='2. Metadata'!B$1,'2. Metadata'!B$6, IF(B510='2. Metadata'!C$1,'2. Metadata'!C$6,IF(B510='2. Metadata'!D$1,'2. Metadata'!D$6, IF(B510='2. Metadata'!E$1,'2. Metadata'!E$6,IF( B510='2. Metadata'!F$1,'2. Metadata'!F$6,IF(B510='2. Metadata'!G$1,'2. Metadata'!G$6,IF(B510='2. Metadata'!H$1,'2. Metadata'!H$6, IF(B510='2. Metadata'!I$1,'2. Metadata'!I$6, IF(B510='2. Metadata'!J$1,'2. Metadata'!J$6, IF(B510='2. Metadata'!K$1,'2. Metadata'!K$6, IF(B510='2. Metadata'!L$1,'2. Metadata'!L$6, IF(B510='2. Metadata'!M$1,'2. Metadata'!M$6, IF(B510='2. Metadata'!N$1,'2. Metadata'!N$6))))))))))))))</f>
        <v>-117.359572</v>
      </c>
      <c r="E510" s="25" t="s">
        <v>237</v>
      </c>
      <c r="F510" s="13" t="s">
        <v>1568</v>
      </c>
      <c r="G510" s="14" t="str">
        <f>IF(ISBLANK(F509)=TRUE," ",'2. Metadata'!B$14)</f>
        <v>observation</v>
      </c>
      <c r="H510" s="25" t="s">
        <v>237</v>
      </c>
      <c r="I510" s="23" t="str">
        <f>IF(ISBLANK(H509)=TRUE," ",'2. Metadata'!B$26)</f>
        <v>degrees Celsius</v>
      </c>
      <c r="J510" s="16" t="s">
        <v>237</v>
      </c>
      <c r="K510" s="23" t="str">
        <f>IF(ISBLANK(J508)=TRUE," ",'2. Metadata'!B$38)</f>
        <v>degrees Celsius</v>
      </c>
      <c r="L510" s="25" t="s">
        <v>237</v>
      </c>
      <c r="M510" s="18" t="str">
        <f>IF(ISBLANK(L509)=TRUE," ",'2. Metadata'!B$50)</f>
        <v>milligrams per litre</v>
      </c>
      <c r="N510" s="25" t="s">
        <v>237</v>
      </c>
      <c r="O510" s="18" t="str">
        <f>IF(ISBLANK(N509)=TRUE," ",'2. Metadata'!B$62)</f>
        <v>microSiemens per centimetre</v>
      </c>
      <c r="P510" s="25" t="s">
        <v>237</v>
      </c>
      <c r="Q510" s="18" t="str">
        <f>IF(ISBLANK(P509)=TRUE," ",'2. Metadata'!B$74)</f>
        <v>NTU</v>
      </c>
      <c r="R510" s="25" t="s">
        <v>237</v>
      </c>
      <c r="S510" s="18" t="str">
        <f>IF(ISBLANK(R509)=TRUE," ",'2. Metadata'!B$86)</f>
        <v>most probable number per 100 mL</v>
      </c>
      <c r="T510" s="25" t="s">
        <v>237</v>
      </c>
      <c r="U510" s="18" t="str">
        <f>IF(ISBLANK(T509)=TRUE," ",'2. Metadata'!B$98)</f>
        <v>most probable number per 100 mL</v>
      </c>
      <c r="V510" s="25" t="s">
        <v>237</v>
      </c>
      <c r="W510" s="18" t="str">
        <f>IF(ISBLANK(V509)=TRUE," ",'2. Metadata'!B$110)</f>
        <v>metres</v>
      </c>
      <c r="X510" s="25" t="s">
        <v>237</v>
      </c>
      <c r="Y510" s="18" t="str">
        <f>IF(ISBLANK(X509)=TRUE," ",'2. Metadata'!B$122)</f>
        <v>pH units</v>
      </c>
      <c r="Z510" s="25" t="s">
        <v>237</v>
      </c>
      <c r="AA510" s="18" t="str">
        <f>IF(ISBLANK(Z510)=TRUE," ",'2. Metadata'!B$134)</f>
        <v>metres3/second</v>
      </c>
      <c r="AB510" s="20">
        <v>0</v>
      </c>
      <c r="AC510" s="18" t="str">
        <f>IF(ISBLANK(AB510)=TRUE," ",'2. Metadata'!B$146)</f>
        <v>millimetres</v>
      </c>
      <c r="AD510" s="25" t="s">
        <v>1831</v>
      </c>
      <c r="AE510" s="26" t="s">
        <v>237</v>
      </c>
      <c r="AF510" s="9"/>
      <c r="AG510" s="10"/>
      <c r="AH510" s="10"/>
      <c r="AI510" s="10"/>
      <c r="AJ510" s="10"/>
      <c r="AK510" s="10"/>
      <c r="AL510" s="10"/>
      <c r="AM510" s="10"/>
      <c r="AN510" s="10"/>
      <c r="AO510" s="10"/>
      <c r="AP510" s="10"/>
    </row>
    <row r="511" spans="1:42" ht="15" x14ac:dyDescent="0.2">
      <c r="A511" s="144" t="s">
        <v>746</v>
      </c>
      <c r="B511" s="11" t="s">
        <v>232</v>
      </c>
      <c r="C511" s="4">
        <f>IF(ISBLANK(B511)=TRUE," ", IF(B511='2. Metadata'!B$1,'2. Metadata'!B$5, IF(B511='2. Metadata'!C$1,'2. Metadata'!C$5,IF(B511='2. Metadata'!D$1,'2. Metadata'!D$5, IF(B511='2. Metadata'!E$1,'2. Metadata'!E$5,IF( B511='2. Metadata'!F$1,'2. Metadata'!F$5,IF(B511='2. Metadata'!G$1,'2. Metadata'!G$5,IF(B511='2. Metadata'!H$1,'2. Metadata'!H$5, IF(B511='2. Metadata'!I$1,'2. Metadata'!I$5, IF(B511='2. Metadata'!J$1,'2. Metadata'!J$5, IF(B511='2. Metadata'!K$1,'2. Metadata'!K$5, IF(B511='2. Metadata'!L$1,'2. Metadata'!L$5, IF(B511='2. Metadata'!M$1,'2. Metadata'!M$5, IF(B511='2. Metadata'!N$1,'2. Metadata'!N$5))))))))))))))</f>
        <v>49.967694000000002</v>
      </c>
      <c r="D511" s="12">
        <f>IF(ISBLANK(B511)=TRUE," ", IF(B511='2. Metadata'!B$1,'2. Metadata'!B$6, IF(B511='2. Metadata'!C$1,'2. Metadata'!C$6,IF(B511='2. Metadata'!D$1,'2. Metadata'!D$6, IF(B511='2. Metadata'!E$1,'2. Metadata'!E$6,IF( B511='2. Metadata'!F$1,'2. Metadata'!F$6,IF(B511='2. Metadata'!G$1,'2. Metadata'!G$6,IF(B511='2. Metadata'!H$1,'2. Metadata'!H$6, IF(B511='2. Metadata'!I$1,'2. Metadata'!I$6, IF(B511='2. Metadata'!J$1,'2. Metadata'!J$6, IF(B511='2. Metadata'!K$1,'2. Metadata'!K$6, IF(B511='2. Metadata'!L$1,'2. Metadata'!L$6, IF(B511='2. Metadata'!M$1,'2. Metadata'!M$6, IF(B511='2. Metadata'!N$1,'2. Metadata'!N$6))))))))))))))</f>
        <v>-117.359572</v>
      </c>
      <c r="E511" s="25" t="s">
        <v>237</v>
      </c>
      <c r="F511" s="13" t="s">
        <v>1569</v>
      </c>
      <c r="G511" s="14" t="str">
        <f>IF(ISBLANK(F510)=TRUE," ",'2. Metadata'!B$14)</f>
        <v>observation</v>
      </c>
      <c r="H511" s="13">
        <v>5</v>
      </c>
      <c r="I511" s="23" t="str">
        <f>IF(ISBLANK(H510)=TRUE," ",'2. Metadata'!B$26)</f>
        <v>degrees Celsius</v>
      </c>
      <c r="J511" s="13">
        <v>3</v>
      </c>
      <c r="K511" s="23" t="str">
        <f>IF(ISBLANK(J509)=TRUE," ",'2. Metadata'!B$38)</f>
        <v>degrees Celsius</v>
      </c>
      <c r="L511" s="21">
        <v>2</v>
      </c>
      <c r="M511" s="18" t="str">
        <f>IF(ISBLANK(L510)=TRUE," ",'2. Metadata'!B$50)</f>
        <v>milligrams per litre</v>
      </c>
      <c r="N511" s="21">
        <v>218</v>
      </c>
      <c r="O511" s="18" t="str">
        <f>IF(ISBLANK(N510)=TRUE," ",'2. Metadata'!B$62)</f>
        <v>microSiemens per centimetre</v>
      </c>
      <c r="P511" s="21">
        <v>0.4</v>
      </c>
      <c r="Q511" s="18" t="str">
        <f>IF(ISBLANK(P510)=TRUE," ",'2. Metadata'!B$74)</f>
        <v>NTU</v>
      </c>
      <c r="R511" s="25" t="s">
        <v>237</v>
      </c>
      <c r="S511" s="18" t="str">
        <f>IF(ISBLANK(R510)=TRUE," ",'2. Metadata'!B$86)</f>
        <v>most probable number per 100 mL</v>
      </c>
      <c r="T511" s="25" t="s">
        <v>237</v>
      </c>
      <c r="U511" s="18" t="str">
        <f>IF(ISBLANK(T510)=TRUE," ",'2. Metadata'!B$98)</f>
        <v>most probable number per 100 mL</v>
      </c>
      <c r="V511" s="21">
        <v>0.12</v>
      </c>
      <c r="W511" s="18" t="str">
        <f>IF(ISBLANK(V510)=TRUE," ",'2. Metadata'!B$110)</f>
        <v>metres</v>
      </c>
      <c r="X511" s="25" t="s">
        <v>237</v>
      </c>
      <c r="Y511" s="18" t="str">
        <f>IF(ISBLANK(X510)=TRUE," ",'2. Metadata'!B$122)</f>
        <v>pH units</v>
      </c>
      <c r="Z511" s="20">
        <v>6.8000000000000005E-2</v>
      </c>
      <c r="AA511" s="18" t="str">
        <f>IF(ISBLANK(Z511)=TRUE," ",'2. Metadata'!B$134)</f>
        <v>metres3/second</v>
      </c>
      <c r="AB511" s="20">
        <v>0</v>
      </c>
      <c r="AC511" s="18" t="str">
        <f>IF(ISBLANK(AB511)=TRUE," ",'2. Metadata'!B$146)</f>
        <v>millimetres</v>
      </c>
      <c r="AD511" s="25" t="s">
        <v>237</v>
      </c>
      <c r="AE511" s="26" t="s">
        <v>237</v>
      </c>
      <c r="AF511" s="9"/>
      <c r="AG511" s="10"/>
      <c r="AH511" s="10"/>
      <c r="AI511" s="10"/>
      <c r="AJ511" s="10"/>
      <c r="AK511" s="10"/>
      <c r="AL511" s="10"/>
      <c r="AM511" s="10"/>
      <c r="AN511" s="10"/>
      <c r="AO511" s="10"/>
      <c r="AP511" s="10"/>
    </row>
    <row r="512" spans="1:42" ht="15" x14ac:dyDescent="0.2">
      <c r="A512" s="144" t="s">
        <v>747</v>
      </c>
      <c r="B512" s="11" t="s">
        <v>232</v>
      </c>
      <c r="C512" s="4">
        <f>IF(ISBLANK(B512)=TRUE," ", IF(B512='2. Metadata'!B$1,'2. Metadata'!B$5, IF(B512='2. Metadata'!C$1,'2. Metadata'!C$5,IF(B512='2. Metadata'!D$1,'2. Metadata'!D$5, IF(B512='2. Metadata'!E$1,'2. Metadata'!E$5,IF( B512='2. Metadata'!F$1,'2. Metadata'!F$5,IF(B512='2. Metadata'!G$1,'2. Metadata'!G$5,IF(B512='2. Metadata'!H$1,'2. Metadata'!H$5, IF(B512='2. Metadata'!I$1,'2. Metadata'!I$5, IF(B512='2. Metadata'!J$1,'2. Metadata'!J$5, IF(B512='2. Metadata'!K$1,'2. Metadata'!K$5, IF(B512='2. Metadata'!L$1,'2. Metadata'!L$5, IF(B512='2. Metadata'!M$1,'2. Metadata'!M$5, IF(B512='2. Metadata'!N$1,'2. Metadata'!N$5))))))))))))))</f>
        <v>49.967694000000002</v>
      </c>
      <c r="D512" s="12">
        <f>IF(ISBLANK(B512)=TRUE," ", IF(B512='2. Metadata'!B$1,'2. Metadata'!B$6, IF(B512='2. Metadata'!C$1,'2. Metadata'!C$6,IF(B512='2. Metadata'!D$1,'2. Metadata'!D$6, IF(B512='2. Metadata'!E$1,'2. Metadata'!E$6,IF( B512='2. Metadata'!F$1,'2. Metadata'!F$6,IF(B512='2. Metadata'!G$1,'2. Metadata'!G$6,IF(B512='2. Metadata'!H$1,'2. Metadata'!H$6, IF(B512='2. Metadata'!I$1,'2. Metadata'!I$6, IF(B512='2. Metadata'!J$1,'2. Metadata'!J$6, IF(B512='2. Metadata'!K$1,'2. Metadata'!K$6, IF(B512='2. Metadata'!L$1,'2. Metadata'!L$6, IF(B512='2. Metadata'!M$1,'2. Metadata'!M$6, IF(B512='2. Metadata'!N$1,'2. Metadata'!N$6))))))))))))))</f>
        <v>-117.359572</v>
      </c>
      <c r="E512" s="25" t="s">
        <v>237</v>
      </c>
      <c r="F512" s="13" t="s">
        <v>1570</v>
      </c>
      <c r="G512" s="14" t="str">
        <f>IF(ISBLANK(F511)=TRUE," ",'2. Metadata'!B$14)</f>
        <v>observation</v>
      </c>
      <c r="H512" s="25" t="s">
        <v>237</v>
      </c>
      <c r="I512" s="23" t="str">
        <f>IF(ISBLANK(H511)=TRUE," ",'2. Metadata'!B$26)</f>
        <v>degrees Celsius</v>
      </c>
      <c r="J512" s="16" t="s">
        <v>237</v>
      </c>
      <c r="K512" s="23" t="str">
        <f>IF(ISBLANK(J510)=TRUE," ",'2. Metadata'!B$38)</f>
        <v>degrees Celsius</v>
      </c>
      <c r="L512" s="25" t="s">
        <v>237</v>
      </c>
      <c r="M512" s="18" t="str">
        <f>IF(ISBLANK(L511)=TRUE," ",'2. Metadata'!B$50)</f>
        <v>milligrams per litre</v>
      </c>
      <c r="N512" s="25" t="s">
        <v>237</v>
      </c>
      <c r="O512" s="18" t="str">
        <f>IF(ISBLANK(N511)=TRUE," ",'2. Metadata'!B$62)</f>
        <v>microSiemens per centimetre</v>
      </c>
      <c r="P512" s="25" t="s">
        <v>237</v>
      </c>
      <c r="Q512" s="18" t="str">
        <f>IF(ISBLANK(P511)=TRUE," ",'2. Metadata'!B$74)</f>
        <v>NTU</v>
      </c>
      <c r="R512" s="25" t="s">
        <v>237</v>
      </c>
      <c r="S512" s="18" t="str">
        <f>IF(ISBLANK(R511)=TRUE," ",'2. Metadata'!B$86)</f>
        <v>most probable number per 100 mL</v>
      </c>
      <c r="T512" s="25" t="s">
        <v>237</v>
      </c>
      <c r="U512" s="18" t="str">
        <f>IF(ISBLANK(T511)=TRUE," ",'2. Metadata'!B$98)</f>
        <v>most probable number per 100 mL</v>
      </c>
      <c r="V512" s="25" t="s">
        <v>237</v>
      </c>
      <c r="W512" s="18" t="str">
        <f>IF(ISBLANK(V511)=TRUE," ",'2. Metadata'!B$110)</f>
        <v>metres</v>
      </c>
      <c r="X512" s="25" t="s">
        <v>237</v>
      </c>
      <c r="Y512" s="18" t="str">
        <f>IF(ISBLANK(X511)=TRUE," ",'2. Metadata'!B$122)</f>
        <v>pH units</v>
      </c>
      <c r="Z512" s="25" t="s">
        <v>237</v>
      </c>
      <c r="AA512" s="18" t="str">
        <f>IF(ISBLANK(Z512)=TRUE," ",'2. Metadata'!B$134)</f>
        <v>metres3/second</v>
      </c>
      <c r="AB512" s="20">
        <v>7.4</v>
      </c>
      <c r="AC512" s="18" t="str">
        <f>IF(ISBLANK(AB512)=TRUE," ",'2. Metadata'!B$146)</f>
        <v>millimetres</v>
      </c>
      <c r="AD512" s="25" t="s">
        <v>237</v>
      </c>
      <c r="AE512" s="26" t="s">
        <v>237</v>
      </c>
      <c r="AF512" s="9"/>
      <c r="AG512" s="10"/>
      <c r="AH512" s="10"/>
      <c r="AI512" s="10"/>
      <c r="AJ512" s="10"/>
      <c r="AK512" s="10"/>
      <c r="AL512" s="10"/>
      <c r="AM512" s="10"/>
      <c r="AN512" s="10"/>
      <c r="AO512" s="10"/>
      <c r="AP512" s="10"/>
    </row>
    <row r="513" spans="1:42" ht="15" x14ac:dyDescent="0.2">
      <c r="A513" s="144" t="s">
        <v>748</v>
      </c>
      <c r="B513" s="11" t="s">
        <v>232</v>
      </c>
      <c r="C513" s="4">
        <f>IF(ISBLANK(B513)=TRUE," ", IF(B513='2. Metadata'!B$1,'2. Metadata'!B$5, IF(B513='2. Metadata'!C$1,'2. Metadata'!C$5,IF(B513='2. Metadata'!D$1,'2. Metadata'!D$5, IF(B513='2. Metadata'!E$1,'2. Metadata'!E$5,IF( B513='2. Metadata'!F$1,'2. Metadata'!F$5,IF(B513='2. Metadata'!G$1,'2. Metadata'!G$5,IF(B513='2. Metadata'!H$1,'2. Metadata'!H$5, IF(B513='2. Metadata'!I$1,'2. Metadata'!I$5, IF(B513='2. Metadata'!J$1,'2. Metadata'!J$5, IF(B513='2. Metadata'!K$1,'2. Metadata'!K$5, IF(B513='2. Metadata'!L$1,'2. Metadata'!L$5, IF(B513='2. Metadata'!M$1,'2. Metadata'!M$5, IF(B513='2. Metadata'!N$1,'2. Metadata'!N$5))))))))))))))</f>
        <v>49.967694000000002</v>
      </c>
      <c r="D513" s="12">
        <f>IF(ISBLANK(B513)=TRUE," ", IF(B513='2. Metadata'!B$1,'2. Metadata'!B$6, IF(B513='2. Metadata'!C$1,'2. Metadata'!C$6,IF(B513='2. Metadata'!D$1,'2. Metadata'!D$6, IF(B513='2. Metadata'!E$1,'2. Metadata'!E$6,IF( B513='2. Metadata'!F$1,'2. Metadata'!F$6,IF(B513='2. Metadata'!G$1,'2. Metadata'!G$6,IF(B513='2. Metadata'!H$1,'2. Metadata'!H$6, IF(B513='2. Metadata'!I$1,'2. Metadata'!I$6, IF(B513='2. Metadata'!J$1,'2. Metadata'!J$6, IF(B513='2. Metadata'!K$1,'2. Metadata'!K$6, IF(B513='2. Metadata'!L$1,'2. Metadata'!L$6, IF(B513='2. Metadata'!M$1,'2. Metadata'!M$6, IF(B513='2. Metadata'!N$1,'2. Metadata'!N$6))))))))))))))</f>
        <v>-117.359572</v>
      </c>
      <c r="E513" s="25" t="s">
        <v>237</v>
      </c>
      <c r="F513" s="13" t="s">
        <v>1571</v>
      </c>
      <c r="G513" s="14" t="str">
        <f>IF(ISBLANK(F512)=TRUE," ",'2. Metadata'!B$14)</f>
        <v>observation</v>
      </c>
      <c r="H513" s="13">
        <v>9</v>
      </c>
      <c r="I513" s="23" t="str">
        <f>IF(ISBLANK(H512)=TRUE," ",'2. Metadata'!B$26)</f>
        <v>degrees Celsius</v>
      </c>
      <c r="J513" s="13">
        <v>4</v>
      </c>
      <c r="K513" s="23" t="str">
        <f>IF(ISBLANK(J511)=TRUE," ",'2. Metadata'!B$38)</f>
        <v>degrees Celsius</v>
      </c>
      <c r="L513" s="21">
        <v>1.8</v>
      </c>
      <c r="M513" s="18" t="str">
        <f>IF(ISBLANK(L512)=TRUE," ",'2. Metadata'!B$50)</f>
        <v>milligrams per litre</v>
      </c>
      <c r="N513" s="21">
        <v>209</v>
      </c>
      <c r="O513" s="18" t="str">
        <f>IF(ISBLANK(N512)=TRUE," ",'2. Metadata'!B$62)</f>
        <v>microSiemens per centimetre</v>
      </c>
      <c r="P513" s="21">
        <v>0.4</v>
      </c>
      <c r="Q513" s="18" t="str">
        <f>IF(ISBLANK(P512)=TRUE," ",'2. Metadata'!B$74)</f>
        <v>NTU</v>
      </c>
      <c r="R513" s="25" t="s">
        <v>237</v>
      </c>
      <c r="S513" s="18" t="str">
        <f>IF(ISBLANK(R512)=TRUE," ",'2. Metadata'!B$86)</f>
        <v>most probable number per 100 mL</v>
      </c>
      <c r="T513" s="25" t="s">
        <v>237</v>
      </c>
      <c r="U513" s="18" t="str">
        <f>IF(ISBLANK(T512)=TRUE," ",'2. Metadata'!B$98)</f>
        <v>most probable number per 100 mL</v>
      </c>
      <c r="V513" s="21">
        <v>0.13</v>
      </c>
      <c r="W513" s="18" t="str">
        <f>IF(ISBLANK(V512)=TRUE," ",'2. Metadata'!B$110)</f>
        <v>metres</v>
      </c>
      <c r="X513" s="25" t="s">
        <v>237</v>
      </c>
      <c r="Y513" s="18" t="str">
        <f>IF(ISBLANK(X512)=TRUE," ",'2. Metadata'!B$122)</f>
        <v>pH units</v>
      </c>
      <c r="Z513" s="20">
        <v>7.6999999999999999E-2</v>
      </c>
      <c r="AA513" s="18" t="str">
        <f>IF(ISBLANK(Z513)=TRUE," ",'2. Metadata'!B$134)</f>
        <v>metres3/second</v>
      </c>
      <c r="AB513" s="20">
        <v>0</v>
      </c>
      <c r="AC513" s="18" t="str">
        <f>IF(ISBLANK(AB513)=TRUE," ",'2. Metadata'!B$146)</f>
        <v>millimetres</v>
      </c>
      <c r="AD513" s="25" t="s">
        <v>1831</v>
      </c>
      <c r="AE513" s="26" t="s">
        <v>237</v>
      </c>
      <c r="AF513" s="9"/>
      <c r="AG513" s="10"/>
      <c r="AH513" s="10"/>
      <c r="AI513" s="10"/>
      <c r="AJ513" s="10"/>
      <c r="AK513" s="10"/>
      <c r="AL513" s="10"/>
      <c r="AM513" s="10"/>
      <c r="AN513" s="10"/>
      <c r="AO513" s="10"/>
      <c r="AP513" s="10"/>
    </row>
    <row r="514" spans="1:42" ht="15" x14ac:dyDescent="0.2">
      <c r="A514" s="144" t="s">
        <v>749</v>
      </c>
      <c r="B514" s="11" t="s">
        <v>232</v>
      </c>
      <c r="C514" s="4">
        <f>IF(ISBLANK(B514)=TRUE," ", IF(B514='2. Metadata'!B$1,'2. Metadata'!B$5, IF(B514='2. Metadata'!C$1,'2. Metadata'!C$5,IF(B514='2. Metadata'!D$1,'2. Metadata'!D$5, IF(B514='2. Metadata'!E$1,'2. Metadata'!E$5,IF( B514='2. Metadata'!F$1,'2. Metadata'!F$5,IF(B514='2. Metadata'!G$1,'2. Metadata'!G$5,IF(B514='2. Metadata'!H$1,'2. Metadata'!H$5, IF(B514='2. Metadata'!I$1,'2. Metadata'!I$5, IF(B514='2. Metadata'!J$1,'2. Metadata'!J$5, IF(B514='2. Metadata'!K$1,'2. Metadata'!K$5, IF(B514='2. Metadata'!L$1,'2. Metadata'!L$5, IF(B514='2. Metadata'!M$1,'2. Metadata'!M$5, IF(B514='2. Metadata'!N$1,'2. Metadata'!N$5))))))))))))))</f>
        <v>49.967694000000002</v>
      </c>
      <c r="D514" s="12">
        <f>IF(ISBLANK(B514)=TRUE," ", IF(B514='2. Metadata'!B$1,'2. Metadata'!B$6, IF(B514='2. Metadata'!C$1,'2. Metadata'!C$6,IF(B514='2. Metadata'!D$1,'2. Metadata'!D$6, IF(B514='2. Metadata'!E$1,'2. Metadata'!E$6,IF( B514='2. Metadata'!F$1,'2. Metadata'!F$6,IF(B514='2. Metadata'!G$1,'2. Metadata'!G$6,IF(B514='2. Metadata'!H$1,'2. Metadata'!H$6, IF(B514='2. Metadata'!I$1,'2. Metadata'!I$6, IF(B514='2. Metadata'!J$1,'2. Metadata'!J$6, IF(B514='2. Metadata'!K$1,'2. Metadata'!K$6, IF(B514='2. Metadata'!L$1,'2. Metadata'!L$6, IF(B514='2. Metadata'!M$1,'2. Metadata'!M$6, IF(B514='2. Metadata'!N$1,'2. Metadata'!N$6))))))))))))))</f>
        <v>-117.359572</v>
      </c>
      <c r="E514" s="25" t="s">
        <v>237</v>
      </c>
      <c r="F514" s="13" t="s">
        <v>1572</v>
      </c>
      <c r="G514" s="14" t="str">
        <f>IF(ISBLANK(F513)=TRUE," ",'2. Metadata'!B$14)</f>
        <v>observation</v>
      </c>
      <c r="H514" s="25" t="s">
        <v>237</v>
      </c>
      <c r="I514" s="23" t="str">
        <f>IF(ISBLANK(H513)=TRUE," ",'2. Metadata'!B$26)</f>
        <v>degrees Celsius</v>
      </c>
      <c r="J514" s="16" t="s">
        <v>237</v>
      </c>
      <c r="K514" s="23" t="str">
        <f>IF(ISBLANK(J512)=TRUE," ",'2. Metadata'!B$38)</f>
        <v>degrees Celsius</v>
      </c>
      <c r="L514" s="25" t="s">
        <v>237</v>
      </c>
      <c r="M514" s="18" t="str">
        <f>IF(ISBLANK(L513)=TRUE," ",'2. Metadata'!B$50)</f>
        <v>milligrams per litre</v>
      </c>
      <c r="N514" s="25" t="s">
        <v>237</v>
      </c>
      <c r="O514" s="18" t="str">
        <f>IF(ISBLANK(N513)=TRUE," ",'2. Metadata'!B$62)</f>
        <v>microSiemens per centimetre</v>
      </c>
      <c r="P514" s="25" t="s">
        <v>237</v>
      </c>
      <c r="Q514" s="18" t="str">
        <f>IF(ISBLANK(P513)=TRUE," ",'2. Metadata'!B$74)</f>
        <v>NTU</v>
      </c>
      <c r="R514" s="25" t="s">
        <v>237</v>
      </c>
      <c r="S514" s="18" t="str">
        <f>IF(ISBLANK(R513)=TRUE," ",'2. Metadata'!B$86)</f>
        <v>most probable number per 100 mL</v>
      </c>
      <c r="T514" s="25" t="s">
        <v>237</v>
      </c>
      <c r="U514" s="18" t="str">
        <f>IF(ISBLANK(T513)=TRUE," ",'2. Metadata'!B$98)</f>
        <v>most probable number per 100 mL</v>
      </c>
      <c r="V514" s="25" t="s">
        <v>237</v>
      </c>
      <c r="W514" s="18" t="str">
        <f>IF(ISBLANK(V513)=TRUE," ",'2. Metadata'!B$110)</f>
        <v>metres</v>
      </c>
      <c r="X514" s="25" t="s">
        <v>237</v>
      </c>
      <c r="Y514" s="18" t="str">
        <f>IF(ISBLANK(X513)=TRUE," ",'2. Metadata'!B$122)</f>
        <v>pH units</v>
      </c>
      <c r="Z514" s="25" t="s">
        <v>237</v>
      </c>
      <c r="AA514" s="18" t="str">
        <f>IF(ISBLANK(Z514)=TRUE," ",'2. Metadata'!B$134)</f>
        <v>metres3/second</v>
      </c>
      <c r="AB514" s="20">
        <v>0</v>
      </c>
      <c r="AC514" s="18" t="str">
        <f>IF(ISBLANK(AB514)=TRUE," ",'2. Metadata'!B$146)</f>
        <v>millimetres</v>
      </c>
      <c r="AD514" s="25" t="s">
        <v>237</v>
      </c>
      <c r="AE514" s="26" t="s">
        <v>237</v>
      </c>
      <c r="AF514" s="9"/>
      <c r="AG514" s="10"/>
      <c r="AH514" s="10"/>
      <c r="AI514" s="10"/>
      <c r="AJ514" s="10"/>
      <c r="AK514" s="10"/>
      <c r="AL514" s="10"/>
      <c r="AM514" s="10"/>
      <c r="AN514" s="10"/>
      <c r="AO514" s="10"/>
      <c r="AP514" s="10"/>
    </row>
    <row r="515" spans="1:42" ht="15" x14ac:dyDescent="0.2">
      <c r="A515" s="144" t="s">
        <v>750</v>
      </c>
      <c r="B515" s="11" t="s">
        <v>232</v>
      </c>
      <c r="C515" s="4">
        <f>IF(ISBLANK(B515)=TRUE," ", IF(B515='2. Metadata'!B$1,'2. Metadata'!B$5, IF(B515='2. Metadata'!C$1,'2. Metadata'!C$5,IF(B515='2. Metadata'!D$1,'2. Metadata'!D$5, IF(B515='2. Metadata'!E$1,'2. Metadata'!E$5,IF( B515='2. Metadata'!F$1,'2. Metadata'!F$5,IF(B515='2. Metadata'!G$1,'2. Metadata'!G$5,IF(B515='2. Metadata'!H$1,'2. Metadata'!H$5, IF(B515='2. Metadata'!I$1,'2. Metadata'!I$5, IF(B515='2. Metadata'!J$1,'2. Metadata'!J$5, IF(B515='2. Metadata'!K$1,'2. Metadata'!K$5, IF(B515='2. Metadata'!L$1,'2. Metadata'!L$5, IF(B515='2. Metadata'!M$1,'2. Metadata'!M$5, IF(B515='2. Metadata'!N$1,'2. Metadata'!N$5))))))))))))))</f>
        <v>49.967694000000002</v>
      </c>
      <c r="D515" s="12">
        <f>IF(ISBLANK(B515)=TRUE," ", IF(B515='2. Metadata'!B$1,'2. Metadata'!B$6, IF(B515='2. Metadata'!C$1,'2. Metadata'!C$6,IF(B515='2. Metadata'!D$1,'2. Metadata'!D$6, IF(B515='2. Metadata'!E$1,'2. Metadata'!E$6,IF( B515='2. Metadata'!F$1,'2. Metadata'!F$6,IF(B515='2. Metadata'!G$1,'2. Metadata'!G$6,IF(B515='2. Metadata'!H$1,'2. Metadata'!H$6, IF(B515='2. Metadata'!I$1,'2. Metadata'!I$6, IF(B515='2. Metadata'!J$1,'2. Metadata'!J$6, IF(B515='2. Metadata'!K$1,'2. Metadata'!K$6, IF(B515='2. Metadata'!L$1,'2. Metadata'!L$6, IF(B515='2. Metadata'!M$1,'2. Metadata'!M$6, IF(B515='2. Metadata'!N$1,'2. Metadata'!N$6))))))))))))))</f>
        <v>-117.359572</v>
      </c>
      <c r="E515" s="25" t="s">
        <v>237</v>
      </c>
      <c r="F515" s="25" t="s">
        <v>237</v>
      </c>
      <c r="G515" s="14" t="str">
        <f>IF(ISBLANK(F514)=TRUE," ",'2. Metadata'!B$14)</f>
        <v>observation</v>
      </c>
      <c r="H515" s="25" t="s">
        <v>237</v>
      </c>
      <c r="I515" s="23" t="str">
        <f>IF(ISBLANK(H514)=TRUE," ",'2. Metadata'!B$26)</f>
        <v>degrees Celsius</v>
      </c>
      <c r="J515" s="16" t="s">
        <v>237</v>
      </c>
      <c r="K515" s="23" t="str">
        <f>IF(ISBLANK(J513)=TRUE," ",'2. Metadata'!B$38)</f>
        <v>degrees Celsius</v>
      </c>
      <c r="L515" s="25" t="s">
        <v>237</v>
      </c>
      <c r="M515" s="18" t="str">
        <f>IF(ISBLANK(L514)=TRUE," ",'2. Metadata'!B$50)</f>
        <v>milligrams per litre</v>
      </c>
      <c r="N515" s="25" t="s">
        <v>237</v>
      </c>
      <c r="O515" s="18" t="str">
        <f>IF(ISBLANK(N514)=TRUE," ",'2. Metadata'!B$62)</f>
        <v>microSiemens per centimetre</v>
      </c>
      <c r="P515" s="25" t="s">
        <v>237</v>
      </c>
      <c r="Q515" s="18" t="str">
        <f>IF(ISBLANK(P514)=TRUE," ",'2. Metadata'!B$74)</f>
        <v>NTU</v>
      </c>
      <c r="R515" s="25" t="s">
        <v>237</v>
      </c>
      <c r="S515" s="18" t="str">
        <f>IF(ISBLANK(R514)=TRUE," ",'2. Metadata'!B$86)</f>
        <v>most probable number per 100 mL</v>
      </c>
      <c r="T515" s="25" t="s">
        <v>237</v>
      </c>
      <c r="U515" s="18" t="str">
        <f>IF(ISBLANK(T514)=TRUE," ",'2. Metadata'!B$98)</f>
        <v>most probable number per 100 mL</v>
      </c>
      <c r="V515" s="25" t="s">
        <v>237</v>
      </c>
      <c r="W515" s="18" t="str">
        <f>IF(ISBLANK(V514)=TRUE," ",'2. Metadata'!B$110)</f>
        <v>metres</v>
      </c>
      <c r="X515" s="25" t="s">
        <v>237</v>
      </c>
      <c r="Y515" s="18" t="str">
        <f>IF(ISBLANK(X514)=TRUE," ",'2. Metadata'!B$122)</f>
        <v>pH units</v>
      </c>
      <c r="Z515" s="25" t="s">
        <v>237</v>
      </c>
      <c r="AA515" s="18" t="str">
        <f>IF(ISBLANK(Z515)=TRUE," ",'2. Metadata'!B$134)</f>
        <v>metres3/second</v>
      </c>
      <c r="AB515" s="20">
        <v>0</v>
      </c>
      <c r="AC515" s="18" t="str">
        <f>IF(ISBLANK(AB515)=TRUE," ",'2. Metadata'!B$146)</f>
        <v>millimetres</v>
      </c>
      <c r="AD515" s="25" t="s">
        <v>1831</v>
      </c>
      <c r="AE515" s="26" t="s">
        <v>237</v>
      </c>
      <c r="AF515" s="9"/>
      <c r="AG515" s="10"/>
      <c r="AH515" s="10"/>
      <c r="AI515" s="10"/>
      <c r="AJ515" s="10"/>
      <c r="AK515" s="10"/>
      <c r="AL515" s="10"/>
      <c r="AM515" s="10"/>
      <c r="AN515" s="10"/>
      <c r="AO515" s="10"/>
      <c r="AP515" s="10"/>
    </row>
    <row r="516" spans="1:42" ht="15" x14ac:dyDescent="0.2">
      <c r="A516" s="144" t="s">
        <v>751</v>
      </c>
      <c r="B516" s="11" t="s">
        <v>232</v>
      </c>
      <c r="C516" s="4">
        <f>IF(ISBLANK(B516)=TRUE," ", IF(B516='2. Metadata'!B$1,'2. Metadata'!B$5, IF(B516='2. Metadata'!C$1,'2. Metadata'!C$5,IF(B516='2. Metadata'!D$1,'2. Metadata'!D$5, IF(B516='2. Metadata'!E$1,'2. Metadata'!E$5,IF( B516='2. Metadata'!F$1,'2. Metadata'!F$5,IF(B516='2. Metadata'!G$1,'2. Metadata'!G$5,IF(B516='2. Metadata'!H$1,'2. Metadata'!H$5, IF(B516='2. Metadata'!I$1,'2. Metadata'!I$5, IF(B516='2. Metadata'!J$1,'2. Metadata'!J$5, IF(B516='2. Metadata'!K$1,'2. Metadata'!K$5, IF(B516='2. Metadata'!L$1,'2. Metadata'!L$5, IF(B516='2. Metadata'!M$1,'2. Metadata'!M$5, IF(B516='2. Metadata'!N$1,'2. Metadata'!N$5))))))))))))))</f>
        <v>49.967694000000002</v>
      </c>
      <c r="D516" s="12">
        <f>IF(ISBLANK(B516)=TRUE," ", IF(B516='2. Metadata'!B$1,'2. Metadata'!B$6, IF(B516='2. Metadata'!C$1,'2. Metadata'!C$6,IF(B516='2. Metadata'!D$1,'2. Metadata'!D$6, IF(B516='2. Metadata'!E$1,'2. Metadata'!E$6,IF( B516='2. Metadata'!F$1,'2. Metadata'!F$6,IF(B516='2. Metadata'!G$1,'2. Metadata'!G$6,IF(B516='2. Metadata'!H$1,'2. Metadata'!H$6, IF(B516='2. Metadata'!I$1,'2. Metadata'!I$6, IF(B516='2. Metadata'!J$1,'2. Metadata'!J$6, IF(B516='2. Metadata'!K$1,'2. Metadata'!K$6, IF(B516='2. Metadata'!L$1,'2. Metadata'!L$6, IF(B516='2. Metadata'!M$1,'2. Metadata'!M$6, IF(B516='2. Metadata'!N$1,'2. Metadata'!N$6))))))))))))))</f>
        <v>-117.359572</v>
      </c>
      <c r="E516" s="25" t="s">
        <v>237</v>
      </c>
      <c r="F516" s="13" t="s">
        <v>1573</v>
      </c>
      <c r="G516" s="14" t="str">
        <f>IF(ISBLANK(F515)=TRUE," ",'2. Metadata'!B$14)</f>
        <v>observation</v>
      </c>
      <c r="H516" s="25" t="s">
        <v>237</v>
      </c>
      <c r="I516" s="23" t="str">
        <f>IF(ISBLANK(H515)=TRUE," ",'2. Metadata'!B$26)</f>
        <v>degrees Celsius</v>
      </c>
      <c r="J516" s="16" t="s">
        <v>237</v>
      </c>
      <c r="K516" s="23" t="str">
        <f>IF(ISBLANK(J514)=TRUE," ",'2. Metadata'!B$38)</f>
        <v>degrees Celsius</v>
      </c>
      <c r="L516" s="25" t="s">
        <v>237</v>
      </c>
      <c r="M516" s="18" t="str">
        <f>IF(ISBLANK(L515)=TRUE," ",'2. Metadata'!B$50)</f>
        <v>milligrams per litre</v>
      </c>
      <c r="N516" s="25" t="s">
        <v>237</v>
      </c>
      <c r="O516" s="18" t="str">
        <f>IF(ISBLANK(N515)=TRUE," ",'2. Metadata'!B$62)</f>
        <v>microSiemens per centimetre</v>
      </c>
      <c r="P516" s="25" t="s">
        <v>237</v>
      </c>
      <c r="Q516" s="18" t="str">
        <f>IF(ISBLANK(P515)=TRUE," ",'2. Metadata'!B$74)</f>
        <v>NTU</v>
      </c>
      <c r="R516" s="25" t="s">
        <v>237</v>
      </c>
      <c r="S516" s="18" t="str">
        <f>IF(ISBLANK(R515)=TRUE," ",'2. Metadata'!B$86)</f>
        <v>most probable number per 100 mL</v>
      </c>
      <c r="T516" s="25" t="s">
        <v>237</v>
      </c>
      <c r="U516" s="18" t="str">
        <f>IF(ISBLANK(T515)=TRUE," ",'2. Metadata'!B$98)</f>
        <v>most probable number per 100 mL</v>
      </c>
      <c r="V516" s="25" t="s">
        <v>237</v>
      </c>
      <c r="W516" s="18" t="str">
        <f>IF(ISBLANK(V515)=TRUE," ",'2. Metadata'!B$110)</f>
        <v>metres</v>
      </c>
      <c r="X516" s="25" t="s">
        <v>237</v>
      </c>
      <c r="Y516" s="18" t="str">
        <f>IF(ISBLANK(X515)=TRUE," ",'2. Metadata'!B$122)</f>
        <v>pH units</v>
      </c>
      <c r="Z516" s="25" t="s">
        <v>237</v>
      </c>
      <c r="AA516" s="18" t="str">
        <f>IF(ISBLANK(Z516)=TRUE," ",'2. Metadata'!B$134)</f>
        <v>metres3/second</v>
      </c>
      <c r="AB516" s="20">
        <v>0</v>
      </c>
      <c r="AC516" s="18" t="str">
        <f>IF(ISBLANK(AB516)=TRUE," ",'2. Metadata'!B$146)</f>
        <v>millimetres</v>
      </c>
      <c r="AD516" s="25" t="s">
        <v>237</v>
      </c>
      <c r="AE516" s="26" t="s">
        <v>237</v>
      </c>
      <c r="AF516" s="9"/>
      <c r="AG516" s="10"/>
      <c r="AH516" s="10"/>
      <c r="AI516" s="10"/>
      <c r="AJ516" s="10"/>
      <c r="AK516" s="10"/>
      <c r="AL516" s="10"/>
      <c r="AM516" s="10"/>
      <c r="AN516" s="10"/>
      <c r="AO516" s="10"/>
      <c r="AP516" s="10"/>
    </row>
    <row r="517" spans="1:42" ht="15" x14ac:dyDescent="0.2">
      <c r="A517" s="144" t="s">
        <v>752</v>
      </c>
      <c r="B517" s="11" t="s">
        <v>232</v>
      </c>
      <c r="C517" s="4">
        <f>IF(ISBLANK(B517)=TRUE," ", IF(B517='2. Metadata'!B$1,'2. Metadata'!B$5, IF(B517='2. Metadata'!C$1,'2. Metadata'!C$5,IF(B517='2. Metadata'!D$1,'2. Metadata'!D$5, IF(B517='2. Metadata'!E$1,'2. Metadata'!E$5,IF( B517='2. Metadata'!F$1,'2. Metadata'!F$5,IF(B517='2. Metadata'!G$1,'2. Metadata'!G$5,IF(B517='2. Metadata'!H$1,'2. Metadata'!H$5, IF(B517='2. Metadata'!I$1,'2. Metadata'!I$5, IF(B517='2. Metadata'!J$1,'2. Metadata'!J$5, IF(B517='2. Metadata'!K$1,'2. Metadata'!K$5, IF(B517='2. Metadata'!L$1,'2. Metadata'!L$5, IF(B517='2. Metadata'!M$1,'2. Metadata'!M$5, IF(B517='2. Metadata'!N$1,'2. Metadata'!N$5))))))))))))))</f>
        <v>49.967694000000002</v>
      </c>
      <c r="D517" s="12">
        <f>IF(ISBLANK(B517)=TRUE," ", IF(B517='2. Metadata'!B$1,'2. Metadata'!B$6, IF(B517='2. Metadata'!C$1,'2. Metadata'!C$6,IF(B517='2. Metadata'!D$1,'2. Metadata'!D$6, IF(B517='2. Metadata'!E$1,'2. Metadata'!E$6,IF( B517='2. Metadata'!F$1,'2. Metadata'!F$6,IF(B517='2. Metadata'!G$1,'2. Metadata'!G$6,IF(B517='2. Metadata'!H$1,'2. Metadata'!H$6, IF(B517='2. Metadata'!I$1,'2. Metadata'!I$6, IF(B517='2. Metadata'!J$1,'2. Metadata'!J$6, IF(B517='2. Metadata'!K$1,'2. Metadata'!K$6, IF(B517='2. Metadata'!L$1,'2. Metadata'!L$6, IF(B517='2. Metadata'!M$1,'2. Metadata'!M$6, IF(B517='2. Metadata'!N$1,'2. Metadata'!N$6))))))))))))))</f>
        <v>-117.359572</v>
      </c>
      <c r="E517" s="25" t="s">
        <v>237</v>
      </c>
      <c r="F517" s="13" t="s">
        <v>1574</v>
      </c>
      <c r="G517" s="14" t="str">
        <f>IF(ISBLANK(F516)=TRUE," ",'2. Metadata'!B$14)</f>
        <v>observation</v>
      </c>
      <c r="H517" s="13">
        <v>9</v>
      </c>
      <c r="I517" s="23" t="str">
        <f>IF(ISBLANK(H516)=TRUE," ",'2. Metadata'!B$26)</f>
        <v>degrees Celsius</v>
      </c>
      <c r="J517" s="13">
        <v>5</v>
      </c>
      <c r="K517" s="23" t="str">
        <f>IF(ISBLANK(J515)=TRUE," ",'2. Metadata'!B$38)</f>
        <v>degrees Celsius</v>
      </c>
      <c r="L517" s="25" t="s">
        <v>237</v>
      </c>
      <c r="M517" s="18" t="str">
        <f>IF(ISBLANK(L516)=TRUE," ",'2. Metadata'!B$50)</f>
        <v>milligrams per litre</v>
      </c>
      <c r="N517" s="25" t="s">
        <v>237</v>
      </c>
      <c r="O517" s="18" t="str">
        <f>IF(ISBLANK(N516)=TRUE," ",'2. Metadata'!B$62)</f>
        <v>microSiemens per centimetre</v>
      </c>
      <c r="P517" s="25" t="s">
        <v>237</v>
      </c>
      <c r="Q517" s="18" t="str">
        <f>IF(ISBLANK(P516)=TRUE," ",'2. Metadata'!B$74)</f>
        <v>NTU</v>
      </c>
      <c r="R517" s="25" t="s">
        <v>237</v>
      </c>
      <c r="S517" s="18" t="str">
        <f>IF(ISBLANK(R516)=TRUE," ",'2. Metadata'!B$86)</f>
        <v>most probable number per 100 mL</v>
      </c>
      <c r="T517" s="25" t="s">
        <v>237</v>
      </c>
      <c r="U517" s="18" t="str">
        <f>IF(ISBLANK(T516)=TRUE," ",'2. Metadata'!B$98)</f>
        <v>most probable number per 100 mL</v>
      </c>
      <c r="V517" s="21">
        <v>0.11</v>
      </c>
      <c r="W517" s="18" t="str">
        <f>IF(ISBLANK(V516)=TRUE," ",'2. Metadata'!B$110)</f>
        <v>metres</v>
      </c>
      <c r="X517" s="25" t="s">
        <v>237</v>
      </c>
      <c r="Y517" s="18" t="str">
        <f>IF(ISBLANK(X516)=TRUE," ",'2. Metadata'!B$122)</f>
        <v>pH units</v>
      </c>
      <c r="Z517" s="20">
        <v>0.06</v>
      </c>
      <c r="AA517" s="18" t="str">
        <f>IF(ISBLANK(Z517)=TRUE," ",'2. Metadata'!B$134)</f>
        <v>metres3/second</v>
      </c>
      <c r="AB517" s="20">
        <v>0.8</v>
      </c>
      <c r="AC517" s="18" t="str">
        <f>IF(ISBLANK(AB517)=TRUE," ",'2. Metadata'!B$146)</f>
        <v>millimetres</v>
      </c>
      <c r="AD517" s="25" t="s">
        <v>237</v>
      </c>
      <c r="AE517" s="26" t="s">
        <v>237</v>
      </c>
      <c r="AF517" s="9"/>
      <c r="AG517" s="10"/>
      <c r="AH517" s="10"/>
      <c r="AI517" s="10"/>
      <c r="AJ517" s="10"/>
      <c r="AK517" s="10"/>
      <c r="AL517" s="10"/>
      <c r="AM517" s="10"/>
      <c r="AN517" s="10"/>
      <c r="AO517" s="10"/>
      <c r="AP517" s="10"/>
    </row>
    <row r="518" spans="1:42" ht="15" x14ac:dyDescent="0.2">
      <c r="A518" s="144" t="s">
        <v>753</v>
      </c>
      <c r="B518" s="11" t="s">
        <v>232</v>
      </c>
      <c r="C518" s="4">
        <f>IF(ISBLANK(B518)=TRUE," ", IF(B518='2. Metadata'!B$1,'2. Metadata'!B$5, IF(B518='2. Metadata'!C$1,'2. Metadata'!C$5,IF(B518='2. Metadata'!D$1,'2. Metadata'!D$5, IF(B518='2. Metadata'!E$1,'2. Metadata'!E$5,IF( B518='2. Metadata'!F$1,'2. Metadata'!F$5,IF(B518='2. Metadata'!G$1,'2. Metadata'!G$5,IF(B518='2. Metadata'!H$1,'2. Metadata'!H$5, IF(B518='2. Metadata'!I$1,'2. Metadata'!I$5, IF(B518='2. Metadata'!J$1,'2. Metadata'!J$5, IF(B518='2. Metadata'!K$1,'2. Metadata'!K$5, IF(B518='2. Metadata'!L$1,'2. Metadata'!L$5, IF(B518='2. Metadata'!M$1,'2. Metadata'!M$5, IF(B518='2. Metadata'!N$1,'2. Metadata'!N$5))))))))))))))</f>
        <v>49.967694000000002</v>
      </c>
      <c r="D518" s="12">
        <f>IF(ISBLANK(B518)=TRUE," ", IF(B518='2. Metadata'!B$1,'2. Metadata'!B$6, IF(B518='2. Metadata'!C$1,'2. Metadata'!C$6,IF(B518='2. Metadata'!D$1,'2. Metadata'!D$6, IF(B518='2. Metadata'!E$1,'2. Metadata'!E$6,IF( B518='2. Metadata'!F$1,'2. Metadata'!F$6,IF(B518='2. Metadata'!G$1,'2. Metadata'!G$6,IF(B518='2. Metadata'!H$1,'2. Metadata'!H$6, IF(B518='2. Metadata'!I$1,'2. Metadata'!I$6, IF(B518='2. Metadata'!J$1,'2. Metadata'!J$6, IF(B518='2. Metadata'!K$1,'2. Metadata'!K$6, IF(B518='2. Metadata'!L$1,'2. Metadata'!L$6, IF(B518='2. Metadata'!M$1,'2. Metadata'!M$6, IF(B518='2. Metadata'!N$1,'2. Metadata'!N$6))))))))))))))</f>
        <v>-117.359572</v>
      </c>
      <c r="E518" s="25" t="s">
        <v>237</v>
      </c>
      <c r="F518" s="13" t="s">
        <v>1575</v>
      </c>
      <c r="G518" s="14" t="str">
        <f>IF(ISBLANK(F517)=TRUE," ",'2. Metadata'!B$14)</f>
        <v>observation</v>
      </c>
      <c r="H518" s="25" t="s">
        <v>237</v>
      </c>
      <c r="I518" s="23" t="str">
        <f>IF(ISBLANK(H517)=TRUE," ",'2. Metadata'!B$26)</f>
        <v>degrees Celsius</v>
      </c>
      <c r="J518" s="16" t="s">
        <v>237</v>
      </c>
      <c r="K518" s="23" t="str">
        <f>IF(ISBLANK(J516)=TRUE," ",'2. Metadata'!B$38)</f>
        <v>degrees Celsius</v>
      </c>
      <c r="L518" s="25" t="s">
        <v>237</v>
      </c>
      <c r="M518" s="18" t="str">
        <f>IF(ISBLANK(L517)=TRUE," ",'2. Metadata'!B$50)</f>
        <v>milligrams per litre</v>
      </c>
      <c r="N518" s="25" t="s">
        <v>237</v>
      </c>
      <c r="O518" s="18" t="str">
        <f>IF(ISBLANK(N517)=TRUE," ",'2. Metadata'!B$62)</f>
        <v>microSiemens per centimetre</v>
      </c>
      <c r="P518" s="25" t="s">
        <v>237</v>
      </c>
      <c r="Q518" s="18" t="str">
        <f>IF(ISBLANK(P517)=TRUE," ",'2. Metadata'!B$74)</f>
        <v>NTU</v>
      </c>
      <c r="R518" s="25" t="s">
        <v>237</v>
      </c>
      <c r="S518" s="18" t="str">
        <f>IF(ISBLANK(R517)=TRUE," ",'2. Metadata'!B$86)</f>
        <v>most probable number per 100 mL</v>
      </c>
      <c r="T518" s="25" t="s">
        <v>237</v>
      </c>
      <c r="U518" s="18" t="str">
        <f>IF(ISBLANK(T517)=TRUE," ",'2. Metadata'!B$98)</f>
        <v>most probable number per 100 mL</v>
      </c>
      <c r="V518" s="25" t="s">
        <v>237</v>
      </c>
      <c r="W518" s="18" t="str">
        <f>IF(ISBLANK(V517)=TRUE," ",'2. Metadata'!B$110)</f>
        <v>metres</v>
      </c>
      <c r="X518" s="25" t="s">
        <v>237</v>
      </c>
      <c r="Y518" s="18" t="str">
        <f>IF(ISBLANK(X517)=TRUE," ",'2. Metadata'!B$122)</f>
        <v>pH units</v>
      </c>
      <c r="Z518" s="25" t="s">
        <v>237</v>
      </c>
      <c r="AA518" s="18" t="str">
        <f>IF(ISBLANK(Z518)=TRUE," ",'2. Metadata'!B$134)</f>
        <v>metres3/second</v>
      </c>
      <c r="AB518" s="20">
        <v>9</v>
      </c>
      <c r="AC518" s="18" t="str">
        <f>IF(ISBLANK(AB518)=TRUE," ",'2. Metadata'!B$146)</f>
        <v>millimetres</v>
      </c>
      <c r="AD518" s="25" t="s">
        <v>237</v>
      </c>
      <c r="AE518" s="26" t="s">
        <v>237</v>
      </c>
      <c r="AF518" s="9"/>
      <c r="AG518" s="10"/>
      <c r="AH518" s="10"/>
      <c r="AI518" s="10"/>
      <c r="AJ518" s="10"/>
      <c r="AK518" s="10"/>
      <c r="AL518" s="10"/>
      <c r="AM518" s="10"/>
      <c r="AN518" s="10"/>
      <c r="AO518" s="10"/>
      <c r="AP518" s="10"/>
    </row>
    <row r="519" spans="1:42" ht="15" x14ac:dyDescent="0.2">
      <c r="A519" s="144" t="s">
        <v>754</v>
      </c>
      <c r="B519" s="11" t="s">
        <v>232</v>
      </c>
      <c r="C519" s="4">
        <f>IF(ISBLANK(B519)=TRUE," ", IF(B519='2. Metadata'!B$1,'2. Metadata'!B$5, IF(B519='2. Metadata'!C$1,'2. Metadata'!C$5,IF(B519='2. Metadata'!D$1,'2. Metadata'!D$5, IF(B519='2. Metadata'!E$1,'2. Metadata'!E$5,IF( B519='2. Metadata'!F$1,'2. Metadata'!F$5,IF(B519='2. Metadata'!G$1,'2. Metadata'!G$5,IF(B519='2. Metadata'!H$1,'2. Metadata'!H$5, IF(B519='2. Metadata'!I$1,'2. Metadata'!I$5, IF(B519='2. Metadata'!J$1,'2. Metadata'!J$5, IF(B519='2. Metadata'!K$1,'2. Metadata'!K$5, IF(B519='2. Metadata'!L$1,'2. Metadata'!L$5, IF(B519='2. Metadata'!M$1,'2. Metadata'!M$5, IF(B519='2. Metadata'!N$1,'2. Metadata'!N$5))))))))))))))</f>
        <v>49.967694000000002</v>
      </c>
      <c r="D519" s="12">
        <f>IF(ISBLANK(B519)=TRUE," ", IF(B519='2. Metadata'!B$1,'2. Metadata'!B$6, IF(B519='2. Metadata'!C$1,'2. Metadata'!C$6,IF(B519='2. Metadata'!D$1,'2. Metadata'!D$6, IF(B519='2. Metadata'!E$1,'2. Metadata'!E$6,IF( B519='2. Metadata'!F$1,'2. Metadata'!F$6,IF(B519='2. Metadata'!G$1,'2. Metadata'!G$6,IF(B519='2. Metadata'!H$1,'2. Metadata'!H$6, IF(B519='2. Metadata'!I$1,'2. Metadata'!I$6, IF(B519='2. Metadata'!J$1,'2. Metadata'!J$6, IF(B519='2. Metadata'!K$1,'2. Metadata'!K$6, IF(B519='2. Metadata'!L$1,'2. Metadata'!L$6, IF(B519='2. Metadata'!M$1,'2. Metadata'!M$6, IF(B519='2. Metadata'!N$1,'2. Metadata'!N$6))))))))))))))</f>
        <v>-117.359572</v>
      </c>
      <c r="E519" s="25" t="s">
        <v>237</v>
      </c>
      <c r="F519" s="13" t="s">
        <v>1469</v>
      </c>
      <c r="G519" s="14" t="str">
        <f>IF(ISBLANK(F518)=TRUE," ",'2. Metadata'!B$14)</f>
        <v>observation</v>
      </c>
      <c r="H519" s="13">
        <v>4</v>
      </c>
      <c r="I519" s="23" t="str">
        <f>IF(ISBLANK(H518)=TRUE," ",'2. Metadata'!B$26)</f>
        <v>degrees Celsius</v>
      </c>
      <c r="J519" s="13">
        <v>3</v>
      </c>
      <c r="K519" s="23" t="str">
        <f>IF(ISBLANK(J517)=TRUE," ",'2. Metadata'!B$38)</f>
        <v>degrees Celsius</v>
      </c>
      <c r="L519" s="21">
        <v>6</v>
      </c>
      <c r="M519" s="18" t="str">
        <f>IF(ISBLANK(L518)=TRUE," ",'2. Metadata'!B$50)</f>
        <v>milligrams per litre</v>
      </c>
      <c r="N519" s="21">
        <v>206</v>
      </c>
      <c r="O519" s="18" t="str">
        <f>IF(ISBLANK(N518)=TRUE," ",'2. Metadata'!B$62)</f>
        <v>microSiemens per centimetre</v>
      </c>
      <c r="P519" s="21">
        <v>0.5</v>
      </c>
      <c r="Q519" s="18" t="str">
        <f>IF(ISBLANK(P518)=TRUE," ",'2. Metadata'!B$74)</f>
        <v>NTU</v>
      </c>
      <c r="R519" s="25" t="s">
        <v>237</v>
      </c>
      <c r="S519" s="18" t="str">
        <f>IF(ISBLANK(R518)=TRUE," ",'2. Metadata'!B$86)</f>
        <v>most probable number per 100 mL</v>
      </c>
      <c r="T519" s="25" t="s">
        <v>237</v>
      </c>
      <c r="U519" s="18" t="str">
        <f>IF(ISBLANK(T518)=TRUE," ",'2. Metadata'!B$98)</f>
        <v>most probable number per 100 mL</v>
      </c>
      <c r="V519" s="21">
        <v>0.14499999999999999</v>
      </c>
      <c r="W519" s="18" t="str">
        <f>IF(ISBLANK(V518)=TRUE," ",'2. Metadata'!B$110)</f>
        <v>metres</v>
      </c>
      <c r="X519" s="25" t="s">
        <v>237</v>
      </c>
      <c r="Y519" s="18" t="str">
        <f>IF(ISBLANK(X518)=TRUE," ",'2. Metadata'!B$122)</f>
        <v>pH units</v>
      </c>
      <c r="Z519" s="20">
        <v>0.09</v>
      </c>
      <c r="AA519" s="18" t="str">
        <f>IF(ISBLANK(Z519)=TRUE," ",'2. Metadata'!B$134)</f>
        <v>metres3/second</v>
      </c>
      <c r="AB519" s="20">
        <v>1.2</v>
      </c>
      <c r="AC519" s="18" t="str">
        <f>IF(ISBLANK(AB519)=TRUE," ",'2. Metadata'!B$146)</f>
        <v>millimetres</v>
      </c>
      <c r="AD519" s="25" t="s">
        <v>1831</v>
      </c>
      <c r="AE519" s="26" t="s">
        <v>237</v>
      </c>
      <c r="AF519" s="9"/>
      <c r="AG519" s="10"/>
      <c r="AH519" s="10"/>
      <c r="AI519" s="10"/>
      <c r="AJ519" s="10"/>
      <c r="AK519" s="10"/>
      <c r="AL519" s="10"/>
      <c r="AM519" s="10"/>
      <c r="AN519" s="10"/>
      <c r="AO519" s="10"/>
      <c r="AP519" s="10"/>
    </row>
    <row r="520" spans="1:42" ht="15" x14ac:dyDescent="0.2">
      <c r="A520" s="144" t="s">
        <v>755</v>
      </c>
      <c r="B520" s="11" t="s">
        <v>232</v>
      </c>
      <c r="C520" s="4">
        <f>IF(ISBLANK(B520)=TRUE," ", IF(B520='2. Metadata'!B$1,'2. Metadata'!B$5, IF(B520='2. Metadata'!C$1,'2. Metadata'!C$5,IF(B520='2. Metadata'!D$1,'2. Metadata'!D$5, IF(B520='2. Metadata'!E$1,'2. Metadata'!E$5,IF( B520='2. Metadata'!F$1,'2. Metadata'!F$5,IF(B520='2. Metadata'!G$1,'2. Metadata'!G$5,IF(B520='2. Metadata'!H$1,'2. Metadata'!H$5, IF(B520='2. Metadata'!I$1,'2. Metadata'!I$5, IF(B520='2. Metadata'!J$1,'2. Metadata'!J$5, IF(B520='2. Metadata'!K$1,'2. Metadata'!K$5, IF(B520='2. Metadata'!L$1,'2. Metadata'!L$5, IF(B520='2. Metadata'!M$1,'2. Metadata'!M$5, IF(B520='2. Metadata'!N$1,'2. Metadata'!N$5))))))))))))))</f>
        <v>49.967694000000002</v>
      </c>
      <c r="D520" s="12">
        <f>IF(ISBLANK(B520)=TRUE," ", IF(B520='2. Metadata'!B$1,'2. Metadata'!B$6, IF(B520='2. Metadata'!C$1,'2. Metadata'!C$6,IF(B520='2. Metadata'!D$1,'2. Metadata'!D$6, IF(B520='2. Metadata'!E$1,'2. Metadata'!E$6,IF( B520='2. Metadata'!F$1,'2. Metadata'!F$6,IF(B520='2. Metadata'!G$1,'2. Metadata'!G$6,IF(B520='2. Metadata'!H$1,'2. Metadata'!H$6, IF(B520='2. Metadata'!I$1,'2. Metadata'!I$6, IF(B520='2. Metadata'!J$1,'2. Metadata'!J$6, IF(B520='2. Metadata'!K$1,'2. Metadata'!K$6, IF(B520='2. Metadata'!L$1,'2. Metadata'!L$6, IF(B520='2. Metadata'!M$1,'2. Metadata'!M$6, IF(B520='2. Metadata'!N$1,'2. Metadata'!N$6))))))))))))))</f>
        <v>-117.359572</v>
      </c>
      <c r="E520" s="25" t="s">
        <v>237</v>
      </c>
      <c r="F520" s="13" t="s">
        <v>1576</v>
      </c>
      <c r="G520" s="14" t="str">
        <f>IF(ISBLANK(F519)=TRUE," ",'2. Metadata'!B$14)</f>
        <v>observation</v>
      </c>
      <c r="H520" s="25" t="s">
        <v>237</v>
      </c>
      <c r="I520" s="23" t="str">
        <f>IF(ISBLANK(H519)=TRUE," ",'2. Metadata'!B$26)</f>
        <v>degrees Celsius</v>
      </c>
      <c r="J520" s="16" t="s">
        <v>237</v>
      </c>
      <c r="K520" s="23" t="str">
        <f>IF(ISBLANK(J518)=TRUE," ",'2. Metadata'!B$38)</f>
        <v>degrees Celsius</v>
      </c>
      <c r="L520" s="25" t="s">
        <v>237</v>
      </c>
      <c r="M520" s="18" t="str">
        <f>IF(ISBLANK(L519)=TRUE," ",'2. Metadata'!B$50)</f>
        <v>milligrams per litre</v>
      </c>
      <c r="N520" s="25" t="s">
        <v>237</v>
      </c>
      <c r="O520" s="18" t="str">
        <f>IF(ISBLANK(N519)=TRUE," ",'2. Metadata'!B$62)</f>
        <v>microSiemens per centimetre</v>
      </c>
      <c r="P520" s="25" t="s">
        <v>237</v>
      </c>
      <c r="Q520" s="18" t="str">
        <f>IF(ISBLANK(P519)=TRUE," ",'2. Metadata'!B$74)</f>
        <v>NTU</v>
      </c>
      <c r="R520" s="25" t="s">
        <v>237</v>
      </c>
      <c r="S520" s="18" t="str">
        <f>IF(ISBLANK(R519)=TRUE," ",'2. Metadata'!B$86)</f>
        <v>most probable number per 100 mL</v>
      </c>
      <c r="T520" s="25" t="s">
        <v>237</v>
      </c>
      <c r="U520" s="18" t="str">
        <f>IF(ISBLANK(T519)=TRUE," ",'2. Metadata'!B$98)</f>
        <v>most probable number per 100 mL</v>
      </c>
      <c r="V520" s="25" t="s">
        <v>237</v>
      </c>
      <c r="W520" s="18" t="str">
        <f>IF(ISBLANK(V519)=TRUE," ",'2. Metadata'!B$110)</f>
        <v>metres</v>
      </c>
      <c r="X520" s="25" t="s">
        <v>237</v>
      </c>
      <c r="Y520" s="18" t="str">
        <f>IF(ISBLANK(X519)=TRUE," ",'2. Metadata'!B$122)</f>
        <v>pH units</v>
      </c>
      <c r="Z520" s="25" t="s">
        <v>237</v>
      </c>
      <c r="AA520" s="18" t="str">
        <f>IF(ISBLANK(Z520)=TRUE," ",'2. Metadata'!B$134)</f>
        <v>metres3/second</v>
      </c>
      <c r="AB520" s="20">
        <v>4.2</v>
      </c>
      <c r="AC520" s="18" t="str">
        <f>IF(ISBLANK(AB520)=TRUE," ",'2. Metadata'!B$146)</f>
        <v>millimetres</v>
      </c>
      <c r="AD520" s="25" t="s">
        <v>237</v>
      </c>
      <c r="AE520" s="26" t="s">
        <v>237</v>
      </c>
      <c r="AF520" s="9"/>
      <c r="AG520" s="10"/>
      <c r="AH520" s="10"/>
      <c r="AI520" s="10"/>
      <c r="AJ520" s="10"/>
      <c r="AK520" s="10"/>
      <c r="AL520" s="10"/>
      <c r="AM520" s="10"/>
      <c r="AN520" s="10"/>
      <c r="AO520" s="10"/>
      <c r="AP520" s="10"/>
    </row>
    <row r="521" spans="1:42" ht="15" x14ac:dyDescent="0.2">
      <c r="A521" s="144" t="s">
        <v>756</v>
      </c>
      <c r="B521" s="11" t="s">
        <v>232</v>
      </c>
      <c r="C521" s="4">
        <f>IF(ISBLANK(B521)=TRUE," ", IF(B521='2. Metadata'!B$1,'2. Metadata'!B$5, IF(B521='2. Metadata'!C$1,'2. Metadata'!C$5,IF(B521='2. Metadata'!D$1,'2. Metadata'!D$5, IF(B521='2. Metadata'!E$1,'2. Metadata'!E$5,IF( B521='2. Metadata'!F$1,'2. Metadata'!F$5,IF(B521='2. Metadata'!G$1,'2. Metadata'!G$5,IF(B521='2. Metadata'!H$1,'2. Metadata'!H$5, IF(B521='2. Metadata'!I$1,'2. Metadata'!I$5, IF(B521='2. Metadata'!J$1,'2. Metadata'!J$5, IF(B521='2. Metadata'!K$1,'2. Metadata'!K$5, IF(B521='2. Metadata'!L$1,'2. Metadata'!L$5, IF(B521='2. Metadata'!M$1,'2. Metadata'!M$5, IF(B521='2. Metadata'!N$1,'2. Metadata'!N$5))))))))))))))</f>
        <v>49.967694000000002</v>
      </c>
      <c r="D521" s="12">
        <f>IF(ISBLANK(B521)=TRUE," ", IF(B521='2. Metadata'!B$1,'2. Metadata'!B$6, IF(B521='2. Metadata'!C$1,'2. Metadata'!C$6,IF(B521='2. Metadata'!D$1,'2. Metadata'!D$6, IF(B521='2. Metadata'!E$1,'2. Metadata'!E$6,IF( B521='2. Metadata'!F$1,'2. Metadata'!F$6,IF(B521='2. Metadata'!G$1,'2. Metadata'!G$6,IF(B521='2. Metadata'!H$1,'2. Metadata'!H$6, IF(B521='2. Metadata'!I$1,'2. Metadata'!I$6, IF(B521='2. Metadata'!J$1,'2. Metadata'!J$6, IF(B521='2. Metadata'!K$1,'2. Metadata'!K$6, IF(B521='2. Metadata'!L$1,'2. Metadata'!L$6, IF(B521='2. Metadata'!M$1,'2. Metadata'!M$6, IF(B521='2. Metadata'!N$1,'2. Metadata'!N$6))))))))))))))</f>
        <v>-117.359572</v>
      </c>
      <c r="E521" s="25" t="s">
        <v>237</v>
      </c>
      <c r="F521" s="25" t="s">
        <v>237</v>
      </c>
      <c r="G521" s="14" t="str">
        <f>IF(ISBLANK(F520)=TRUE," ",'2. Metadata'!B$14)</f>
        <v>observation</v>
      </c>
      <c r="H521" s="25" t="s">
        <v>237</v>
      </c>
      <c r="I521" s="23" t="str">
        <f>IF(ISBLANK(H520)=TRUE," ",'2. Metadata'!B$26)</f>
        <v>degrees Celsius</v>
      </c>
      <c r="J521" s="16" t="s">
        <v>237</v>
      </c>
      <c r="K521" s="23" t="str">
        <f>IF(ISBLANK(J519)=TRUE," ",'2. Metadata'!B$38)</f>
        <v>degrees Celsius</v>
      </c>
      <c r="L521" s="25" t="s">
        <v>237</v>
      </c>
      <c r="M521" s="18" t="str">
        <f>IF(ISBLANK(L520)=TRUE," ",'2. Metadata'!B$50)</f>
        <v>milligrams per litre</v>
      </c>
      <c r="N521" s="25" t="s">
        <v>237</v>
      </c>
      <c r="O521" s="18" t="str">
        <f>IF(ISBLANK(N520)=TRUE," ",'2. Metadata'!B$62)</f>
        <v>microSiemens per centimetre</v>
      </c>
      <c r="P521" s="25" t="s">
        <v>237</v>
      </c>
      <c r="Q521" s="18" t="str">
        <f>IF(ISBLANK(P520)=TRUE," ",'2. Metadata'!B$74)</f>
        <v>NTU</v>
      </c>
      <c r="R521" s="25" t="s">
        <v>237</v>
      </c>
      <c r="S521" s="18" t="str">
        <f>IF(ISBLANK(R520)=TRUE," ",'2. Metadata'!B$86)</f>
        <v>most probable number per 100 mL</v>
      </c>
      <c r="T521" s="25" t="s">
        <v>237</v>
      </c>
      <c r="U521" s="18" t="str">
        <f>IF(ISBLANK(T520)=TRUE," ",'2. Metadata'!B$98)</f>
        <v>most probable number per 100 mL</v>
      </c>
      <c r="V521" s="25" t="s">
        <v>237</v>
      </c>
      <c r="W521" s="18" t="str">
        <f>IF(ISBLANK(V520)=TRUE," ",'2. Metadata'!B$110)</f>
        <v>metres</v>
      </c>
      <c r="X521" s="25" t="s">
        <v>237</v>
      </c>
      <c r="Y521" s="18" t="str">
        <f>IF(ISBLANK(X520)=TRUE," ",'2. Metadata'!B$122)</f>
        <v>pH units</v>
      </c>
      <c r="Z521" s="25" t="s">
        <v>237</v>
      </c>
      <c r="AA521" s="18" t="str">
        <f>IF(ISBLANK(Z521)=TRUE," ",'2. Metadata'!B$134)</f>
        <v>metres3/second</v>
      </c>
      <c r="AB521" s="20">
        <v>0.2</v>
      </c>
      <c r="AC521" s="18" t="str">
        <f>IF(ISBLANK(AB521)=TRUE," ",'2. Metadata'!B$146)</f>
        <v>millimetres</v>
      </c>
      <c r="AD521" s="25" t="s">
        <v>1831</v>
      </c>
      <c r="AE521" s="26" t="s">
        <v>237</v>
      </c>
      <c r="AF521" s="9"/>
      <c r="AG521" s="10"/>
      <c r="AH521" s="10"/>
      <c r="AI521" s="10"/>
      <c r="AJ521" s="10"/>
      <c r="AK521" s="10"/>
      <c r="AL521" s="10"/>
      <c r="AM521" s="10"/>
      <c r="AN521" s="10"/>
      <c r="AO521" s="10"/>
      <c r="AP521" s="10"/>
    </row>
    <row r="522" spans="1:42" ht="15" x14ac:dyDescent="0.2">
      <c r="A522" s="144" t="s">
        <v>757</v>
      </c>
      <c r="B522" s="11" t="s">
        <v>232</v>
      </c>
      <c r="C522" s="4">
        <f>IF(ISBLANK(B522)=TRUE," ", IF(B522='2. Metadata'!B$1,'2. Metadata'!B$5, IF(B522='2. Metadata'!C$1,'2. Metadata'!C$5,IF(B522='2. Metadata'!D$1,'2. Metadata'!D$5, IF(B522='2. Metadata'!E$1,'2. Metadata'!E$5,IF( B522='2. Metadata'!F$1,'2. Metadata'!F$5,IF(B522='2. Metadata'!G$1,'2. Metadata'!G$5,IF(B522='2. Metadata'!H$1,'2. Metadata'!H$5, IF(B522='2. Metadata'!I$1,'2. Metadata'!I$5, IF(B522='2. Metadata'!J$1,'2. Metadata'!J$5, IF(B522='2. Metadata'!K$1,'2. Metadata'!K$5, IF(B522='2. Metadata'!L$1,'2. Metadata'!L$5, IF(B522='2. Metadata'!M$1,'2. Metadata'!M$5, IF(B522='2. Metadata'!N$1,'2. Metadata'!N$5))))))))))))))</f>
        <v>49.967694000000002</v>
      </c>
      <c r="D522" s="12">
        <f>IF(ISBLANK(B522)=TRUE," ", IF(B522='2. Metadata'!B$1,'2. Metadata'!B$6, IF(B522='2. Metadata'!C$1,'2. Metadata'!C$6,IF(B522='2. Metadata'!D$1,'2. Metadata'!D$6, IF(B522='2. Metadata'!E$1,'2. Metadata'!E$6,IF( B522='2. Metadata'!F$1,'2. Metadata'!F$6,IF(B522='2. Metadata'!G$1,'2. Metadata'!G$6,IF(B522='2. Metadata'!H$1,'2. Metadata'!H$6, IF(B522='2. Metadata'!I$1,'2. Metadata'!I$6, IF(B522='2. Metadata'!J$1,'2. Metadata'!J$6, IF(B522='2. Metadata'!K$1,'2. Metadata'!K$6, IF(B522='2. Metadata'!L$1,'2. Metadata'!L$6, IF(B522='2. Metadata'!M$1,'2. Metadata'!M$6, IF(B522='2. Metadata'!N$1,'2. Metadata'!N$6))))))))))))))</f>
        <v>-117.359572</v>
      </c>
      <c r="E522" s="25" t="s">
        <v>237</v>
      </c>
      <c r="F522" s="25" t="s">
        <v>237</v>
      </c>
      <c r="G522" s="14" t="str">
        <f>IF(ISBLANK(F521)=TRUE," ",'2. Metadata'!B$14)</f>
        <v>observation</v>
      </c>
      <c r="H522" s="25" t="s">
        <v>237</v>
      </c>
      <c r="I522" s="23" t="str">
        <f>IF(ISBLANK(H521)=TRUE," ",'2. Metadata'!B$26)</f>
        <v>degrees Celsius</v>
      </c>
      <c r="J522" s="16" t="s">
        <v>237</v>
      </c>
      <c r="K522" s="23" t="str">
        <f>IF(ISBLANK(J520)=TRUE," ",'2. Metadata'!B$38)</f>
        <v>degrees Celsius</v>
      </c>
      <c r="L522" s="25" t="s">
        <v>237</v>
      </c>
      <c r="M522" s="18" t="str">
        <f>IF(ISBLANK(L521)=TRUE," ",'2. Metadata'!B$50)</f>
        <v>milligrams per litre</v>
      </c>
      <c r="N522" s="25" t="s">
        <v>237</v>
      </c>
      <c r="O522" s="18" t="str">
        <f>IF(ISBLANK(N521)=TRUE," ",'2. Metadata'!B$62)</f>
        <v>microSiemens per centimetre</v>
      </c>
      <c r="P522" s="25" t="s">
        <v>237</v>
      </c>
      <c r="Q522" s="18" t="str">
        <f>IF(ISBLANK(P521)=TRUE," ",'2. Metadata'!B$74)</f>
        <v>NTU</v>
      </c>
      <c r="R522" s="25" t="s">
        <v>237</v>
      </c>
      <c r="S522" s="18" t="str">
        <f>IF(ISBLANK(R521)=TRUE," ",'2. Metadata'!B$86)</f>
        <v>most probable number per 100 mL</v>
      </c>
      <c r="T522" s="25" t="s">
        <v>237</v>
      </c>
      <c r="U522" s="18" t="str">
        <f>IF(ISBLANK(T521)=TRUE," ",'2. Metadata'!B$98)</f>
        <v>most probable number per 100 mL</v>
      </c>
      <c r="V522" s="25" t="s">
        <v>237</v>
      </c>
      <c r="W522" s="18" t="str">
        <f>IF(ISBLANK(V521)=TRUE," ",'2. Metadata'!B$110)</f>
        <v>metres</v>
      </c>
      <c r="X522" s="25" t="s">
        <v>237</v>
      </c>
      <c r="Y522" s="18" t="str">
        <f>IF(ISBLANK(X521)=TRUE," ",'2. Metadata'!B$122)</f>
        <v>pH units</v>
      </c>
      <c r="Z522" s="25" t="s">
        <v>237</v>
      </c>
      <c r="AA522" s="18" t="str">
        <f>IF(ISBLANK(Z522)=TRUE," ",'2. Metadata'!B$134)</f>
        <v>metres3/second</v>
      </c>
      <c r="AB522" s="20">
        <v>0</v>
      </c>
      <c r="AC522" s="18" t="str">
        <f>IF(ISBLANK(AB522)=TRUE," ",'2. Metadata'!B$146)</f>
        <v>millimetres</v>
      </c>
      <c r="AD522" s="25" t="s">
        <v>237</v>
      </c>
      <c r="AE522" s="26" t="s">
        <v>237</v>
      </c>
      <c r="AF522" s="9"/>
      <c r="AG522" s="10"/>
      <c r="AH522" s="10"/>
      <c r="AI522" s="10"/>
      <c r="AJ522" s="10"/>
      <c r="AK522" s="10"/>
      <c r="AL522" s="10"/>
      <c r="AM522" s="10"/>
      <c r="AN522" s="10"/>
      <c r="AO522" s="10"/>
      <c r="AP522" s="10"/>
    </row>
    <row r="523" spans="1:42" ht="15" x14ac:dyDescent="0.2">
      <c r="A523" s="144" t="s">
        <v>758</v>
      </c>
      <c r="B523" s="11" t="s">
        <v>232</v>
      </c>
      <c r="C523" s="4">
        <f>IF(ISBLANK(B523)=TRUE," ", IF(B523='2. Metadata'!B$1,'2. Metadata'!B$5, IF(B523='2. Metadata'!C$1,'2. Metadata'!C$5,IF(B523='2. Metadata'!D$1,'2. Metadata'!D$5, IF(B523='2. Metadata'!E$1,'2. Metadata'!E$5,IF( B523='2. Metadata'!F$1,'2. Metadata'!F$5,IF(B523='2. Metadata'!G$1,'2. Metadata'!G$5,IF(B523='2. Metadata'!H$1,'2. Metadata'!H$5, IF(B523='2. Metadata'!I$1,'2. Metadata'!I$5, IF(B523='2. Metadata'!J$1,'2. Metadata'!J$5, IF(B523='2. Metadata'!K$1,'2. Metadata'!K$5, IF(B523='2. Metadata'!L$1,'2. Metadata'!L$5, IF(B523='2. Metadata'!M$1,'2. Metadata'!M$5, IF(B523='2. Metadata'!N$1,'2. Metadata'!N$5))))))))))))))</f>
        <v>49.967694000000002</v>
      </c>
      <c r="D523" s="12">
        <f>IF(ISBLANK(B523)=TRUE," ", IF(B523='2. Metadata'!B$1,'2. Metadata'!B$6, IF(B523='2. Metadata'!C$1,'2. Metadata'!C$6,IF(B523='2. Metadata'!D$1,'2. Metadata'!D$6, IF(B523='2. Metadata'!E$1,'2. Metadata'!E$6,IF( B523='2. Metadata'!F$1,'2. Metadata'!F$6,IF(B523='2. Metadata'!G$1,'2. Metadata'!G$6,IF(B523='2. Metadata'!H$1,'2. Metadata'!H$6, IF(B523='2. Metadata'!I$1,'2. Metadata'!I$6, IF(B523='2. Metadata'!J$1,'2. Metadata'!J$6, IF(B523='2. Metadata'!K$1,'2. Metadata'!K$6, IF(B523='2. Metadata'!L$1,'2. Metadata'!L$6, IF(B523='2. Metadata'!M$1,'2. Metadata'!M$6, IF(B523='2. Metadata'!N$1,'2. Metadata'!N$6))))))))))))))</f>
        <v>-117.359572</v>
      </c>
      <c r="E523" s="25" t="s">
        <v>237</v>
      </c>
      <c r="F523" s="25" t="s">
        <v>237</v>
      </c>
      <c r="G523" s="14" t="str">
        <f>IF(ISBLANK(F522)=TRUE," ",'2. Metadata'!B$14)</f>
        <v>observation</v>
      </c>
      <c r="H523" s="13">
        <v>10</v>
      </c>
      <c r="I523" s="23" t="str">
        <f>IF(ISBLANK(H522)=TRUE," ",'2. Metadata'!B$26)</f>
        <v>degrees Celsius</v>
      </c>
      <c r="J523" s="13">
        <v>5</v>
      </c>
      <c r="K523" s="23" t="str">
        <f>IF(ISBLANK(J521)=TRUE," ",'2. Metadata'!B$38)</f>
        <v>degrees Celsius</v>
      </c>
      <c r="L523" s="25" t="s">
        <v>237</v>
      </c>
      <c r="M523" s="18" t="str">
        <f>IF(ISBLANK(L522)=TRUE," ",'2. Metadata'!B$50)</f>
        <v>milligrams per litre</v>
      </c>
      <c r="N523" s="25" t="s">
        <v>237</v>
      </c>
      <c r="O523" s="18" t="str">
        <f>IF(ISBLANK(N522)=TRUE," ",'2. Metadata'!B$62)</f>
        <v>microSiemens per centimetre</v>
      </c>
      <c r="P523" s="25" t="s">
        <v>237</v>
      </c>
      <c r="Q523" s="18" t="str">
        <f>IF(ISBLANK(P522)=TRUE," ",'2. Metadata'!B$74)</f>
        <v>NTU</v>
      </c>
      <c r="R523" s="25" t="s">
        <v>237</v>
      </c>
      <c r="S523" s="18" t="str">
        <f>IF(ISBLANK(R522)=TRUE," ",'2. Metadata'!B$86)</f>
        <v>most probable number per 100 mL</v>
      </c>
      <c r="T523" s="25" t="s">
        <v>237</v>
      </c>
      <c r="U523" s="18" t="str">
        <f>IF(ISBLANK(T522)=TRUE," ",'2. Metadata'!B$98)</f>
        <v>most probable number per 100 mL</v>
      </c>
      <c r="V523" s="21">
        <v>0.15</v>
      </c>
      <c r="W523" s="18" t="str">
        <f>IF(ISBLANK(V522)=TRUE," ",'2. Metadata'!B$110)</f>
        <v>metres</v>
      </c>
      <c r="X523" s="25" t="s">
        <v>237</v>
      </c>
      <c r="Y523" s="18" t="str">
        <f>IF(ISBLANK(X522)=TRUE," ",'2. Metadata'!B$122)</f>
        <v>pH units</v>
      </c>
      <c r="Z523" s="20">
        <v>9.5000000000000001E-2</v>
      </c>
      <c r="AA523" s="18" t="str">
        <f>IF(ISBLANK(Z523)=TRUE," ",'2. Metadata'!B$134)</f>
        <v>metres3/second</v>
      </c>
      <c r="AB523" s="20">
        <v>0</v>
      </c>
      <c r="AC523" s="18" t="str">
        <f>IF(ISBLANK(AB523)=TRUE," ",'2. Metadata'!B$146)</f>
        <v>millimetres</v>
      </c>
      <c r="AD523" s="25" t="s">
        <v>237</v>
      </c>
      <c r="AE523" s="26" t="s">
        <v>237</v>
      </c>
      <c r="AF523" s="9"/>
      <c r="AG523" s="10"/>
      <c r="AH523" s="10"/>
      <c r="AI523" s="10"/>
      <c r="AJ523" s="10"/>
      <c r="AK523" s="10"/>
      <c r="AL523" s="10"/>
      <c r="AM523" s="10"/>
      <c r="AN523" s="10"/>
      <c r="AO523" s="10"/>
      <c r="AP523" s="10"/>
    </row>
    <row r="524" spans="1:42" ht="15" x14ac:dyDescent="0.2">
      <c r="A524" s="144" t="s">
        <v>759</v>
      </c>
      <c r="B524" s="11" t="s">
        <v>232</v>
      </c>
      <c r="C524" s="4">
        <f>IF(ISBLANK(B524)=TRUE," ", IF(B524='2. Metadata'!B$1,'2. Metadata'!B$5, IF(B524='2. Metadata'!C$1,'2. Metadata'!C$5,IF(B524='2. Metadata'!D$1,'2. Metadata'!D$5, IF(B524='2. Metadata'!E$1,'2. Metadata'!E$5,IF( B524='2. Metadata'!F$1,'2. Metadata'!F$5,IF(B524='2. Metadata'!G$1,'2. Metadata'!G$5,IF(B524='2. Metadata'!H$1,'2. Metadata'!H$5, IF(B524='2. Metadata'!I$1,'2. Metadata'!I$5, IF(B524='2. Metadata'!J$1,'2. Metadata'!J$5, IF(B524='2. Metadata'!K$1,'2. Metadata'!K$5, IF(B524='2. Metadata'!L$1,'2. Metadata'!L$5, IF(B524='2. Metadata'!M$1,'2. Metadata'!M$5, IF(B524='2. Metadata'!N$1,'2. Metadata'!N$5))))))))))))))</f>
        <v>49.967694000000002</v>
      </c>
      <c r="D524" s="12">
        <f>IF(ISBLANK(B524)=TRUE," ", IF(B524='2. Metadata'!B$1,'2. Metadata'!B$6, IF(B524='2. Metadata'!C$1,'2. Metadata'!C$6,IF(B524='2. Metadata'!D$1,'2. Metadata'!D$6, IF(B524='2. Metadata'!E$1,'2. Metadata'!E$6,IF( B524='2. Metadata'!F$1,'2. Metadata'!F$6,IF(B524='2. Metadata'!G$1,'2. Metadata'!G$6,IF(B524='2. Metadata'!H$1,'2. Metadata'!H$6, IF(B524='2. Metadata'!I$1,'2. Metadata'!I$6, IF(B524='2. Metadata'!J$1,'2. Metadata'!J$6, IF(B524='2. Metadata'!K$1,'2. Metadata'!K$6, IF(B524='2. Metadata'!L$1,'2. Metadata'!L$6, IF(B524='2. Metadata'!M$1,'2. Metadata'!M$6, IF(B524='2. Metadata'!N$1,'2. Metadata'!N$6))))))))))))))</f>
        <v>-117.359572</v>
      </c>
      <c r="E524" s="25" t="s">
        <v>237</v>
      </c>
      <c r="F524" s="13" t="s">
        <v>1577</v>
      </c>
      <c r="G524" s="14" t="str">
        <f>IF(ISBLANK(F523)=TRUE," ",'2. Metadata'!B$14)</f>
        <v>observation</v>
      </c>
      <c r="H524" s="25" t="s">
        <v>237</v>
      </c>
      <c r="I524" s="23" t="str">
        <f>IF(ISBLANK(H523)=TRUE," ",'2. Metadata'!B$26)</f>
        <v>degrees Celsius</v>
      </c>
      <c r="J524" s="16" t="s">
        <v>237</v>
      </c>
      <c r="K524" s="23" t="str">
        <f>IF(ISBLANK(J522)=TRUE," ",'2. Metadata'!B$38)</f>
        <v>degrees Celsius</v>
      </c>
      <c r="L524" s="25" t="s">
        <v>237</v>
      </c>
      <c r="M524" s="18" t="str">
        <f>IF(ISBLANK(L523)=TRUE," ",'2. Metadata'!B$50)</f>
        <v>milligrams per litre</v>
      </c>
      <c r="N524" s="25" t="s">
        <v>237</v>
      </c>
      <c r="O524" s="18" t="str">
        <f>IF(ISBLANK(N523)=TRUE," ",'2. Metadata'!B$62)</f>
        <v>microSiemens per centimetre</v>
      </c>
      <c r="P524" s="25" t="s">
        <v>237</v>
      </c>
      <c r="Q524" s="18" t="str">
        <f>IF(ISBLANK(P523)=TRUE," ",'2. Metadata'!B$74)</f>
        <v>NTU</v>
      </c>
      <c r="R524" s="25" t="s">
        <v>237</v>
      </c>
      <c r="S524" s="18" t="str">
        <f>IF(ISBLANK(R523)=TRUE," ",'2. Metadata'!B$86)</f>
        <v>most probable number per 100 mL</v>
      </c>
      <c r="T524" s="25" t="s">
        <v>237</v>
      </c>
      <c r="U524" s="18" t="str">
        <f>IF(ISBLANK(T523)=TRUE," ",'2. Metadata'!B$98)</f>
        <v>most probable number per 100 mL</v>
      </c>
      <c r="V524" s="25" t="s">
        <v>237</v>
      </c>
      <c r="W524" s="18" t="str">
        <f>IF(ISBLANK(V523)=TRUE," ",'2. Metadata'!B$110)</f>
        <v>metres</v>
      </c>
      <c r="X524" s="25" t="s">
        <v>237</v>
      </c>
      <c r="Y524" s="18" t="str">
        <f>IF(ISBLANK(X523)=TRUE," ",'2. Metadata'!B$122)</f>
        <v>pH units</v>
      </c>
      <c r="Z524" s="25" t="s">
        <v>237</v>
      </c>
      <c r="AA524" s="18" t="str">
        <f>IF(ISBLANK(Z524)=TRUE," ",'2. Metadata'!B$134)</f>
        <v>metres3/second</v>
      </c>
      <c r="AB524" s="20">
        <v>0</v>
      </c>
      <c r="AC524" s="18" t="str">
        <f>IF(ISBLANK(AB524)=TRUE," ",'2. Metadata'!B$146)</f>
        <v>millimetres</v>
      </c>
      <c r="AD524" s="25" t="s">
        <v>237</v>
      </c>
      <c r="AE524" s="26" t="s">
        <v>237</v>
      </c>
      <c r="AF524" s="9"/>
      <c r="AG524" s="10"/>
      <c r="AH524" s="10"/>
      <c r="AI524" s="10"/>
      <c r="AJ524" s="10"/>
      <c r="AK524" s="10"/>
      <c r="AL524" s="10"/>
      <c r="AM524" s="10"/>
      <c r="AN524" s="10"/>
      <c r="AO524" s="10"/>
      <c r="AP524" s="10"/>
    </row>
    <row r="525" spans="1:42" ht="15" x14ac:dyDescent="0.2">
      <c r="A525" s="144" t="s">
        <v>760</v>
      </c>
      <c r="B525" s="11" t="s">
        <v>232</v>
      </c>
      <c r="C525" s="4">
        <f>IF(ISBLANK(B525)=TRUE," ", IF(B525='2. Metadata'!B$1,'2. Metadata'!B$5, IF(B525='2. Metadata'!C$1,'2. Metadata'!C$5,IF(B525='2. Metadata'!D$1,'2. Metadata'!D$5, IF(B525='2. Metadata'!E$1,'2. Metadata'!E$5,IF( B525='2. Metadata'!F$1,'2. Metadata'!F$5,IF(B525='2. Metadata'!G$1,'2. Metadata'!G$5,IF(B525='2. Metadata'!H$1,'2. Metadata'!H$5, IF(B525='2. Metadata'!I$1,'2. Metadata'!I$5, IF(B525='2. Metadata'!J$1,'2. Metadata'!J$5, IF(B525='2. Metadata'!K$1,'2. Metadata'!K$5, IF(B525='2. Metadata'!L$1,'2. Metadata'!L$5, IF(B525='2. Metadata'!M$1,'2. Metadata'!M$5, IF(B525='2. Metadata'!N$1,'2. Metadata'!N$5))))))))))))))</f>
        <v>49.967694000000002</v>
      </c>
      <c r="D525" s="12">
        <f>IF(ISBLANK(B525)=TRUE," ", IF(B525='2. Metadata'!B$1,'2. Metadata'!B$6, IF(B525='2. Metadata'!C$1,'2. Metadata'!C$6,IF(B525='2. Metadata'!D$1,'2. Metadata'!D$6, IF(B525='2. Metadata'!E$1,'2. Metadata'!E$6,IF( B525='2. Metadata'!F$1,'2. Metadata'!F$6,IF(B525='2. Metadata'!G$1,'2. Metadata'!G$6,IF(B525='2. Metadata'!H$1,'2. Metadata'!H$6, IF(B525='2. Metadata'!I$1,'2. Metadata'!I$6, IF(B525='2. Metadata'!J$1,'2. Metadata'!J$6, IF(B525='2. Metadata'!K$1,'2. Metadata'!K$6, IF(B525='2. Metadata'!L$1,'2. Metadata'!L$6, IF(B525='2. Metadata'!M$1,'2. Metadata'!M$6, IF(B525='2. Metadata'!N$1,'2. Metadata'!N$6))))))))))))))</f>
        <v>-117.359572</v>
      </c>
      <c r="E525" s="25" t="s">
        <v>237</v>
      </c>
      <c r="F525" s="25" t="s">
        <v>237</v>
      </c>
      <c r="G525" s="14" t="str">
        <f>IF(ISBLANK(F524)=TRUE," ",'2. Metadata'!B$14)</f>
        <v>observation</v>
      </c>
      <c r="H525" s="25" t="s">
        <v>237</v>
      </c>
      <c r="I525" s="23" t="str">
        <f>IF(ISBLANK(H524)=TRUE," ",'2. Metadata'!B$26)</f>
        <v>degrees Celsius</v>
      </c>
      <c r="J525" s="16" t="s">
        <v>237</v>
      </c>
      <c r="K525" s="23" t="str">
        <f>IF(ISBLANK(J523)=TRUE," ",'2. Metadata'!B$38)</f>
        <v>degrees Celsius</v>
      </c>
      <c r="L525" s="25" t="s">
        <v>237</v>
      </c>
      <c r="M525" s="18" t="str">
        <f>IF(ISBLANK(L524)=TRUE," ",'2. Metadata'!B$50)</f>
        <v>milligrams per litre</v>
      </c>
      <c r="N525" s="25" t="s">
        <v>237</v>
      </c>
      <c r="O525" s="18" t="str">
        <f>IF(ISBLANK(N524)=TRUE," ",'2. Metadata'!B$62)</f>
        <v>microSiemens per centimetre</v>
      </c>
      <c r="P525" s="25" t="s">
        <v>237</v>
      </c>
      <c r="Q525" s="18" t="str">
        <f>IF(ISBLANK(P524)=TRUE," ",'2. Metadata'!B$74)</f>
        <v>NTU</v>
      </c>
      <c r="R525" s="25" t="s">
        <v>237</v>
      </c>
      <c r="S525" s="18" t="str">
        <f>IF(ISBLANK(R524)=TRUE," ",'2. Metadata'!B$86)</f>
        <v>most probable number per 100 mL</v>
      </c>
      <c r="T525" s="25" t="s">
        <v>237</v>
      </c>
      <c r="U525" s="18" t="str">
        <f>IF(ISBLANK(T524)=TRUE," ",'2. Metadata'!B$98)</f>
        <v>most probable number per 100 mL</v>
      </c>
      <c r="V525" s="25" t="s">
        <v>237</v>
      </c>
      <c r="W525" s="18" t="str">
        <f>IF(ISBLANK(V524)=TRUE," ",'2. Metadata'!B$110)</f>
        <v>metres</v>
      </c>
      <c r="X525" s="25" t="s">
        <v>237</v>
      </c>
      <c r="Y525" s="18" t="str">
        <f>IF(ISBLANK(X524)=TRUE," ",'2. Metadata'!B$122)</f>
        <v>pH units</v>
      </c>
      <c r="Z525" s="25" t="s">
        <v>237</v>
      </c>
      <c r="AA525" s="18" t="str">
        <f>IF(ISBLANK(Z525)=TRUE," ",'2. Metadata'!B$134)</f>
        <v>metres3/second</v>
      </c>
      <c r="AB525" s="20">
        <v>1.6</v>
      </c>
      <c r="AC525" s="18" t="str">
        <f>IF(ISBLANK(AB525)=TRUE," ",'2. Metadata'!B$146)</f>
        <v>millimetres</v>
      </c>
      <c r="AD525" s="25" t="s">
        <v>1831</v>
      </c>
      <c r="AE525" s="26" t="s">
        <v>237</v>
      </c>
      <c r="AF525" s="9"/>
      <c r="AG525" s="10"/>
      <c r="AH525" s="10"/>
      <c r="AI525" s="10"/>
      <c r="AJ525" s="10"/>
      <c r="AK525" s="10"/>
      <c r="AL525" s="10"/>
      <c r="AM525" s="10"/>
      <c r="AN525" s="10"/>
      <c r="AO525" s="10"/>
      <c r="AP525" s="10"/>
    </row>
    <row r="526" spans="1:42" ht="15" x14ac:dyDescent="0.2">
      <c r="A526" s="144" t="s">
        <v>761</v>
      </c>
      <c r="B526" s="11" t="s">
        <v>232</v>
      </c>
      <c r="C526" s="4">
        <f>IF(ISBLANK(B526)=TRUE," ", IF(B526='2. Metadata'!B$1,'2. Metadata'!B$5, IF(B526='2. Metadata'!C$1,'2. Metadata'!C$5,IF(B526='2. Metadata'!D$1,'2. Metadata'!D$5, IF(B526='2. Metadata'!E$1,'2. Metadata'!E$5,IF( B526='2. Metadata'!F$1,'2. Metadata'!F$5,IF(B526='2. Metadata'!G$1,'2. Metadata'!G$5,IF(B526='2. Metadata'!H$1,'2. Metadata'!H$5, IF(B526='2. Metadata'!I$1,'2. Metadata'!I$5, IF(B526='2. Metadata'!J$1,'2. Metadata'!J$5, IF(B526='2. Metadata'!K$1,'2. Metadata'!K$5, IF(B526='2. Metadata'!L$1,'2. Metadata'!L$5, IF(B526='2. Metadata'!M$1,'2. Metadata'!M$5, IF(B526='2. Metadata'!N$1,'2. Metadata'!N$5))))))))))))))</f>
        <v>49.967694000000002</v>
      </c>
      <c r="D526" s="12">
        <f>IF(ISBLANK(B526)=TRUE," ", IF(B526='2. Metadata'!B$1,'2. Metadata'!B$6, IF(B526='2. Metadata'!C$1,'2. Metadata'!C$6,IF(B526='2. Metadata'!D$1,'2. Metadata'!D$6, IF(B526='2. Metadata'!E$1,'2. Metadata'!E$6,IF( B526='2. Metadata'!F$1,'2. Metadata'!F$6,IF(B526='2. Metadata'!G$1,'2. Metadata'!G$6,IF(B526='2. Metadata'!H$1,'2. Metadata'!H$6, IF(B526='2. Metadata'!I$1,'2. Metadata'!I$6, IF(B526='2. Metadata'!J$1,'2. Metadata'!J$6, IF(B526='2. Metadata'!K$1,'2. Metadata'!K$6, IF(B526='2. Metadata'!L$1,'2. Metadata'!L$6, IF(B526='2. Metadata'!M$1,'2. Metadata'!M$6, IF(B526='2. Metadata'!N$1,'2. Metadata'!N$6))))))))))))))</f>
        <v>-117.359572</v>
      </c>
      <c r="E526" s="25" t="s">
        <v>237</v>
      </c>
      <c r="F526" s="25" t="s">
        <v>237</v>
      </c>
      <c r="G526" s="14" t="str">
        <f>IF(ISBLANK(F525)=TRUE," ",'2. Metadata'!B$14)</f>
        <v>observation</v>
      </c>
      <c r="H526" s="13">
        <v>2</v>
      </c>
      <c r="I526" s="23" t="str">
        <f>IF(ISBLANK(H525)=TRUE," ",'2. Metadata'!B$26)</f>
        <v>degrees Celsius</v>
      </c>
      <c r="J526" s="13">
        <v>3</v>
      </c>
      <c r="K526" s="23" t="str">
        <f>IF(ISBLANK(J524)=TRUE," ",'2. Metadata'!B$38)</f>
        <v>degrees Celsius</v>
      </c>
      <c r="L526" s="25" t="s">
        <v>237</v>
      </c>
      <c r="M526" s="18" t="str">
        <f>IF(ISBLANK(L525)=TRUE," ",'2. Metadata'!B$50)</f>
        <v>milligrams per litre</v>
      </c>
      <c r="N526" s="25" t="s">
        <v>237</v>
      </c>
      <c r="O526" s="18" t="str">
        <f>IF(ISBLANK(N525)=TRUE," ",'2. Metadata'!B$62)</f>
        <v>microSiemens per centimetre</v>
      </c>
      <c r="P526" s="25" t="s">
        <v>237</v>
      </c>
      <c r="Q526" s="18" t="str">
        <f>IF(ISBLANK(P525)=TRUE," ",'2. Metadata'!B$74)</f>
        <v>NTU</v>
      </c>
      <c r="R526" s="25" t="s">
        <v>237</v>
      </c>
      <c r="S526" s="18" t="str">
        <f>IF(ISBLANK(R525)=TRUE," ",'2. Metadata'!B$86)</f>
        <v>most probable number per 100 mL</v>
      </c>
      <c r="T526" s="25" t="s">
        <v>237</v>
      </c>
      <c r="U526" s="18" t="str">
        <f>IF(ISBLANK(T525)=TRUE," ",'2. Metadata'!B$98)</f>
        <v>most probable number per 100 mL</v>
      </c>
      <c r="V526" s="21">
        <v>0.13500000000000001</v>
      </c>
      <c r="W526" s="18" t="str">
        <f>IF(ISBLANK(V525)=TRUE," ",'2. Metadata'!B$110)</f>
        <v>metres</v>
      </c>
      <c r="X526" s="25" t="s">
        <v>237</v>
      </c>
      <c r="Y526" s="18" t="str">
        <f>IF(ISBLANK(X525)=TRUE," ",'2. Metadata'!B$122)</f>
        <v>pH units</v>
      </c>
      <c r="Z526" s="20">
        <v>8.1000000000000003E-2</v>
      </c>
      <c r="AA526" s="18" t="str">
        <f>IF(ISBLANK(Z526)=TRUE," ",'2. Metadata'!B$134)</f>
        <v>metres3/second</v>
      </c>
      <c r="AB526" s="20">
        <v>0</v>
      </c>
      <c r="AC526" s="18" t="str">
        <f>IF(ISBLANK(AB526)=TRUE," ",'2. Metadata'!B$146)</f>
        <v>millimetres</v>
      </c>
      <c r="AD526" s="25" t="s">
        <v>237</v>
      </c>
      <c r="AE526" s="26" t="s">
        <v>237</v>
      </c>
      <c r="AF526" s="9"/>
      <c r="AG526" s="10"/>
      <c r="AH526" s="10"/>
      <c r="AI526" s="10"/>
      <c r="AJ526" s="10"/>
      <c r="AK526" s="10"/>
      <c r="AL526" s="10"/>
      <c r="AM526" s="10"/>
      <c r="AN526" s="10"/>
      <c r="AO526" s="10"/>
      <c r="AP526" s="10"/>
    </row>
    <row r="527" spans="1:42" ht="15" x14ac:dyDescent="0.2">
      <c r="A527" s="144" t="s">
        <v>762</v>
      </c>
      <c r="B527" s="11" t="s">
        <v>232</v>
      </c>
      <c r="C527" s="4">
        <f>IF(ISBLANK(B527)=TRUE," ", IF(B527='2. Metadata'!B$1,'2. Metadata'!B$5, IF(B527='2. Metadata'!C$1,'2. Metadata'!C$5,IF(B527='2. Metadata'!D$1,'2. Metadata'!D$5, IF(B527='2. Metadata'!E$1,'2. Metadata'!E$5,IF( B527='2. Metadata'!F$1,'2. Metadata'!F$5,IF(B527='2. Metadata'!G$1,'2. Metadata'!G$5,IF(B527='2. Metadata'!H$1,'2. Metadata'!H$5, IF(B527='2. Metadata'!I$1,'2. Metadata'!I$5, IF(B527='2. Metadata'!J$1,'2. Metadata'!J$5, IF(B527='2. Metadata'!K$1,'2. Metadata'!K$5, IF(B527='2. Metadata'!L$1,'2. Metadata'!L$5, IF(B527='2. Metadata'!M$1,'2. Metadata'!M$5, IF(B527='2. Metadata'!N$1,'2. Metadata'!N$5))))))))))))))</f>
        <v>49.967694000000002</v>
      </c>
      <c r="D527" s="12">
        <f>IF(ISBLANK(B527)=TRUE," ", IF(B527='2. Metadata'!B$1,'2. Metadata'!B$6, IF(B527='2. Metadata'!C$1,'2. Metadata'!C$6,IF(B527='2. Metadata'!D$1,'2. Metadata'!D$6, IF(B527='2. Metadata'!E$1,'2. Metadata'!E$6,IF( B527='2. Metadata'!F$1,'2. Metadata'!F$6,IF(B527='2. Metadata'!G$1,'2. Metadata'!G$6,IF(B527='2. Metadata'!H$1,'2. Metadata'!H$6, IF(B527='2. Metadata'!I$1,'2. Metadata'!I$6, IF(B527='2. Metadata'!J$1,'2. Metadata'!J$6, IF(B527='2. Metadata'!K$1,'2. Metadata'!K$6, IF(B527='2. Metadata'!L$1,'2. Metadata'!L$6, IF(B527='2. Metadata'!M$1,'2. Metadata'!M$6, IF(B527='2. Metadata'!N$1,'2. Metadata'!N$6))))))))))))))</f>
        <v>-117.359572</v>
      </c>
      <c r="E527" s="25" t="s">
        <v>237</v>
      </c>
      <c r="F527" s="13" t="s">
        <v>1578</v>
      </c>
      <c r="G527" s="14" t="str">
        <f>IF(ISBLANK(F526)=TRUE," ",'2. Metadata'!B$14)</f>
        <v>observation</v>
      </c>
      <c r="H527" s="25" t="s">
        <v>237</v>
      </c>
      <c r="I527" s="23" t="str">
        <f>IF(ISBLANK(H526)=TRUE," ",'2. Metadata'!B$26)</f>
        <v>degrees Celsius</v>
      </c>
      <c r="J527" s="16" t="s">
        <v>237</v>
      </c>
      <c r="K527" s="23" t="str">
        <f>IF(ISBLANK(J525)=TRUE," ",'2. Metadata'!B$38)</f>
        <v>degrees Celsius</v>
      </c>
      <c r="L527" s="25" t="s">
        <v>237</v>
      </c>
      <c r="M527" s="18" t="str">
        <f>IF(ISBLANK(L526)=TRUE," ",'2. Metadata'!B$50)</f>
        <v>milligrams per litre</v>
      </c>
      <c r="N527" s="25" t="s">
        <v>237</v>
      </c>
      <c r="O527" s="18" t="str">
        <f>IF(ISBLANK(N526)=TRUE," ",'2. Metadata'!B$62)</f>
        <v>microSiemens per centimetre</v>
      </c>
      <c r="P527" s="25" t="s">
        <v>237</v>
      </c>
      <c r="Q527" s="18" t="str">
        <f>IF(ISBLANK(P526)=TRUE," ",'2. Metadata'!B$74)</f>
        <v>NTU</v>
      </c>
      <c r="R527" s="25" t="s">
        <v>237</v>
      </c>
      <c r="S527" s="18" t="str">
        <f>IF(ISBLANK(R526)=TRUE," ",'2. Metadata'!B$86)</f>
        <v>most probable number per 100 mL</v>
      </c>
      <c r="T527" s="25" t="s">
        <v>237</v>
      </c>
      <c r="U527" s="18" t="str">
        <f>IF(ISBLANK(T526)=TRUE," ",'2. Metadata'!B$98)</f>
        <v>most probable number per 100 mL</v>
      </c>
      <c r="V527" s="25" t="s">
        <v>237</v>
      </c>
      <c r="W527" s="18" t="str">
        <f>IF(ISBLANK(V526)=TRUE," ",'2. Metadata'!B$110)</f>
        <v>metres</v>
      </c>
      <c r="X527" s="25" t="s">
        <v>237</v>
      </c>
      <c r="Y527" s="18" t="str">
        <f>IF(ISBLANK(X526)=TRUE," ",'2. Metadata'!B$122)</f>
        <v>pH units</v>
      </c>
      <c r="Z527" s="25" t="s">
        <v>237</v>
      </c>
      <c r="AA527" s="18" t="str">
        <f>IF(ISBLANK(Z527)=TRUE," ",'2. Metadata'!B$134)</f>
        <v>metres3/second</v>
      </c>
      <c r="AB527" s="20">
        <v>0</v>
      </c>
      <c r="AC527" s="18" t="str">
        <f>IF(ISBLANK(AB527)=TRUE," ",'2. Metadata'!B$146)</f>
        <v>millimetres</v>
      </c>
      <c r="AD527" s="25" t="s">
        <v>237</v>
      </c>
      <c r="AE527" s="26" t="s">
        <v>237</v>
      </c>
      <c r="AF527" s="9"/>
      <c r="AG527" s="10"/>
      <c r="AH527" s="10"/>
      <c r="AI527" s="10"/>
      <c r="AJ527" s="10"/>
      <c r="AK527" s="10"/>
      <c r="AL527" s="10"/>
      <c r="AM527" s="10"/>
      <c r="AN527" s="10"/>
      <c r="AO527" s="10"/>
      <c r="AP527" s="10"/>
    </row>
    <row r="528" spans="1:42" ht="15" x14ac:dyDescent="0.2">
      <c r="A528" s="144" t="s">
        <v>763</v>
      </c>
      <c r="B528" s="11" t="s">
        <v>232</v>
      </c>
      <c r="C528" s="4">
        <f>IF(ISBLANK(B528)=TRUE," ", IF(B528='2. Metadata'!B$1,'2. Metadata'!B$5, IF(B528='2. Metadata'!C$1,'2. Metadata'!C$5,IF(B528='2. Metadata'!D$1,'2. Metadata'!D$5, IF(B528='2. Metadata'!E$1,'2. Metadata'!E$5,IF( B528='2. Metadata'!F$1,'2. Metadata'!F$5,IF(B528='2. Metadata'!G$1,'2. Metadata'!G$5,IF(B528='2. Metadata'!H$1,'2. Metadata'!H$5, IF(B528='2. Metadata'!I$1,'2. Metadata'!I$5, IF(B528='2. Metadata'!J$1,'2. Metadata'!J$5, IF(B528='2. Metadata'!K$1,'2. Metadata'!K$5, IF(B528='2. Metadata'!L$1,'2. Metadata'!L$5, IF(B528='2. Metadata'!M$1,'2. Metadata'!M$5, IF(B528='2. Metadata'!N$1,'2. Metadata'!N$5))))))))))))))</f>
        <v>49.967694000000002</v>
      </c>
      <c r="D528" s="12">
        <f>IF(ISBLANK(B528)=TRUE," ", IF(B528='2. Metadata'!B$1,'2. Metadata'!B$6, IF(B528='2. Metadata'!C$1,'2. Metadata'!C$6,IF(B528='2. Metadata'!D$1,'2. Metadata'!D$6, IF(B528='2. Metadata'!E$1,'2. Metadata'!E$6,IF( B528='2. Metadata'!F$1,'2. Metadata'!F$6,IF(B528='2. Metadata'!G$1,'2. Metadata'!G$6,IF(B528='2. Metadata'!H$1,'2. Metadata'!H$6, IF(B528='2. Metadata'!I$1,'2. Metadata'!I$6, IF(B528='2. Metadata'!J$1,'2. Metadata'!J$6, IF(B528='2. Metadata'!K$1,'2. Metadata'!K$6, IF(B528='2. Metadata'!L$1,'2. Metadata'!L$6, IF(B528='2. Metadata'!M$1,'2. Metadata'!M$6, IF(B528='2. Metadata'!N$1,'2. Metadata'!N$6))))))))))))))</f>
        <v>-117.359572</v>
      </c>
      <c r="E528" s="25" t="s">
        <v>237</v>
      </c>
      <c r="F528" s="25" t="s">
        <v>237</v>
      </c>
      <c r="G528" s="14" t="str">
        <f>IF(ISBLANK(F527)=TRUE," ",'2. Metadata'!B$14)</f>
        <v>observation</v>
      </c>
      <c r="H528" s="25" t="s">
        <v>237</v>
      </c>
      <c r="I528" s="23" t="str">
        <f>IF(ISBLANK(H527)=TRUE," ",'2. Metadata'!B$26)</f>
        <v>degrees Celsius</v>
      </c>
      <c r="J528" s="16" t="s">
        <v>237</v>
      </c>
      <c r="K528" s="23" t="str">
        <f>IF(ISBLANK(J526)=TRUE," ",'2. Metadata'!B$38)</f>
        <v>degrees Celsius</v>
      </c>
      <c r="L528" s="25" t="s">
        <v>237</v>
      </c>
      <c r="M528" s="18" t="str">
        <f>IF(ISBLANK(L527)=TRUE," ",'2. Metadata'!B$50)</f>
        <v>milligrams per litre</v>
      </c>
      <c r="N528" s="25" t="s">
        <v>237</v>
      </c>
      <c r="O528" s="18" t="str">
        <f>IF(ISBLANK(N527)=TRUE," ",'2. Metadata'!B$62)</f>
        <v>microSiemens per centimetre</v>
      </c>
      <c r="P528" s="25" t="s">
        <v>237</v>
      </c>
      <c r="Q528" s="18" t="str">
        <f>IF(ISBLANK(P527)=TRUE," ",'2. Metadata'!B$74)</f>
        <v>NTU</v>
      </c>
      <c r="R528" s="25" t="s">
        <v>237</v>
      </c>
      <c r="S528" s="18" t="str">
        <f>IF(ISBLANK(R527)=TRUE," ",'2. Metadata'!B$86)</f>
        <v>most probable number per 100 mL</v>
      </c>
      <c r="T528" s="25" t="s">
        <v>237</v>
      </c>
      <c r="U528" s="18" t="str">
        <f>IF(ISBLANK(T527)=TRUE," ",'2. Metadata'!B$98)</f>
        <v>most probable number per 100 mL</v>
      </c>
      <c r="V528" s="25" t="s">
        <v>237</v>
      </c>
      <c r="W528" s="18" t="str">
        <f>IF(ISBLANK(V527)=TRUE," ",'2. Metadata'!B$110)</f>
        <v>metres</v>
      </c>
      <c r="X528" s="25" t="s">
        <v>237</v>
      </c>
      <c r="Y528" s="18" t="str">
        <f>IF(ISBLANK(X527)=TRUE," ",'2. Metadata'!B$122)</f>
        <v>pH units</v>
      </c>
      <c r="Z528" s="25" t="s">
        <v>237</v>
      </c>
      <c r="AA528" s="18" t="str">
        <f>IF(ISBLANK(Z528)=TRUE," ",'2. Metadata'!B$134)</f>
        <v>metres3/second</v>
      </c>
      <c r="AB528" s="20">
        <v>0.6</v>
      </c>
      <c r="AC528" s="18" t="str">
        <f>IF(ISBLANK(AB528)=TRUE," ",'2. Metadata'!B$146)</f>
        <v>millimetres</v>
      </c>
      <c r="AD528" s="25" t="s">
        <v>1831</v>
      </c>
      <c r="AE528" s="26" t="s">
        <v>237</v>
      </c>
      <c r="AF528" s="9"/>
      <c r="AG528" s="10"/>
      <c r="AH528" s="10"/>
      <c r="AI528" s="10"/>
      <c r="AJ528" s="10"/>
      <c r="AK528" s="10"/>
      <c r="AL528" s="10"/>
      <c r="AM528" s="10"/>
      <c r="AN528" s="10"/>
      <c r="AO528" s="10"/>
      <c r="AP528" s="10"/>
    </row>
    <row r="529" spans="1:42" ht="15" x14ac:dyDescent="0.2">
      <c r="A529" s="144" t="s">
        <v>764</v>
      </c>
      <c r="B529" s="11" t="s">
        <v>232</v>
      </c>
      <c r="C529" s="4">
        <f>IF(ISBLANK(B529)=TRUE," ", IF(B529='2. Metadata'!B$1,'2. Metadata'!B$5, IF(B529='2. Metadata'!C$1,'2. Metadata'!C$5,IF(B529='2. Metadata'!D$1,'2. Metadata'!D$5, IF(B529='2. Metadata'!E$1,'2. Metadata'!E$5,IF( B529='2. Metadata'!F$1,'2. Metadata'!F$5,IF(B529='2. Metadata'!G$1,'2. Metadata'!G$5,IF(B529='2. Metadata'!H$1,'2. Metadata'!H$5, IF(B529='2. Metadata'!I$1,'2. Metadata'!I$5, IF(B529='2. Metadata'!J$1,'2. Metadata'!J$5, IF(B529='2. Metadata'!K$1,'2. Metadata'!K$5, IF(B529='2. Metadata'!L$1,'2. Metadata'!L$5, IF(B529='2. Metadata'!M$1,'2. Metadata'!M$5, IF(B529='2. Metadata'!N$1,'2. Metadata'!N$5))))))))))))))</f>
        <v>49.967694000000002</v>
      </c>
      <c r="D529" s="12">
        <f>IF(ISBLANK(B529)=TRUE," ", IF(B529='2. Metadata'!B$1,'2. Metadata'!B$6, IF(B529='2. Metadata'!C$1,'2. Metadata'!C$6,IF(B529='2. Metadata'!D$1,'2. Metadata'!D$6, IF(B529='2. Metadata'!E$1,'2. Metadata'!E$6,IF( B529='2. Metadata'!F$1,'2. Metadata'!F$6,IF(B529='2. Metadata'!G$1,'2. Metadata'!G$6,IF(B529='2. Metadata'!H$1,'2. Metadata'!H$6, IF(B529='2. Metadata'!I$1,'2. Metadata'!I$6, IF(B529='2. Metadata'!J$1,'2. Metadata'!J$6, IF(B529='2. Metadata'!K$1,'2. Metadata'!K$6, IF(B529='2. Metadata'!L$1,'2. Metadata'!L$6, IF(B529='2. Metadata'!M$1,'2. Metadata'!M$6, IF(B529='2. Metadata'!N$1,'2. Metadata'!N$6))))))))))))))</f>
        <v>-117.359572</v>
      </c>
      <c r="E529" s="25" t="s">
        <v>237</v>
      </c>
      <c r="F529" s="25" t="s">
        <v>237</v>
      </c>
      <c r="G529" s="14" t="str">
        <f>IF(ISBLANK(F528)=TRUE," ",'2. Metadata'!B$14)</f>
        <v>observation</v>
      </c>
      <c r="H529" s="13">
        <v>9</v>
      </c>
      <c r="I529" s="23" t="str">
        <f>IF(ISBLANK(H528)=TRUE," ",'2. Metadata'!B$26)</f>
        <v>degrees Celsius</v>
      </c>
      <c r="J529" s="13">
        <v>5</v>
      </c>
      <c r="K529" s="23" t="str">
        <f>IF(ISBLANK(J527)=TRUE," ",'2. Metadata'!B$38)</f>
        <v>degrees Celsius</v>
      </c>
      <c r="L529" s="21">
        <v>1.3</v>
      </c>
      <c r="M529" s="18" t="str">
        <f>IF(ISBLANK(L528)=TRUE," ",'2. Metadata'!B$50)</f>
        <v>milligrams per litre</v>
      </c>
      <c r="N529" s="21">
        <v>208</v>
      </c>
      <c r="O529" s="18" t="str">
        <f>IF(ISBLANK(N528)=TRUE," ",'2. Metadata'!B$62)</f>
        <v>microSiemens per centimetre</v>
      </c>
      <c r="P529" s="21">
        <v>0.5</v>
      </c>
      <c r="Q529" s="18" t="str">
        <f>IF(ISBLANK(P528)=TRUE," ",'2. Metadata'!B$74)</f>
        <v>NTU</v>
      </c>
      <c r="R529" s="25" t="s">
        <v>237</v>
      </c>
      <c r="S529" s="18" t="str">
        <f>IF(ISBLANK(R528)=TRUE," ",'2. Metadata'!B$86)</f>
        <v>most probable number per 100 mL</v>
      </c>
      <c r="T529" s="25" t="s">
        <v>237</v>
      </c>
      <c r="U529" s="18" t="str">
        <f>IF(ISBLANK(T528)=TRUE," ",'2. Metadata'!B$98)</f>
        <v>most probable number per 100 mL</v>
      </c>
      <c r="V529" s="21">
        <v>0.13</v>
      </c>
      <c r="W529" s="18" t="str">
        <f>IF(ISBLANK(V528)=TRUE," ",'2. Metadata'!B$110)</f>
        <v>metres</v>
      </c>
      <c r="X529" s="25" t="s">
        <v>237</v>
      </c>
      <c r="Y529" s="18" t="str">
        <f>IF(ISBLANK(X528)=TRUE," ",'2. Metadata'!B$122)</f>
        <v>pH units</v>
      </c>
      <c r="Z529" s="20">
        <v>7.6999999999999999E-2</v>
      </c>
      <c r="AA529" s="18" t="str">
        <f>IF(ISBLANK(Z529)=TRUE," ",'2. Metadata'!B$134)</f>
        <v>metres3/second</v>
      </c>
      <c r="AB529" s="20">
        <v>0</v>
      </c>
      <c r="AC529" s="18" t="str">
        <f>IF(ISBLANK(AB529)=TRUE," ",'2. Metadata'!B$146)</f>
        <v>millimetres</v>
      </c>
      <c r="AD529" s="25" t="s">
        <v>237</v>
      </c>
      <c r="AE529" s="26" t="s">
        <v>237</v>
      </c>
      <c r="AF529" s="9"/>
      <c r="AG529" s="10"/>
      <c r="AH529" s="10"/>
      <c r="AI529" s="10"/>
      <c r="AJ529" s="10"/>
      <c r="AK529" s="10"/>
      <c r="AL529" s="10"/>
      <c r="AM529" s="10"/>
      <c r="AN529" s="10"/>
      <c r="AO529" s="10"/>
      <c r="AP529" s="10"/>
    </row>
    <row r="530" spans="1:42" ht="15" x14ac:dyDescent="0.2">
      <c r="A530" s="144" t="s">
        <v>765</v>
      </c>
      <c r="B530" s="11" t="s">
        <v>232</v>
      </c>
      <c r="C530" s="4">
        <f>IF(ISBLANK(B530)=TRUE," ", IF(B530='2. Metadata'!B$1,'2. Metadata'!B$5, IF(B530='2. Metadata'!C$1,'2. Metadata'!C$5,IF(B530='2. Metadata'!D$1,'2. Metadata'!D$5, IF(B530='2. Metadata'!E$1,'2. Metadata'!E$5,IF( B530='2. Metadata'!F$1,'2. Metadata'!F$5,IF(B530='2. Metadata'!G$1,'2. Metadata'!G$5,IF(B530='2. Metadata'!H$1,'2. Metadata'!H$5, IF(B530='2. Metadata'!I$1,'2. Metadata'!I$5, IF(B530='2. Metadata'!J$1,'2. Metadata'!J$5, IF(B530='2. Metadata'!K$1,'2. Metadata'!K$5, IF(B530='2. Metadata'!L$1,'2. Metadata'!L$5, IF(B530='2. Metadata'!M$1,'2. Metadata'!M$5, IF(B530='2. Metadata'!N$1,'2. Metadata'!N$5))))))))))))))</f>
        <v>49.967694000000002</v>
      </c>
      <c r="D530" s="12">
        <f>IF(ISBLANK(B530)=TRUE," ", IF(B530='2. Metadata'!B$1,'2. Metadata'!B$6, IF(B530='2. Metadata'!C$1,'2. Metadata'!C$6,IF(B530='2. Metadata'!D$1,'2. Metadata'!D$6, IF(B530='2. Metadata'!E$1,'2. Metadata'!E$6,IF( B530='2. Metadata'!F$1,'2. Metadata'!F$6,IF(B530='2. Metadata'!G$1,'2. Metadata'!G$6,IF(B530='2. Metadata'!H$1,'2. Metadata'!H$6, IF(B530='2. Metadata'!I$1,'2. Metadata'!I$6, IF(B530='2. Metadata'!J$1,'2. Metadata'!J$6, IF(B530='2. Metadata'!K$1,'2. Metadata'!K$6, IF(B530='2. Metadata'!L$1,'2. Metadata'!L$6, IF(B530='2. Metadata'!M$1,'2. Metadata'!M$6, IF(B530='2. Metadata'!N$1,'2. Metadata'!N$6))))))))))))))</f>
        <v>-117.359572</v>
      </c>
      <c r="E530" s="25" t="s">
        <v>237</v>
      </c>
      <c r="F530" s="13" t="s">
        <v>1579</v>
      </c>
      <c r="G530" s="14" t="str">
        <f>IF(ISBLANK(F529)=TRUE," ",'2. Metadata'!B$14)</f>
        <v>observation</v>
      </c>
      <c r="H530" s="25" t="s">
        <v>237</v>
      </c>
      <c r="I530" s="23" t="str">
        <f>IF(ISBLANK(H529)=TRUE," ",'2. Metadata'!B$26)</f>
        <v>degrees Celsius</v>
      </c>
      <c r="J530" s="16" t="s">
        <v>237</v>
      </c>
      <c r="K530" s="23" t="str">
        <f>IF(ISBLANK(J528)=TRUE," ",'2. Metadata'!B$38)</f>
        <v>degrees Celsius</v>
      </c>
      <c r="L530" s="25" t="s">
        <v>237</v>
      </c>
      <c r="M530" s="18" t="str">
        <f>IF(ISBLANK(L529)=TRUE," ",'2. Metadata'!B$50)</f>
        <v>milligrams per litre</v>
      </c>
      <c r="N530" s="25" t="s">
        <v>237</v>
      </c>
      <c r="O530" s="18" t="str">
        <f>IF(ISBLANK(N529)=TRUE," ",'2. Metadata'!B$62)</f>
        <v>microSiemens per centimetre</v>
      </c>
      <c r="P530" s="25" t="s">
        <v>237</v>
      </c>
      <c r="Q530" s="18" t="str">
        <f>IF(ISBLANK(P529)=TRUE," ",'2. Metadata'!B$74)</f>
        <v>NTU</v>
      </c>
      <c r="R530" s="25" t="s">
        <v>237</v>
      </c>
      <c r="S530" s="18" t="str">
        <f>IF(ISBLANK(R529)=TRUE," ",'2. Metadata'!B$86)</f>
        <v>most probable number per 100 mL</v>
      </c>
      <c r="T530" s="25" t="s">
        <v>237</v>
      </c>
      <c r="U530" s="18" t="str">
        <f>IF(ISBLANK(T529)=TRUE," ",'2. Metadata'!B$98)</f>
        <v>most probable number per 100 mL</v>
      </c>
      <c r="V530" s="25" t="s">
        <v>237</v>
      </c>
      <c r="W530" s="18" t="str">
        <f>IF(ISBLANK(V529)=TRUE," ",'2. Metadata'!B$110)</f>
        <v>metres</v>
      </c>
      <c r="X530" s="25" t="s">
        <v>237</v>
      </c>
      <c r="Y530" s="18" t="str">
        <f>IF(ISBLANK(X529)=TRUE," ",'2. Metadata'!B$122)</f>
        <v>pH units</v>
      </c>
      <c r="Z530" s="25" t="s">
        <v>237</v>
      </c>
      <c r="AA530" s="18" t="str">
        <f>IF(ISBLANK(Z530)=TRUE," ",'2. Metadata'!B$134)</f>
        <v>metres3/second</v>
      </c>
      <c r="AB530" s="20">
        <v>0</v>
      </c>
      <c r="AC530" s="18" t="str">
        <f>IF(ISBLANK(AB530)=TRUE," ",'2. Metadata'!B$146)</f>
        <v>millimetres</v>
      </c>
      <c r="AD530" s="25" t="s">
        <v>237</v>
      </c>
      <c r="AE530" s="26" t="s">
        <v>237</v>
      </c>
      <c r="AF530" s="9"/>
      <c r="AG530" s="10"/>
      <c r="AH530" s="10"/>
      <c r="AI530" s="10"/>
      <c r="AJ530" s="10"/>
      <c r="AK530" s="10"/>
      <c r="AL530" s="10"/>
      <c r="AM530" s="10"/>
      <c r="AN530" s="10"/>
      <c r="AO530" s="10"/>
      <c r="AP530" s="10"/>
    </row>
    <row r="531" spans="1:42" ht="15" x14ac:dyDescent="0.2">
      <c r="A531" s="144" t="s">
        <v>766</v>
      </c>
      <c r="B531" s="11" t="s">
        <v>232</v>
      </c>
      <c r="C531" s="4">
        <f>IF(ISBLANK(B531)=TRUE," ", IF(B531='2. Metadata'!B$1,'2. Metadata'!B$5, IF(B531='2. Metadata'!C$1,'2. Metadata'!C$5,IF(B531='2. Metadata'!D$1,'2. Metadata'!D$5, IF(B531='2. Metadata'!E$1,'2. Metadata'!E$5,IF( B531='2. Metadata'!F$1,'2. Metadata'!F$5,IF(B531='2. Metadata'!G$1,'2. Metadata'!G$5,IF(B531='2. Metadata'!H$1,'2. Metadata'!H$5, IF(B531='2. Metadata'!I$1,'2. Metadata'!I$5, IF(B531='2. Metadata'!J$1,'2. Metadata'!J$5, IF(B531='2. Metadata'!K$1,'2. Metadata'!K$5, IF(B531='2. Metadata'!L$1,'2. Metadata'!L$5, IF(B531='2. Metadata'!M$1,'2. Metadata'!M$5, IF(B531='2. Metadata'!N$1,'2. Metadata'!N$5))))))))))))))</f>
        <v>49.967694000000002</v>
      </c>
      <c r="D531" s="12">
        <f>IF(ISBLANK(B531)=TRUE," ", IF(B531='2. Metadata'!B$1,'2. Metadata'!B$6, IF(B531='2. Metadata'!C$1,'2. Metadata'!C$6,IF(B531='2. Metadata'!D$1,'2. Metadata'!D$6, IF(B531='2. Metadata'!E$1,'2. Metadata'!E$6,IF( B531='2. Metadata'!F$1,'2. Metadata'!F$6,IF(B531='2. Metadata'!G$1,'2. Metadata'!G$6,IF(B531='2. Metadata'!H$1,'2. Metadata'!H$6, IF(B531='2. Metadata'!I$1,'2. Metadata'!I$6, IF(B531='2. Metadata'!J$1,'2. Metadata'!J$6, IF(B531='2. Metadata'!K$1,'2. Metadata'!K$6, IF(B531='2. Metadata'!L$1,'2. Metadata'!L$6, IF(B531='2. Metadata'!M$1,'2. Metadata'!M$6, IF(B531='2. Metadata'!N$1,'2. Metadata'!N$6))))))))))))))</f>
        <v>-117.359572</v>
      </c>
      <c r="E531" s="25" t="s">
        <v>237</v>
      </c>
      <c r="F531" s="25" t="s">
        <v>237</v>
      </c>
      <c r="G531" s="14" t="str">
        <f>IF(ISBLANK(F530)=TRUE," ",'2. Metadata'!B$14)</f>
        <v>observation</v>
      </c>
      <c r="H531" s="25" t="s">
        <v>237</v>
      </c>
      <c r="I531" s="23" t="str">
        <f>IF(ISBLANK(H530)=TRUE," ",'2. Metadata'!B$26)</f>
        <v>degrees Celsius</v>
      </c>
      <c r="J531" s="16" t="s">
        <v>237</v>
      </c>
      <c r="K531" s="23" t="str">
        <f>IF(ISBLANK(J529)=TRUE," ",'2. Metadata'!B$38)</f>
        <v>degrees Celsius</v>
      </c>
      <c r="L531" s="25" t="s">
        <v>237</v>
      </c>
      <c r="M531" s="18" t="str">
        <f>IF(ISBLANK(L530)=TRUE," ",'2. Metadata'!B$50)</f>
        <v>milligrams per litre</v>
      </c>
      <c r="N531" s="25" t="s">
        <v>237</v>
      </c>
      <c r="O531" s="18" t="str">
        <f>IF(ISBLANK(N530)=TRUE," ",'2. Metadata'!B$62)</f>
        <v>microSiemens per centimetre</v>
      </c>
      <c r="P531" s="25" t="s">
        <v>237</v>
      </c>
      <c r="Q531" s="18" t="str">
        <f>IF(ISBLANK(P530)=TRUE," ",'2. Metadata'!B$74)</f>
        <v>NTU</v>
      </c>
      <c r="R531" s="25" t="s">
        <v>237</v>
      </c>
      <c r="S531" s="18" t="str">
        <f>IF(ISBLANK(R530)=TRUE," ",'2. Metadata'!B$86)</f>
        <v>most probable number per 100 mL</v>
      </c>
      <c r="T531" s="25" t="s">
        <v>237</v>
      </c>
      <c r="U531" s="18" t="str">
        <f>IF(ISBLANK(T530)=TRUE," ",'2. Metadata'!B$98)</f>
        <v>most probable number per 100 mL</v>
      </c>
      <c r="V531" s="25" t="s">
        <v>237</v>
      </c>
      <c r="W531" s="18" t="str">
        <f>IF(ISBLANK(V530)=TRUE," ",'2. Metadata'!B$110)</f>
        <v>metres</v>
      </c>
      <c r="X531" s="25" t="s">
        <v>237</v>
      </c>
      <c r="Y531" s="18" t="str">
        <f>IF(ISBLANK(X530)=TRUE," ",'2. Metadata'!B$122)</f>
        <v>pH units</v>
      </c>
      <c r="Z531" s="25" t="s">
        <v>237</v>
      </c>
      <c r="AA531" s="18" t="str">
        <f>IF(ISBLANK(Z531)=TRUE," ",'2. Metadata'!B$134)</f>
        <v>metres3/second</v>
      </c>
      <c r="AB531" s="20">
        <v>1.4</v>
      </c>
      <c r="AC531" s="18" t="str">
        <f>IF(ISBLANK(AB531)=TRUE," ",'2. Metadata'!B$146)</f>
        <v>millimetres</v>
      </c>
      <c r="AD531" s="25" t="s">
        <v>1831</v>
      </c>
      <c r="AE531" s="26" t="s">
        <v>237</v>
      </c>
      <c r="AF531" s="9"/>
      <c r="AG531" s="10"/>
      <c r="AH531" s="10"/>
      <c r="AI531" s="10"/>
      <c r="AJ531" s="10"/>
      <c r="AK531" s="10"/>
      <c r="AL531" s="10"/>
      <c r="AM531" s="10"/>
      <c r="AN531" s="10"/>
      <c r="AO531" s="10"/>
      <c r="AP531" s="10"/>
    </row>
    <row r="532" spans="1:42" ht="15" x14ac:dyDescent="0.2">
      <c r="A532" s="144" t="s">
        <v>767</v>
      </c>
      <c r="B532" s="11" t="s">
        <v>232</v>
      </c>
      <c r="C532" s="4">
        <f>IF(ISBLANK(B532)=TRUE," ", IF(B532='2. Metadata'!B$1,'2. Metadata'!B$5, IF(B532='2. Metadata'!C$1,'2. Metadata'!C$5,IF(B532='2. Metadata'!D$1,'2. Metadata'!D$5, IF(B532='2. Metadata'!E$1,'2. Metadata'!E$5,IF( B532='2. Metadata'!F$1,'2. Metadata'!F$5,IF(B532='2. Metadata'!G$1,'2. Metadata'!G$5,IF(B532='2. Metadata'!H$1,'2. Metadata'!H$5, IF(B532='2. Metadata'!I$1,'2. Metadata'!I$5, IF(B532='2. Metadata'!J$1,'2. Metadata'!J$5, IF(B532='2. Metadata'!K$1,'2. Metadata'!K$5, IF(B532='2. Metadata'!L$1,'2. Metadata'!L$5, IF(B532='2. Metadata'!M$1,'2. Metadata'!M$5, IF(B532='2. Metadata'!N$1,'2. Metadata'!N$5))))))))))))))</f>
        <v>49.967694000000002</v>
      </c>
      <c r="D532" s="12">
        <f>IF(ISBLANK(B532)=TRUE," ", IF(B532='2. Metadata'!B$1,'2. Metadata'!B$6, IF(B532='2. Metadata'!C$1,'2. Metadata'!C$6,IF(B532='2. Metadata'!D$1,'2. Metadata'!D$6, IF(B532='2. Metadata'!E$1,'2. Metadata'!E$6,IF( B532='2. Metadata'!F$1,'2. Metadata'!F$6,IF(B532='2. Metadata'!G$1,'2. Metadata'!G$6,IF(B532='2. Metadata'!H$1,'2. Metadata'!H$6, IF(B532='2. Metadata'!I$1,'2. Metadata'!I$6, IF(B532='2. Metadata'!J$1,'2. Metadata'!J$6, IF(B532='2. Metadata'!K$1,'2. Metadata'!K$6, IF(B532='2. Metadata'!L$1,'2. Metadata'!L$6, IF(B532='2. Metadata'!M$1,'2. Metadata'!M$6, IF(B532='2. Metadata'!N$1,'2. Metadata'!N$6))))))))))))))</f>
        <v>-117.359572</v>
      </c>
      <c r="E532" s="25" t="s">
        <v>237</v>
      </c>
      <c r="F532" s="13" t="s">
        <v>1580</v>
      </c>
      <c r="G532" s="14" t="str">
        <f>IF(ISBLANK(F531)=TRUE," ",'2. Metadata'!B$14)</f>
        <v>observation</v>
      </c>
      <c r="H532" s="25" t="s">
        <v>237</v>
      </c>
      <c r="I532" s="23" t="str">
        <f>IF(ISBLANK(H531)=TRUE," ",'2. Metadata'!B$26)</f>
        <v>degrees Celsius</v>
      </c>
      <c r="J532" s="16" t="s">
        <v>237</v>
      </c>
      <c r="K532" s="23" t="str">
        <f>IF(ISBLANK(J530)=TRUE," ",'2. Metadata'!B$38)</f>
        <v>degrees Celsius</v>
      </c>
      <c r="L532" s="25" t="s">
        <v>237</v>
      </c>
      <c r="M532" s="18" t="str">
        <f>IF(ISBLANK(L531)=TRUE," ",'2. Metadata'!B$50)</f>
        <v>milligrams per litre</v>
      </c>
      <c r="N532" s="25" t="s">
        <v>237</v>
      </c>
      <c r="O532" s="18" t="str">
        <f>IF(ISBLANK(N531)=TRUE," ",'2. Metadata'!B$62)</f>
        <v>microSiemens per centimetre</v>
      </c>
      <c r="P532" s="25" t="s">
        <v>237</v>
      </c>
      <c r="Q532" s="18" t="str">
        <f>IF(ISBLANK(P531)=TRUE," ",'2. Metadata'!B$74)</f>
        <v>NTU</v>
      </c>
      <c r="R532" s="25" t="s">
        <v>237</v>
      </c>
      <c r="S532" s="18" t="str">
        <f>IF(ISBLANK(R531)=TRUE," ",'2. Metadata'!B$86)</f>
        <v>most probable number per 100 mL</v>
      </c>
      <c r="T532" s="25" t="s">
        <v>237</v>
      </c>
      <c r="U532" s="18" t="str">
        <f>IF(ISBLANK(T531)=TRUE," ",'2. Metadata'!B$98)</f>
        <v>most probable number per 100 mL</v>
      </c>
      <c r="V532" s="25" t="s">
        <v>237</v>
      </c>
      <c r="W532" s="18" t="str">
        <f>IF(ISBLANK(V531)=TRUE," ",'2. Metadata'!B$110)</f>
        <v>metres</v>
      </c>
      <c r="X532" s="25" t="s">
        <v>237</v>
      </c>
      <c r="Y532" s="18" t="str">
        <f>IF(ISBLANK(X531)=TRUE," ",'2. Metadata'!B$122)</f>
        <v>pH units</v>
      </c>
      <c r="Z532" s="25" t="s">
        <v>237</v>
      </c>
      <c r="AA532" s="18" t="str">
        <f>IF(ISBLANK(Z532)=TRUE," ",'2. Metadata'!B$134)</f>
        <v>metres3/second</v>
      </c>
      <c r="AB532" s="20">
        <v>0.2</v>
      </c>
      <c r="AC532" s="18" t="str">
        <f>IF(ISBLANK(AB532)=TRUE," ",'2. Metadata'!B$146)</f>
        <v>millimetres</v>
      </c>
      <c r="AD532" s="25" t="s">
        <v>237</v>
      </c>
      <c r="AE532" s="26" t="s">
        <v>237</v>
      </c>
      <c r="AF532" s="9"/>
      <c r="AG532" s="10"/>
      <c r="AH532" s="10"/>
      <c r="AI532" s="10"/>
      <c r="AJ532" s="10"/>
      <c r="AK532" s="10"/>
      <c r="AL532" s="10"/>
      <c r="AM532" s="10"/>
      <c r="AN532" s="10"/>
      <c r="AO532" s="10"/>
      <c r="AP532" s="10"/>
    </row>
    <row r="533" spans="1:42" ht="15" x14ac:dyDescent="0.2">
      <c r="A533" s="144" t="s">
        <v>768</v>
      </c>
      <c r="B533" s="11" t="s">
        <v>232</v>
      </c>
      <c r="C533" s="4">
        <f>IF(ISBLANK(B533)=TRUE," ", IF(B533='2. Metadata'!B$1,'2. Metadata'!B$5, IF(B533='2. Metadata'!C$1,'2. Metadata'!C$5,IF(B533='2. Metadata'!D$1,'2. Metadata'!D$5, IF(B533='2. Metadata'!E$1,'2. Metadata'!E$5,IF( B533='2. Metadata'!F$1,'2. Metadata'!F$5,IF(B533='2. Metadata'!G$1,'2. Metadata'!G$5,IF(B533='2. Metadata'!H$1,'2. Metadata'!H$5, IF(B533='2. Metadata'!I$1,'2. Metadata'!I$5, IF(B533='2. Metadata'!J$1,'2. Metadata'!J$5, IF(B533='2. Metadata'!K$1,'2. Metadata'!K$5, IF(B533='2. Metadata'!L$1,'2. Metadata'!L$5, IF(B533='2. Metadata'!M$1,'2. Metadata'!M$5, IF(B533='2. Metadata'!N$1,'2. Metadata'!N$5))))))))))))))</f>
        <v>49.967694000000002</v>
      </c>
      <c r="D533" s="12">
        <f>IF(ISBLANK(B533)=TRUE," ", IF(B533='2. Metadata'!B$1,'2. Metadata'!B$6, IF(B533='2. Metadata'!C$1,'2. Metadata'!C$6,IF(B533='2. Metadata'!D$1,'2. Metadata'!D$6, IF(B533='2. Metadata'!E$1,'2. Metadata'!E$6,IF( B533='2. Metadata'!F$1,'2. Metadata'!F$6,IF(B533='2. Metadata'!G$1,'2. Metadata'!G$6,IF(B533='2. Metadata'!H$1,'2. Metadata'!H$6, IF(B533='2. Metadata'!I$1,'2. Metadata'!I$6, IF(B533='2. Metadata'!J$1,'2. Metadata'!J$6, IF(B533='2. Metadata'!K$1,'2. Metadata'!K$6, IF(B533='2. Metadata'!L$1,'2. Metadata'!L$6, IF(B533='2. Metadata'!M$1,'2. Metadata'!M$6, IF(B533='2. Metadata'!N$1,'2. Metadata'!N$6))))))))))))))</f>
        <v>-117.359572</v>
      </c>
      <c r="E533" s="25" t="s">
        <v>237</v>
      </c>
      <c r="F533" s="25" t="s">
        <v>237</v>
      </c>
      <c r="G533" s="14" t="str">
        <f>IF(ISBLANK(F532)=TRUE," ",'2. Metadata'!B$14)</f>
        <v>observation</v>
      </c>
      <c r="H533" s="25" t="s">
        <v>237</v>
      </c>
      <c r="I533" s="23" t="str">
        <f>IF(ISBLANK(H532)=TRUE," ",'2. Metadata'!B$26)</f>
        <v>degrees Celsius</v>
      </c>
      <c r="J533" s="16" t="s">
        <v>237</v>
      </c>
      <c r="K533" s="23" t="str">
        <f>IF(ISBLANK(J531)=TRUE," ",'2. Metadata'!B$38)</f>
        <v>degrees Celsius</v>
      </c>
      <c r="L533" s="25" t="s">
        <v>237</v>
      </c>
      <c r="M533" s="18" t="str">
        <f>IF(ISBLANK(L532)=TRUE," ",'2. Metadata'!B$50)</f>
        <v>milligrams per litre</v>
      </c>
      <c r="N533" s="25" t="s">
        <v>237</v>
      </c>
      <c r="O533" s="18" t="str">
        <f>IF(ISBLANK(N532)=TRUE," ",'2. Metadata'!B$62)</f>
        <v>microSiemens per centimetre</v>
      </c>
      <c r="P533" s="25" t="s">
        <v>237</v>
      </c>
      <c r="Q533" s="18" t="str">
        <f>IF(ISBLANK(P532)=TRUE," ",'2. Metadata'!B$74)</f>
        <v>NTU</v>
      </c>
      <c r="R533" s="25" t="s">
        <v>237</v>
      </c>
      <c r="S533" s="18" t="str">
        <f>IF(ISBLANK(R532)=TRUE," ",'2. Metadata'!B$86)</f>
        <v>most probable number per 100 mL</v>
      </c>
      <c r="T533" s="25" t="s">
        <v>237</v>
      </c>
      <c r="U533" s="18" t="str">
        <f>IF(ISBLANK(T532)=TRUE," ",'2. Metadata'!B$98)</f>
        <v>most probable number per 100 mL</v>
      </c>
      <c r="V533" s="25" t="s">
        <v>237</v>
      </c>
      <c r="W533" s="18" t="str">
        <f>IF(ISBLANK(V532)=TRUE," ",'2. Metadata'!B$110)</f>
        <v>metres</v>
      </c>
      <c r="X533" s="25" t="s">
        <v>237</v>
      </c>
      <c r="Y533" s="18" t="str">
        <f>IF(ISBLANK(X532)=TRUE," ",'2. Metadata'!B$122)</f>
        <v>pH units</v>
      </c>
      <c r="Z533" s="25" t="s">
        <v>237</v>
      </c>
      <c r="AA533" s="18" t="str">
        <f>IF(ISBLANK(Z533)=TRUE," ",'2. Metadata'!B$134)</f>
        <v>metres3/second</v>
      </c>
      <c r="AB533" s="20">
        <v>6.4</v>
      </c>
      <c r="AC533" s="18" t="str">
        <f>IF(ISBLANK(AB533)=TRUE," ",'2. Metadata'!B$146)</f>
        <v>millimetres</v>
      </c>
      <c r="AD533" s="25" t="s">
        <v>237</v>
      </c>
      <c r="AE533" s="26" t="s">
        <v>237</v>
      </c>
      <c r="AF533" s="9"/>
      <c r="AG533" s="10"/>
      <c r="AH533" s="10"/>
      <c r="AI533" s="10"/>
      <c r="AJ533" s="10"/>
      <c r="AK533" s="10"/>
      <c r="AL533" s="10"/>
      <c r="AM533" s="10"/>
      <c r="AN533" s="10"/>
      <c r="AO533" s="10"/>
      <c r="AP533" s="10"/>
    </row>
    <row r="534" spans="1:42" ht="15" x14ac:dyDescent="0.2">
      <c r="A534" s="144" t="s">
        <v>769</v>
      </c>
      <c r="B534" s="11" t="s">
        <v>232</v>
      </c>
      <c r="C534" s="4">
        <f>IF(ISBLANK(B534)=TRUE," ", IF(B534='2. Metadata'!B$1,'2. Metadata'!B$5, IF(B534='2. Metadata'!C$1,'2. Metadata'!C$5,IF(B534='2. Metadata'!D$1,'2. Metadata'!D$5, IF(B534='2. Metadata'!E$1,'2. Metadata'!E$5,IF( B534='2. Metadata'!F$1,'2. Metadata'!F$5,IF(B534='2. Metadata'!G$1,'2. Metadata'!G$5,IF(B534='2. Metadata'!H$1,'2. Metadata'!H$5, IF(B534='2. Metadata'!I$1,'2. Metadata'!I$5, IF(B534='2. Metadata'!J$1,'2. Metadata'!J$5, IF(B534='2. Metadata'!K$1,'2. Metadata'!K$5, IF(B534='2. Metadata'!L$1,'2. Metadata'!L$5, IF(B534='2. Metadata'!M$1,'2. Metadata'!M$5, IF(B534='2. Metadata'!N$1,'2. Metadata'!N$5))))))))))))))</f>
        <v>49.967694000000002</v>
      </c>
      <c r="D534" s="12">
        <f>IF(ISBLANK(B534)=TRUE," ", IF(B534='2. Metadata'!B$1,'2. Metadata'!B$6, IF(B534='2. Metadata'!C$1,'2. Metadata'!C$6,IF(B534='2. Metadata'!D$1,'2. Metadata'!D$6, IF(B534='2. Metadata'!E$1,'2. Metadata'!E$6,IF( B534='2. Metadata'!F$1,'2. Metadata'!F$6,IF(B534='2. Metadata'!G$1,'2. Metadata'!G$6,IF(B534='2. Metadata'!H$1,'2. Metadata'!H$6, IF(B534='2. Metadata'!I$1,'2. Metadata'!I$6, IF(B534='2. Metadata'!J$1,'2. Metadata'!J$6, IF(B534='2. Metadata'!K$1,'2. Metadata'!K$6, IF(B534='2. Metadata'!L$1,'2. Metadata'!L$6, IF(B534='2. Metadata'!M$1,'2. Metadata'!M$6, IF(B534='2. Metadata'!N$1,'2. Metadata'!N$6))))))))))))))</f>
        <v>-117.359572</v>
      </c>
      <c r="E534" s="25" t="s">
        <v>237</v>
      </c>
      <c r="F534" s="25" t="s">
        <v>237</v>
      </c>
      <c r="G534" s="14" t="str">
        <f>IF(ISBLANK(F533)=TRUE," ",'2. Metadata'!B$14)</f>
        <v>observation</v>
      </c>
      <c r="H534" s="13">
        <v>5</v>
      </c>
      <c r="I534" s="23" t="str">
        <f>IF(ISBLANK(H533)=TRUE," ",'2. Metadata'!B$26)</f>
        <v>degrees Celsius</v>
      </c>
      <c r="J534" s="13">
        <v>4</v>
      </c>
      <c r="K534" s="23" t="str">
        <f>IF(ISBLANK(J532)=TRUE," ",'2. Metadata'!B$38)</f>
        <v>degrees Celsius</v>
      </c>
      <c r="L534" s="21">
        <v>1.5</v>
      </c>
      <c r="M534" s="18" t="str">
        <f>IF(ISBLANK(L533)=TRUE," ",'2. Metadata'!B$50)</f>
        <v>milligrams per litre</v>
      </c>
      <c r="N534" s="21">
        <v>230</v>
      </c>
      <c r="O534" s="18" t="str">
        <f>IF(ISBLANK(N533)=TRUE," ",'2. Metadata'!B$62)</f>
        <v>microSiemens per centimetre</v>
      </c>
      <c r="P534" s="21">
        <v>0.5</v>
      </c>
      <c r="Q534" s="18" t="str">
        <f>IF(ISBLANK(P533)=TRUE," ",'2. Metadata'!B$74)</f>
        <v>NTU</v>
      </c>
      <c r="R534" s="25" t="s">
        <v>237</v>
      </c>
      <c r="S534" s="18" t="str">
        <f>IF(ISBLANK(R533)=TRUE," ",'2. Metadata'!B$86)</f>
        <v>most probable number per 100 mL</v>
      </c>
      <c r="T534" s="25" t="s">
        <v>237</v>
      </c>
      <c r="U534" s="18" t="str">
        <f>IF(ISBLANK(T533)=TRUE," ",'2. Metadata'!B$98)</f>
        <v>most probable number per 100 mL</v>
      </c>
      <c r="V534" s="21">
        <v>0.13</v>
      </c>
      <c r="W534" s="18" t="str">
        <f>IF(ISBLANK(V533)=TRUE," ",'2. Metadata'!B$110)</f>
        <v>metres</v>
      </c>
      <c r="X534" s="25" t="s">
        <v>237</v>
      </c>
      <c r="Y534" s="18" t="str">
        <f>IF(ISBLANK(X533)=TRUE," ",'2. Metadata'!B$122)</f>
        <v>pH units</v>
      </c>
      <c r="Z534" s="20">
        <v>7.6999999999999999E-2</v>
      </c>
      <c r="AA534" s="18" t="str">
        <f>IF(ISBLANK(Z534)=TRUE," ",'2. Metadata'!B$134)</f>
        <v>metres3/second</v>
      </c>
      <c r="AB534" s="20">
        <v>5.4</v>
      </c>
      <c r="AC534" s="18" t="str">
        <f>IF(ISBLANK(AB534)=TRUE," ",'2. Metadata'!B$146)</f>
        <v>millimetres</v>
      </c>
      <c r="AD534" s="25" t="s">
        <v>237</v>
      </c>
      <c r="AE534" s="26" t="s">
        <v>237</v>
      </c>
      <c r="AF534" s="9"/>
      <c r="AG534" s="10"/>
      <c r="AH534" s="10"/>
      <c r="AI534" s="10"/>
      <c r="AJ534" s="10"/>
      <c r="AK534" s="10"/>
      <c r="AL534" s="10"/>
      <c r="AM534" s="10"/>
      <c r="AN534" s="10"/>
      <c r="AO534" s="10"/>
      <c r="AP534" s="10"/>
    </row>
    <row r="535" spans="1:42" ht="15" x14ac:dyDescent="0.2">
      <c r="A535" s="144" t="s">
        <v>770</v>
      </c>
      <c r="B535" s="11" t="s">
        <v>232</v>
      </c>
      <c r="C535" s="4">
        <f>IF(ISBLANK(B535)=TRUE," ", IF(B535='2. Metadata'!B$1,'2. Metadata'!B$5, IF(B535='2. Metadata'!C$1,'2. Metadata'!C$5,IF(B535='2. Metadata'!D$1,'2. Metadata'!D$5, IF(B535='2. Metadata'!E$1,'2. Metadata'!E$5,IF( B535='2. Metadata'!F$1,'2. Metadata'!F$5,IF(B535='2. Metadata'!G$1,'2. Metadata'!G$5,IF(B535='2. Metadata'!H$1,'2. Metadata'!H$5, IF(B535='2. Metadata'!I$1,'2. Metadata'!I$5, IF(B535='2. Metadata'!J$1,'2. Metadata'!J$5, IF(B535='2. Metadata'!K$1,'2. Metadata'!K$5, IF(B535='2. Metadata'!L$1,'2. Metadata'!L$5, IF(B535='2. Metadata'!M$1,'2. Metadata'!M$5, IF(B535='2. Metadata'!N$1,'2. Metadata'!N$5))))))))))))))</f>
        <v>49.967694000000002</v>
      </c>
      <c r="D535" s="12">
        <f>IF(ISBLANK(B535)=TRUE," ", IF(B535='2. Metadata'!B$1,'2. Metadata'!B$6, IF(B535='2. Metadata'!C$1,'2. Metadata'!C$6,IF(B535='2. Metadata'!D$1,'2. Metadata'!D$6, IF(B535='2. Metadata'!E$1,'2. Metadata'!E$6,IF( B535='2. Metadata'!F$1,'2. Metadata'!F$6,IF(B535='2. Metadata'!G$1,'2. Metadata'!G$6,IF(B535='2. Metadata'!H$1,'2. Metadata'!H$6, IF(B535='2. Metadata'!I$1,'2. Metadata'!I$6, IF(B535='2. Metadata'!J$1,'2. Metadata'!J$6, IF(B535='2. Metadata'!K$1,'2. Metadata'!K$6, IF(B535='2. Metadata'!L$1,'2. Metadata'!L$6, IF(B535='2. Metadata'!M$1,'2. Metadata'!M$6, IF(B535='2. Metadata'!N$1,'2. Metadata'!N$6))))))))))))))</f>
        <v>-117.359572</v>
      </c>
      <c r="E535" s="25" t="s">
        <v>237</v>
      </c>
      <c r="F535" s="25" t="s">
        <v>237</v>
      </c>
      <c r="G535" s="14" t="str">
        <f>IF(ISBLANK(F534)=TRUE," ",'2. Metadata'!B$14)</f>
        <v>observation</v>
      </c>
      <c r="H535" s="25" t="s">
        <v>237</v>
      </c>
      <c r="I535" s="23" t="str">
        <f>IF(ISBLANK(H534)=TRUE," ",'2. Metadata'!B$26)</f>
        <v>degrees Celsius</v>
      </c>
      <c r="J535" s="16" t="s">
        <v>237</v>
      </c>
      <c r="K535" s="23" t="str">
        <f>IF(ISBLANK(J533)=TRUE," ",'2. Metadata'!B$38)</f>
        <v>degrees Celsius</v>
      </c>
      <c r="L535" s="25" t="s">
        <v>237</v>
      </c>
      <c r="M535" s="18" t="str">
        <f>IF(ISBLANK(L534)=TRUE," ",'2. Metadata'!B$50)</f>
        <v>milligrams per litre</v>
      </c>
      <c r="N535" s="25" t="s">
        <v>237</v>
      </c>
      <c r="O535" s="18" t="str">
        <f>IF(ISBLANK(N534)=TRUE," ",'2. Metadata'!B$62)</f>
        <v>microSiemens per centimetre</v>
      </c>
      <c r="P535" s="25" t="s">
        <v>237</v>
      </c>
      <c r="Q535" s="18" t="str">
        <f>IF(ISBLANK(P534)=TRUE," ",'2. Metadata'!B$74)</f>
        <v>NTU</v>
      </c>
      <c r="R535" s="25" t="s">
        <v>237</v>
      </c>
      <c r="S535" s="18" t="str">
        <f>IF(ISBLANK(R534)=TRUE," ",'2. Metadata'!B$86)</f>
        <v>most probable number per 100 mL</v>
      </c>
      <c r="T535" s="25" t="s">
        <v>237</v>
      </c>
      <c r="U535" s="18" t="str">
        <f>IF(ISBLANK(T534)=TRUE," ",'2. Metadata'!B$98)</f>
        <v>most probable number per 100 mL</v>
      </c>
      <c r="V535" s="25" t="s">
        <v>237</v>
      </c>
      <c r="W535" s="18" t="str">
        <f>IF(ISBLANK(V534)=TRUE," ",'2. Metadata'!B$110)</f>
        <v>metres</v>
      </c>
      <c r="X535" s="25" t="s">
        <v>237</v>
      </c>
      <c r="Y535" s="18" t="str">
        <f>IF(ISBLANK(X534)=TRUE," ",'2. Metadata'!B$122)</f>
        <v>pH units</v>
      </c>
      <c r="Z535" s="25" t="s">
        <v>237</v>
      </c>
      <c r="AA535" s="18" t="str">
        <f>IF(ISBLANK(Z535)=TRUE," ",'2. Metadata'!B$134)</f>
        <v>metres3/second</v>
      </c>
      <c r="AB535" s="20">
        <v>11.8</v>
      </c>
      <c r="AC535" s="18" t="str">
        <f>IF(ISBLANK(AB535)=TRUE," ",'2. Metadata'!B$146)</f>
        <v>millimetres</v>
      </c>
      <c r="AD535" s="25" t="s">
        <v>237</v>
      </c>
      <c r="AE535" s="26" t="s">
        <v>237</v>
      </c>
      <c r="AF535" s="9"/>
      <c r="AG535" s="10"/>
      <c r="AH535" s="10"/>
      <c r="AI535" s="10"/>
      <c r="AJ535" s="10"/>
      <c r="AK535" s="10"/>
      <c r="AL535" s="10"/>
      <c r="AM535" s="10"/>
      <c r="AN535" s="10"/>
      <c r="AO535" s="10"/>
      <c r="AP535" s="10"/>
    </row>
    <row r="536" spans="1:42" ht="15" x14ac:dyDescent="0.2">
      <c r="A536" s="144" t="s">
        <v>771</v>
      </c>
      <c r="B536" s="11" t="s">
        <v>232</v>
      </c>
      <c r="C536" s="4">
        <f>IF(ISBLANK(B536)=TRUE," ", IF(B536='2. Metadata'!B$1,'2. Metadata'!B$5, IF(B536='2. Metadata'!C$1,'2. Metadata'!C$5,IF(B536='2. Metadata'!D$1,'2. Metadata'!D$5, IF(B536='2. Metadata'!E$1,'2. Metadata'!E$5,IF( B536='2. Metadata'!F$1,'2. Metadata'!F$5,IF(B536='2. Metadata'!G$1,'2. Metadata'!G$5,IF(B536='2. Metadata'!H$1,'2. Metadata'!H$5, IF(B536='2. Metadata'!I$1,'2. Metadata'!I$5, IF(B536='2. Metadata'!J$1,'2. Metadata'!J$5, IF(B536='2. Metadata'!K$1,'2. Metadata'!K$5, IF(B536='2. Metadata'!L$1,'2. Metadata'!L$5, IF(B536='2. Metadata'!M$1,'2. Metadata'!M$5, IF(B536='2. Metadata'!N$1,'2. Metadata'!N$5))))))))))))))</f>
        <v>49.967694000000002</v>
      </c>
      <c r="D536" s="12">
        <f>IF(ISBLANK(B536)=TRUE," ", IF(B536='2. Metadata'!B$1,'2. Metadata'!B$6, IF(B536='2. Metadata'!C$1,'2. Metadata'!C$6,IF(B536='2. Metadata'!D$1,'2. Metadata'!D$6, IF(B536='2. Metadata'!E$1,'2. Metadata'!E$6,IF( B536='2. Metadata'!F$1,'2. Metadata'!F$6,IF(B536='2. Metadata'!G$1,'2. Metadata'!G$6,IF(B536='2. Metadata'!H$1,'2. Metadata'!H$6, IF(B536='2. Metadata'!I$1,'2. Metadata'!I$6, IF(B536='2. Metadata'!J$1,'2. Metadata'!J$6, IF(B536='2. Metadata'!K$1,'2. Metadata'!K$6, IF(B536='2. Metadata'!L$1,'2. Metadata'!L$6, IF(B536='2. Metadata'!M$1,'2. Metadata'!M$6, IF(B536='2. Metadata'!N$1,'2. Metadata'!N$6))))))))))))))</f>
        <v>-117.359572</v>
      </c>
      <c r="E536" s="25" t="s">
        <v>237</v>
      </c>
      <c r="F536" s="13" t="s">
        <v>1581</v>
      </c>
      <c r="G536" s="14" t="str">
        <f>IF(ISBLANK(F535)=TRUE," ",'2. Metadata'!B$14)</f>
        <v>observation</v>
      </c>
      <c r="H536" s="25" t="s">
        <v>237</v>
      </c>
      <c r="I536" s="23" t="str">
        <f>IF(ISBLANK(H535)=TRUE," ",'2. Metadata'!B$26)</f>
        <v>degrees Celsius</v>
      </c>
      <c r="J536" s="16" t="s">
        <v>237</v>
      </c>
      <c r="K536" s="23" t="str">
        <f>IF(ISBLANK(J534)=TRUE," ",'2. Metadata'!B$38)</f>
        <v>degrees Celsius</v>
      </c>
      <c r="L536" s="25" t="s">
        <v>237</v>
      </c>
      <c r="M536" s="18" t="str">
        <f>IF(ISBLANK(L535)=TRUE," ",'2. Metadata'!B$50)</f>
        <v>milligrams per litre</v>
      </c>
      <c r="N536" s="25" t="s">
        <v>237</v>
      </c>
      <c r="O536" s="18" t="str">
        <f>IF(ISBLANK(N535)=TRUE," ",'2. Metadata'!B$62)</f>
        <v>microSiemens per centimetre</v>
      </c>
      <c r="P536" s="25" t="s">
        <v>237</v>
      </c>
      <c r="Q536" s="18" t="str">
        <f>IF(ISBLANK(P535)=TRUE," ",'2. Metadata'!B$74)</f>
        <v>NTU</v>
      </c>
      <c r="R536" s="25" t="s">
        <v>237</v>
      </c>
      <c r="S536" s="18" t="str">
        <f>IF(ISBLANK(R535)=TRUE," ",'2. Metadata'!B$86)</f>
        <v>most probable number per 100 mL</v>
      </c>
      <c r="T536" s="25" t="s">
        <v>237</v>
      </c>
      <c r="U536" s="18" t="str">
        <f>IF(ISBLANK(T535)=TRUE," ",'2. Metadata'!B$98)</f>
        <v>most probable number per 100 mL</v>
      </c>
      <c r="V536" s="25" t="s">
        <v>237</v>
      </c>
      <c r="W536" s="18" t="str">
        <f>IF(ISBLANK(V535)=TRUE," ",'2. Metadata'!B$110)</f>
        <v>metres</v>
      </c>
      <c r="X536" s="25" t="s">
        <v>237</v>
      </c>
      <c r="Y536" s="18" t="str">
        <f>IF(ISBLANK(X535)=TRUE," ",'2. Metadata'!B$122)</f>
        <v>pH units</v>
      </c>
      <c r="Z536" s="25" t="s">
        <v>237</v>
      </c>
      <c r="AA536" s="18" t="str">
        <f>IF(ISBLANK(Z536)=TRUE," ",'2. Metadata'!B$134)</f>
        <v>metres3/second</v>
      </c>
      <c r="AB536" s="20">
        <v>0</v>
      </c>
      <c r="AC536" s="18" t="str">
        <f>IF(ISBLANK(AB536)=TRUE," ",'2. Metadata'!B$146)</f>
        <v>millimetres</v>
      </c>
      <c r="AD536" s="25" t="s">
        <v>1831</v>
      </c>
      <c r="AE536" s="26" t="s">
        <v>237</v>
      </c>
      <c r="AF536" s="9"/>
      <c r="AG536" s="10"/>
      <c r="AH536" s="10"/>
      <c r="AI536" s="10"/>
      <c r="AJ536" s="10"/>
      <c r="AK536" s="10"/>
      <c r="AL536" s="10"/>
      <c r="AM536" s="10"/>
      <c r="AN536" s="10"/>
      <c r="AO536" s="10"/>
      <c r="AP536" s="10"/>
    </row>
    <row r="537" spans="1:42" ht="15" x14ac:dyDescent="0.2">
      <c r="A537" s="144" t="s">
        <v>772</v>
      </c>
      <c r="B537" s="11" t="s">
        <v>232</v>
      </c>
      <c r="C537" s="4">
        <f>IF(ISBLANK(B537)=TRUE," ", IF(B537='2. Metadata'!B$1,'2. Metadata'!B$5, IF(B537='2. Metadata'!C$1,'2. Metadata'!C$5,IF(B537='2. Metadata'!D$1,'2. Metadata'!D$5, IF(B537='2. Metadata'!E$1,'2. Metadata'!E$5,IF( B537='2. Metadata'!F$1,'2. Metadata'!F$5,IF(B537='2. Metadata'!G$1,'2. Metadata'!G$5,IF(B537='2. Metadata'!H$1,'2. Metadata'!H$5, IF(B537='2. Metadata'!I$1,'2. Metadata'!I$5, IF(B537='2. Metadata'!J$1,'2. Metadata'!J$5, IF(B537='2. Metadata'!K$1,'2. Metadata'!K$5, IF(B537='2. Metadata'!L$1,'2. Metadata'!L$5, IF(B537='2. Metadata'!M$1,'2. Metadata'!M$5, IF(B537='2. Metadata'!N$1,'2. Metadata'!N$5))))))))))))))</f>
        <v>49.967694000000002</v>
      </c>
      <c r="D537" s="12">
        <f>IF(ISBLANK(B537)=TRUE," ", IF(B537='2. Metadata'!B$1,'2. Metadata'!B$6, IF(B537='2. Metadata'!C$1,'2. Metadata'!C$6,IF(B537='2. Metadata'!D$1,'2. Metadata'!D$6, IF(B537='2. Metadata'!E$1,'2. Metadata'!E$6,IF( B537='2. Metadata'!F$1,'2. Metadata'!F$6,IF(B537='2. Metadata'!G$1,'2. Metadata'!G$6,IF(B537='2. Metadata'!H$1,'2. Metadata'!H$6, IF(B537='2. Metadata'!I$1,'2. Metadata'!I$6, IF(B537='2. Metadata'!J$1,'2. Metadata'!J$6, IF(B537='2. Metadata'!K$1,'2. Metadata'!K$6, IF(B537='2. Metadata'!L$1,'2. Metadata'!L$6, IF(B537='2. Metadata'!M$1,'2. Metadata'!M$6, IF(B537='2. Metadata'!N$1,'2. Metadata'!N$6))))))))))))))</f>
        <v>-117.359572</v>
      </c>
      <c r="E537" s="25" t="s">
        <v>237</v>
      </c>
      <c r="F537" s="25" t="s">
        <v>237</v>
      </c>
      <c r="G537" s="14" t="str">
        <f>IF(ISBLANK(F536)=TRUE," ",'2. Metadata'!B$14)</f>
        <v>observation</v>
      </c>
      <c r="H537" s="13">
        <v>6</v>
      </c>
      <c r="I537" s="23" t="str">
        <f>IF(ISBLANK(H536)=TRUE," ",'2. Metadata'!B$26)</f>
        <v>degrees Celsius</v>
      </c>
      <c r="J537" s="13">
        <v>5</v>
      </c>
      <c r="K537" s="23" t="str">
        <f>IF(ISBLANK(J535)=TRUE," ",'2. Metadata'!B$38)</f>
        <v>degrees Celsius</v>
      </c>
      <c r="L537" s="25" t="s">
        <v>237</v>
      </c>
      <c r="M537" s="18" t="str">
        <f>IF(ISBLANK(L536)=TRUE," ",'2. Metadata'!B$50)</f>
        <v>milligrams per litre</v>
      </c>
      <c r="N537" s="25" t="s">
        <v>237</v>
      </c>
      <c r="O537" s="18" t="str">
        <f>IF(ISBLANK(N536)=TRUE," ",'2. Metadata'!B$62)</f>
        <v>microSiemens per centimetre</v>
      </c>
      <c r="P537" s="25" t="s">
        <v>237</v>
      </c>
      <c r="Q537" s="18" t="str">
        <f>IF(ISBLANK(P536)=TRUE," ",'2. Metadata'!B$74)</f>
        <v>NTU</v>
      </c>
      <c r="R537" s="25" t="s">
        <v>237</v>
      </c>
      <c r="S537" s="18" t="str">
        <f>IF(ISBLANK(R536)=TRUE," ",'2. Metadata'!B$86)</f>
        <v>most probable number per 100 mL</v>
      </c>
      <c r="T537" s="25" t="s">
        <v>237</v>
      </c>
      <c r="U537" s="18" t="str">
        <f>IF(ISBLANK(T536)=TRUE," ",'2. Metadata'!B$98)</f>
        <v>most probable number per 100 mL</v>
      </c>
      <c r="V537" s="21">
        <v>0.13</v>
      </c>
      <c r="W537" s="18" t="str">
        <f>IF(ISBLANK(V536)=TRUE," ",'2. Metadata'!B$110)</f>
        <v>metres</v>
      </c>
      <c r="X537" s="25" t="s">
        <v>237</v>
      </c>
      <c r="Y537" s="18" t="str">
        <f>IF(ISBLANK(X536)=TRUE," ",'2. Metadata'!B$122)</f>
        <v>pH units</v>
      </c>
      <c r="Z537" s="20">
        <v>7.6999999999999999E-2</v>
      </c>
      <c r="AA537" s="18" t="str">
        <f>IF(ISBLANK(Z537)=TRUE," ",'2. Metadata'!B$134)</f>
        <v>metres3/second</v>
      </c>
      <c r="AB537" s="20">
        <v>0.4</v>
      </c>
      <c r="AC537" s="18" t="str">
        <f>IF(ISBLANK(AB537)=TRUE," ",'2. Metadata'!B$146)</f>
        <v>millimetres</v>
      </c>
      <c r="AD537" s="25" t="s">
        <v>237</v>
      </c>
      <c r="AE537" s="26" t="s">
        <v>237</v>
      </c>
      <c r="AF537" s="9"/>
      <c r="AG537" s="10"/>
      <c r="AH537" s="10"/>
      <c r="AI537" s="10"/>
      <c r="AJ537" s="10"/>
      <c r="AK537" s="10"/>
      <c r="AL537" s="10"/>
      <c r="AM537" s="10"/>
      <c r="AN537" s="10"/>
      <c r="AO537" s="10"/>
      <c r="AP537" s="10"/>
    </row>
    <row r="538" spans="1:42" ht="15" x14ac:dyDescent="0.2">
      <c r="A538" s="144" t="s">
        <v>773</v>
      </c>
      <c r="B538" s="11" t="s">
        <v>232</v>
      </c>
      <c r="C538" s="4">
        <f>IF(ISBLANK(B538)=TRUE," ", IF(B538='2. Metadata'!B$1,'2. Metadata'!B$5, IF(B538='2. Metadata'!C$1,'2. Metadata'!C$5,IF(B538='2. Metadata'!D$1,'2. Metadata'!D$5, IF(B538='2. Metadata'!E$1,'2. Metadata'!E$5,IF( B538='2. Metadata'!F$1,'2. Metadata'!F$5,IF(B538='2. Metadata'!G$1,'2. Metadata'!G$5,IF(B538='2. Metadata'!H$1,'2. Metadata'!H$5, IF(B538='2. Metadata'!I$1,'2. Metadata'!I$5, IF(B538='2. Metadata'!J$1,'2. Metadata'!J$5, IF(B538='2. Metadata'!K$1,'2. Metadata'!K$5, IF(B538='2. Metadata'!L$1,'2. Metadata'!L$5, IF(B538='2. Metadata'!M$1,'2. Metadata'!M$5, IF(B538='2. Metadata'!N$1,'2. Metadata'!N$5))))))))))))))</f>
        <v>49.967694000000002</v>
      </c>
      <c r="D538" s="12">
        <f>IF(ISBLANK(B538)=TRUE," ", IF(B538='2. Metadata'!B$1,'2. Metadata'!B$6, IF(B538='2. Metadata'!C$1,'2. Metadata'!C$6,IF(B538='2. Metadata'!D$1,'2. Metadata'!D$6, IF(B538='2. Metadata'!E$1,'2. Metadata'!E$6,IF( B538='2. Metadata'!F$1,'2. Metadata'!F$6,IF(B538='2. Metadata'!G$1,'2. Metadata'!G$6,IF(B538='2. Metadata'!H$1,'2. Metadata'!H$6, IF(B538='2. Metadata'!I$1,'2. Metadata'!I$6, IF(B538='2. Metadata'!J$1,'2. Metadata'!J$6, IF(B538='2. Metadata'!K$1,'2. Metadata'!K$6, IF(B538='2. Metadata'!L$1,'2. Metadata'!L$6, IF(B538='2. Metadata'!M$1,'2. Metadata'!M$6, IF(B538='2. Metadata'!N$1,'2. Metadata'!N$6))))))))))))))</f>
        <v>-117.359572</v>
      </c>
      <c r="E538" s="25" t="s">
        <v>237</v>
      </c>
      <c r="F538" s="25" t="s">
        <v>237</v>
      </c>
      <c r="G538" s="14" t="str">
        <f>IF(ISBLANK(F537)=TRUE," ",'2. Metadata'!B$14)</f>
        <v>observation</v>
      </c>
      <c r="H538" s="25" t="s">
        <v>237</v>
      </c>
      <c r="I538" s="23" t="str">
        <f>IF(ISBLANK(H537)=TRUE," ",'2. Metadata'!B$26)</f>
        <v>degrees Celsius</v>
      </c>
      <c r="J538" s="16" t="s">
        <v>237</v>
      </c>
      <c r="K538" s="23" t="str">
        <f>IF(ISBLANK(J536)=TRUE," ",'2. Metadata'!B$38)</f>
        <v>degrees Celsius</v>
      </c>
      <c r="L538" s="25" t="s">
        <v>237</v>
      </c>
      <c r="M538" s="18" t="str">
        <f>IF(ISBLANK(L537)=TRUE," ",'2. Metadata'!B$50)</f>
        <v>milligrams per litre</v>
      </c>
      <c r="N538" s="25" t="s">
        <v>237</v>
      </c>
      <c r="O538" s="18" t="str">
        <f>IF(ISBLANK(N537)=TRUE," ",'2. Metadata'!B$62)</f>
        <v>microSiemens per centimetre</v>
      </c>
      <c r="P538" s="25" t="s">
        <v>237</v>
      </c>
      <c r="Q538" s="18" t="str">
        <f>IF(ISBLANK(P537)=TRUE," ",'2. Metadata'!B$74)</f>
        <v>NTU</v>
      </c>
      <c r="R538" s="25" t="s">
        <v>237</v>
      </c>
      <c r="S538" s="18" t="str">
        <f>IF(ISBLANK(R537)=TRUE," ",'2. Metadata'!B$86)</f>
        <v>most probable number per 100 mL</v>
      </c>
      <c r="T538" s="25" t="s">
        <v>237</v>
      </c>
      <c r="U538" s="18" t="str">
        <f>IF(ISBLANK(T537)=TRUE," ",'2. Metadata'!B$98)</f>
        <v>most probable number per 100 mL</v>
      </c>
      <c r="V538" s="25" t="s">
        <v>237</v>
      </c>
      <c r="W538" s="18" t="str">
        <f>IF(ISBLANK(V537)=TRUE," ",'2. Metadata'!B$110)</f>
        <v>metres</v>
      </c>
      <c r="X538" s="25" t="s">
        <v>237</v>
      </c>
      <c r="Y538" s="18" t="str">
        <f>IF(ISBLANK(X537)=TRUE," ",'2. Metadata'!B$122)</f>
        <v>pH units</v>
      </c>
      <c r="Z538" s="25" t="s">
        <v>237</v>
      </c>
      <c r="AA538" s="18" t="str">
        <f>IF(ISBLANK(Z538)=TRUE," ",'2. Metadata'!B$134)</f>
        <v>metres3/second</v>
      </c>
      <c r="AB538" s="20">
        <v>0</v>
      </c>
      <c r="AC538" s="18" t="str">
        <f>IF(ISBLANK(AB538)=TRUE," ",'2. Metadata'!B$146)</f>
        <v>millimetres</v>
      </c>
      <c r="AD538" s="25" t="s">
        <v>237</v>
      </c>
      <c r="AE538" s="26" t="s">
        <v>237</v>
      </c>
      <c r="AF538" s="9"/>
      <c r="AG538" s="10"/>
      <c r="AH538" s="10"/>
      <c r="AI538" s="10"/>
      <c r="AJ538" s="10"/>
      <c r="AK538" s="10"/>
      <c r="AL538" s="10"/>
      <c r="AM538" s="10"/>
      <c r="AN538" s="10"/>
      <c r="AO538" s="10"/>
      <c r="AP538" s="10"/>
    </row>
    <row r="539" spans="1:42" ht="15" x14ac:dyDescent="0.2">
      <c r="A539" s="144" t="s">
        <v>774</v>
      </c>
      <c r="B539" s="11" t="s">
        <v>232</v>
      </c>
      <c r="C539" s="4">
        <f>IF(ISBLANK(B539)=TRUE," ", IF(B539='2. Metadata'!B$1,'2. Metadata'!B$5, IF(B539='2. Metadata'!C$1,'2. Metadata'!C$5,IF(B539='2. Metadata'!D$1,'2. Metadata'!D$5, IF(B539='2. Metadata'!E$1,'2. Metadata'!E$5,IF( B539='2. Metadata'!F$1,'2. Metadata'!F$5,IF(B539='2. Metadata'!G$1,'2. Metadata'!G$5,IF(B539='2. Metadata'!H$1,'2. Metadata'!H$5, IF(B539='2. Metadata'!I$1,'2. Metadata'!I$5, IF(B539='2. Metadata'!J$1,'2. Metadata'!J$5, IF(B539='2. Metadata'!K$1,'2. Metadata'!K$5, IF(B539='2. Metadata'!L$1,'2. Metadata'!L$5, IF(B539='2. Metadata'!M$1,'2. Metadata'!M$5, IF(B539='2. Metadata'!N$1,'2. Metadata'!N$5))))))))))))))</f>
        <v>49.967694000000002</v>
      </c>
      <c r="D539" s="12">
        <f>IF(ISBLANK(B539)=TRUE," ", IF(B539='2. Metadata'!B$1,'2. Metadata'!B$6, IF(B539='2. Metadata'!C$1,'2. Metadata'!C$6,IF(B539='2. Metadata'!D$1,'2. Metadata'!D$6, IF(B539='2. Metadata'!E$1,'2. Metadata'!E$6,IF( B539='2. Metadata'!F$1,'2. Metadata'!F$6,IF(B539='2. Metadata'!G$1,'2. Metadata'!G$6,IF(B539='2. Metadata'!H$1,'2. Metadata'!H$6, IF(B539='2. Metadata'!I$1,'2. Metadata'!I$6, IF(B539='2. Metadata'!J$1,'2. Metadata'!J$6, IF(B539='2. Metadata'!K$1,'2. Metadata'!K$6, IF(B539='2. Metadata'!L$1,'2. Metadata'!L$6, IF(B539='2. Metadata'!M$1,'2. Metadata'!M$6, IF(B539='2. Metadata'!N$1,'2. Metadata'!N$6))))))))))))))</f>
        <v>-117.359572</v>
      </c>
      <c r="E539" s="25" t="s">
        <v>237</v>
      </c>
      <c r="F539" s="13" t="s">
        <v>1582</v>
      </c>
      <c r="G539" s="14" t="str">
        <f>IF(ISBLANK(F538)=TRUE," ",'2. Metadata'!B$14)</f>
        <v>observation</v>
      </c>
      <c r="H539" s="25" t="s">
        <v>237</v>
      </c>
      <c r="I539" s="23" t="str">
        <f>IF(ISBLANK(H538)=TRUE," ",'2. Metadata'!B$26)</f>
        <v>degrees Celsius</v>
      </c>
      <c r="J539" s="16" t="s">
        <v>237</v>
      </c>
      <c r="K539" s="23" t="str">
        <f>IF(ISBLANK(J537)=TRUE," ",'2. Metadata'!B$38)</f>
        <v>degrees Celsius</v>
      </c>
      <c r="L539" s="25" t="s">
        <v>237</v>
      </c>
      <c r="M539" s="18" t="str">
        <f>IF(ISBLANK(L538)=TRUE," ",'2. Metadata'!B$50)</f>
        <v>milligrams per litre</v>
      </c>
      <c r="N539" s="25" t="s">
        <v>237</v>
      </c>
      <c r="O539" s="18" t="str">
        <f>IF(ISBLANK(N538)=TRUE," ",'2. Metadata'!B$62)</f>
        <v>microSiemens per centimetre</v>
      </c>
      <c r="P539" s="25" t="s">
        <v>237</v>
      </c>
      <c r="Q539" s="18" t="str">
        <f>IF(ISBLANK(P538)=TRUE," ",'2. Metadata'!B$74)</f>
        <v>NTU</v>
      </c>
      <c r="R539" s="25" t="s">
        <v>237</v>
      </c>
      <c r="S539" s="18" t="str">
        <f>IF(ISBLANK(R538)=TRUE," ",'2. Metadata'!B$86)</f>
        <v>most probable number per 100 mL</v>
      </c>
      <c r="T539" s="25" t="s">
        <v>237</v>
      </c>
      <c r="U539" s="18" t="str">
        <f>IF(ISBLANK(T538)=TRUE," ",'2. Metadata'!B$98)</f>
        <v>most probable number per 100 mL</v>
      </c>
      <c r="V539" s="25" t="s">
        <v>237</v>
      </c>
      <c r="W539" s="18" t="str">
        <f>IF(ISBLANK(V538)=TRUE," ",'2. Metadata'!B$110)</f>
        <v>metres</v>
      </c>
      <c r="X539" s="25" t="s">
        <v>237</v>
      </c>
      <c r="Y539" s="18" t="str">
        <f>IF(ISBLANK(X538)=TRUE," ",'2. Metadata'!B$122)</f>
        <v>pH units</v>
      </c>
      <c r="Z539" s="25" t="s">
        <v>237</v>
      </c>
      <c r="AA539" s="18" t="str">
        <f>IF(ISBLANK(Z539)=TRUE," ",'2. Metadata'!B$134)</f>
        <v>metres3/second</v>
      </c>
      <c r="AB539" s="20">
        <v>0</v>
      </c>
      <c r="AC539" s="18" t="str">
        <f>IF(ISBLANK(AB539)=TRUE," ",'2. Metadata'!B$146)</f>
        <v>millimetres</v>
      </c>
      <c r="AD539" s="25" t="s">
        <v>1831</v>
      </c>
      <c r="AE539" s="26" t="s">
        <v>237</v>
      </c>
      <c r="AF539" s="9"/>
      <c r="AG539" s="10"/>
      <c r="AH539" s="10"/>
      <c r="AI539" s="10"/>
      <c r="AJ539" s="10"/>
      <c r="AK539" s="10"/>
      <c r="AL539" s="10"/>
      <c r="AM539" s="10"/>
      <c r="AN539" s="10"/>
      <c r="AO539" s="10"/>
      <c r="AP539" s="10"/>
    </row>
    <row r="540" spans="1:42" ht="15" x14ac:dyDescent="0.2">
      <c r="A540" s="144" t="s">
        <v>775</v>
      </c>
      <c r="B540" s="11" t="s">
        <v>232</v>
      </c>
      <c r="C540" s="4">
        <f>IF(ISBLANK(B540)=TRUE," ", IF(B540='2. Metadata'!B$1,'2. Metadata'!B$5, IF(B540='2. Metadata'!C$1,'2. Metadata'!C$5,IF(B540='2. Metadata'!D$1,'2. Metadata'!D$5, IF(B540='2. Metadata'!E$1,'2. Metadata'!E$5,IF( B540='2. Metadata'!F$1,'2. Metadata'!F$5,IF(B540='2. Metadata'!G$1,'2. Metadata'!G$5,IF(B540='2. Metadata'!H$1,'2. Metadata'!H$5, IF(B540='2. Metadata'!I$1,'2. Metadata'!I$5, IF(B540='2. Metadata'!J$1,'2. Metadata'!J$5, IF(B540='2. Metadata'!K$1,'2. Metadata'!K$5, IF(B540='2. Metadata'!L$1,'2. Metadata'!L$5, IF(B540='2. Metadata'!M$1,'2. Metadata'!M$5, IF(B540='2. Metadata'!N$1,'2. Metadata'!N$5))))))))))))))</f>
        <v>49.967694000000002</v>
      </c>
      <c r="D540" s="12">
        <f>IF(ISBLANK(B540)=TRUE," ", IF(B540='2. Metadata'!B$1,'2. Metadata'!B$6, IF(B540='2. Metadata'!C$1,'2. Metadata'!C$6,IF(B540='2. Metadata'!D$1,'2. Metadata'!D$6, IF(B540='2. Metadata'!E$1,'2. Metadata'!E$6,IF( B540='2. Metadata'!F$1,'2. Metadata'!F$6,IF(B540='2. Metadata'!G$1,'2. Metadata'!G$6,IF(B540='2. Metadata'!H$1,'2. Metadata'!H$6, IF(B540='2. Metadata'!I$1,'2. Metadata'!I$6, IF(B540='2. Metadata'!J$1,'2. Metadata'!J$6, IF(B540='2. Metadata'!K$1,'2. Metadata'!K$6, IF(B540='2. Metadata'!L$1,'2. Metadata'!L$6, IF(B540='2. Metadata'!M$1,'2. Metadata'!M$6, IF(B540='2. Metadata'!N$1,'2. Metadata'!N$6))))))))))))))</f>
        <v>-117.359572</v>
      </c>
      <c r="E540" s="25" t="s">
        <v>237</v>
      </c>
      <c r="F540" s="25" t="s">
        <v>237</v>
      </c>
      <c r="G540" s="14" t="str">
        <f>IF(ISBLANK(F539)=TRUE," ",'2. Metadata'!B$14)</f>
        <v>observation</v>
      </c>
      <c r="H540" s="25" t="s">
        <v>237</v>
      </c>
      <c r="I540" s="23" t="str">
        <f>IF(ISBLANK(H539)=TRUE," ",'2. Metadata'!B$26)</f>
        <v>degrees Celsius</v>
      </c>
      <c r="J540" s="16" t="s">
        <v>237</v>
      </c>
      <c r="K540" s="23" t="str">
        <f>IF(ISBLANK(J538)=TRUE," ",'2. Metadata'!B$38)</f>
        <v>degrees Celsius</v>
      </c>
      <c r="L540" s="25" t="s">
        <v>237</v>
      </c>
      <c r="M540" s="18" t="str">
        <f>IF(ISBLANK(L539)=TRUE," ",'2. Metadata'!B$50)</f>
        <v>milligrams per litre</v>
      </c>
      <c r="N540" s="25" t="s">
        <v>237</v>
      </c>
      <c r="O540" s="18" t="str">
        <f>IF(ISBLANK(N539)=TRUE," ",'2. Metadata'!B$62)</f>
        <v>microSiemens per centimetre</v>
      </c>
      <c r="P540" s="25" t="s">
        <v>237</v>
      </c>
      <c r="Q540" s="18" t="str">
        <f>IF(ISBLANK(P539)=TRUE," ",'2. Metadata'!B$74)</f>
        <v>NTU</v>
      </c>
      <c r="R540" s="25" t="s">
        <v>237</v>
      </c>
      <c r="S540" s="18" t="str">
        <f>IF(ISBLANK(R539)=TRUE," ",'2. Metadata'!B$86)</f>
        <v>most probable number per 100 mL</v>
      </c>
      <c r="T540" s="25" t="s">
        <v>237</v>
      </c>
      <c r="U540" s="18" t="str">
        <f>IF(ISBLANK(T539)=TRUE," ",'2. Metadata'!B$98)</f>
        <v>most probable number per 100 mL</v>
      </c>
      <c r="V540" s="25" t="s">
        <v>237</v>
      </c>
      <c r="W540" s="18" t="str">
        <f>IF(ISBLANK(V539)=TRUE," ",'2. Metadata'!B$110)</f>
        <v>metres</v>
      </c>
      <c r="X540" s="25" t="s">
        <v>237</v>
      </c>
      <c r="Y540" s="18" t="str">
        <f>IF(ISBLANK(X539)=TRUE," ",'2. Metadata'!B$122)</f>
        <v>pH units</v>
      </c>
      <c r="Z540" s="25" t="s">
        <v>237</v>
      </c>
      <c r="AA540" s="18" t="str">
        <f>IF(ISBLANK(Z540)=TRUE," ",'2. Metadata'!B$134)</f>
        <v>metres3/second</v>
      </c>
      <c r="AB540" s="20">
        <v>0</v>
      </c>
      <c r="AC540" s="18" t="str">
        <f>IF(ISBLANK(AB540)=TRUE," ",'2. Metadata'!B$146)</f>
        <v>millimetres</v>
      </c>
      <c r="AD540" s="25" t="s">
        <v>237</v>
      </c>
      <c r="AE540" s="26" t="s">
        <v>237</v>
      </c>
      <c r="AF540" s="9"/>
      <c r="AG540" s="10"/>
      <c r="AH540" s="10"/>
      <c r="AI540" s="10"/>
      <c r="AJ540" s="10"/>
      <c r="AK540" s="10"/>
      <c r="AL540" s="10"/>
      <c r="AM540" s="10"/>
      <c r="AN540" s="10"/>
      <c r="AO540" s="10"/>
      <c r="AP540" s="10"/>
    </row>
    <row r="541" spans="1:42" ht="15" x14ac:dyDescent="0.2">
      <c r="A541" s="144" t="s">
        <v>776</v>
      </c>
      <c r="B541" s="11" t="s">
        <v>232</v>
      </c>
      <c r="C541" s="4">
        <f>IF(ISBLANK(B541)=TRUE," ", IF(B541='2. Metadata'!B$1,'2. Metadata'!B$5, IF(B541='2. Metadata'!C$1,'2. Metadata'!C$5,IF(B541='2. Metadata'!D$1,'2. Metadata'!D$5, IF(B541='2. Metadata'!E$1,'2. Metadata'!E$5,IF( B541='2. Metadata'!F$1,'2. Metadata'!F$5,IF(B541='2. Metadata'!G$1,'2. Metadata'!G$5,IF(B541='2. Metadata'!H$1,'2. Metadata'!H$5, IF(B541='2. Metadata'!I$1,'2. Metadata'!I$5, IF(B541='2. Metadata'!J$1,'2. Metadata'!J$5, IF(B541='2. Metadata'!K$1,'2. Metadata'!K$5, IF(B541='2. Metadata'!L$1,'2. Metadata'!L$5, IF(B541='2. Metadata'!M$1,'2. Metadata'!M$5, IF(B541='2. Metadata'!N$1,'2. Metadata'!N$5))))))))))))))</f>
        <v>49.967694000000002</v>
      </c>
      <c r="D541" s="12">
        <f>IF(ISBLANK(B541)=TRUE," ", IF(B541='2. Metadata'!B$1,'2. Metadata'!B$6, IF(B541='2. Metadata'!C$1,'2. Metadata'!C$6,IF(B541='2. Metadata'!D$1,'2. Metadata'!D$6, IF(B541='2. Metadata'!E$1,'2. Metadata'!E$6,IF( B541='2. Metadata'!F$1,'2. Metadata'!F$6,IF(B541='2. Metadata'!G$1,'2. Metadata'!G$6,IF(B541='2. Metadata'!H$1,'2. Metadata'!H$6, IF(B541='2. Metadata'!I$1,'2. Metadata'!I$6, IF(B541='2. Metadata'!J$1,'2. Metadata'!J$6, IF(B541='2. Metadata'!K$1,'2. Metadata'!K$6, IF(B541='2. Metadata'!L$1,'2. Metadata'!L$6, IF(B541='2. Metadata'!M$1,'2. Metadata'!M$6, IF(B541='2. Metadata'!N$1,'2. Metadata'!N$6))))))))))))))</f>
        <v>-117.359572</v>
      </c>
      <c r="E541" s="25" t="s">
        <v>237</v>
      </c>
      <c r="F541" s="25" t="s">
        <v>237</v>
      </c>
      <c r="G541" s="14" t="str">
        <f>IF(ISBLANK(F540)=TRUE," ",'2. Metadata'!B$14)</f>
        <v>observation</v>
      </c>
      <c r="H541" s="13">
        <v>10</v>
      </c>
      <c r="I541" s="23" t="str">
        <f>IF(ISBLANK(H540)=TRUE," ",'2. Metadata'!B$26)</f>
        <v>degrees Celsius</v>
      </c>
      <c r="J541" s="13">
        <v>6</v>
      </c>
      <c r="K541" s="23" t="str">
        <f>IF(ISBLANK(J539)=TRUE," ",'2. Metadata'!B$38)</f>
        <v>degrees Celsius</v>
      </c>
      <c r="L541" s="21">
        <v>58</v>
      </c>
      <c r="M541" s="18" t="str">
        <f>IF(ISBLANK(L540)=TRUE," ",'2. Metadata'!B$50)</f>
        <v>milligrams per litre</v>
      </c>
      <c r="N541" s="21">
        <v>226</v>
      </c>
      <c r="O541" s="18" t="str">
        <f>IF(ISBLANK(N540)=TRUE," ",'2. Metadata'!B$62)</f>
        <v>microSiemens per centimetre</v>
      </c>
      <c r="P541" s="21">
        <v>5</v>
      </c>
      <c r="Q541" s="18" t="str">
        <f>IF(ISBLANK(P540)=TRUE," ",'2. Metadata'!B$74)</f>
        <v>NTU</v>
      </c>
      <c r="R541" s="25" t="s">
        <v>237</v>
      </c>
      <c r="S541" s="18" t="str">
        <f>IF(ISBLANK(R540)=TRUE," ",'2. Metadata'!B$86)</f>
        <v>most probable number per 100 mL</v>
      </c>
      <c r="T541" s="25" t="s">
        <v>237</v>
      </c>
      <c r="U541" s="18" t="str">
        <f>IF(ISBLANK(T540)=TRUE," ",'2. Metadata'!B$98)</f>
        <v>most probable number per 100 mL</v>
      </c>
      <c r="V541" s="21">
        <v>0.17499999999999999</v>
      </c>
      <c r="W541" s="18" t="str">
        <f>IF(ISBLANK(V540)=TRUE," ",'2. Metadata'!B$110)</f>
        <v>metres</v>
      </c>
      <c r="X541" s="25" t="s">
        <v>237</v>
      </c>
      <c r="Y541" s="18" t="str">
        <f>IF(ISBLANK(X540)=TRUE," ",'2. Metadata'!B$122)</f>
        <v>pH units</v>
      </c>
      <c r="Z541" s="20">
        <v>0.11899999999999999</v>
      </c>
      <c r="AA541" s="18" t="str">
        <f>IF(ISBLANK(Z541)=TRUE," ",'2. Metadata'!B$134)</f>
        <v>metres3/second</v>
      </c>
      <c r="AB541" s="20">
        <v>0</v>
      </c>
      <c r="AC541" s="18" t="str">
        <f>IF(ISBLANK(AB541)=TRUE," ",'2. Metadata'!B$146)</f>
        <v>millimetres</v>
      </c>
      <c r="AD541" s="25" t="s">
        <v>237</v>
      </c>
      <c r="AE541" s="26" t="s">
        <v>237</v>
      </c>
      <c r="AF541" s="9"/>
      <c r="AG541" s="10"/>
      <c r="AH541" s="10"/>
      <c r="AI541" s="10"/>
      <c r="AJ541" s="10"/>
      <c r="AK541" s="10"/>
      <c r="AL541" s="10"/>
      <c r="AM541" s="10"/>
      <c r="AN541" s="10"/>
      <c r="AO541" s="10"/>
      <c r="AP541" s="10"/>
    </row>
    <row r="542" spans="1:42" ht="15" x14ac:dyDescent="0.2">
      <c r="A542" s="144" t="s">
        <v>777</v>
      </c>
      <c r="B542" s="11" t="s">
        <v>232</v>
      </c>
      <c r="C542" s="4">
        <f>IF(ISBLANK(B542)=TRUE," ", IF(B542='2. Metadata'!B$1,'2. Metadata'!B$5, IF(B542='2. Metadata'!C$1,'2. Metadata'!C$5,IF(B542='2. Metadata'!D$1,'2. Metadata'!D$5, IF(B542='2. Metadata'!E$1,'2. Metadata'!E$5,IF( B542='2. Metadata'!F$1,'2. Metadata'!F$5,IF(B542='2. Metadata'!G$1,'2. Metadata'!G$5,IF(B542='2. Metadata'!H$1,'2. Metadata'!H$5, IF(B542='2. Metadata'!I$1,'2. Metadata'!I$5, IF(B542='2. Metadata'!J$1,'2. Metadata'!J$5, IF(B542='2. Metadata'!K$1,'2. Metadata'!K$5, IF(B542='2. Metadata'!L$1,'2. Metadata'!L$5, IF(B542='2. Metadata'!M$1,'2. Metadata'!M$5, IF(B542='2. Metadata'!N$1,'2. Metadata'!N$5))))))))))))))</f>
        <v>49.967694000000002</v>
      </c>
      <c r="D542" s="12">
        <f>IF(ISBLANK(B542)=TRUE," ", IF(B542='2. Metadata'!B$1,'2. Metadata'!B$6, IF(B542='2. Metadata'!C$1,'2. Metadata'!C$6,IF(B542='2. Metadata'!D$1,'2. Metadata'!D$6, IF(B542='2. Metadata'!E$1,'2. Metadata'!E$6,IF( B542='2. Metadata'!F$1,'2. Metadata'!F$6,IF(B542='2. Metadata'!G$1,'2. Metadata'!G$6,IF(B542='2. Metadata'!H$1,'2. Metadata'!H$6, IF(B542='2. Metadata'!I$1,'2. Metadata'!I$6, IF(B542='2. Metadata'!J$1,'2. Metadata'!J$6, IF(B542='2. Metadata'!K$1,'2. Metadata'!K$6, IF(B542='2. Metadata'!L$1,'2. Metadata'!L$6, IF(B542='2. Metadata'!M$1,'2. Metadata'!M$6, IF(B542='2. Metadata'!N$1,'2. Metadata'!N$6))))))))))))))</f>
        <v>-117.359572</v>
      </c>
      <c r="E542" s="25" t="s">
        <v>237</v>
      </c>
      <c r="F542" s="13" t="s">
        <v>1583</v>
      </c>
      <c r="G542" s="14" t="str">
        <f>IF(ISBLANK(F541)=TRUE," ",'2. Metadata'!B$14)</f>
        <v>observation</v>
      </c>
      <c r="H542" s="13">
        <v>12</v>
      </c>
      <c r="I542" s="23" t="str">
        <f>IF(ISBLANK(H541)=TRUE," ",'2. Metadata'!B$26)</f>
        <v>degrees Celsius</v>
      </c>
      <c r="J542" s="13">
        <v>7</v>
      </c>
      <c r="K542" s="23" t="str">
        <f>IF(ISBLANK(J540)=TRUE," ",'2. Metadata'!B$38)</f>
        <v>degrees Celsius</v>
      </c>
      <c r="L542" s="21">
        <v>248</v>
      </c>
      <c r="M542" s="18" t="str">
        <f>IF(ISBLANK(L541)=TRUE," ",'2. Metadata'!B$50)</f>
        <v>milligrams per litre</v>
      </c>
      <c r="N542" s="21">
        <v>208</v>
      </c>
      <c r="O542" s="18" t="str">
        <f>IF(ISBLANK(N541)=TRUE," ",'2. Metadata'!B$62)</f>
        <v>microSiemens per centimetre</v>
      </c>
      <c r="P542" s="21">
        <v>21</v>
      </c>
      <c r="Q542" s="18" t="str">
        <f>IF(ISBLANK(P541)=TRUE," ",'2. Metadata'!B$74)</f>
        <v>NTU</v>
      </c>
      <c r="R542" s="25" t="s">
        <v>237</v>
      </c>
      <c r="S542" s="18" t="str">
        <f>IF(ISBLANK(R541)=TRUE," ",'2. Metadata'!B$86)</f>
        <v>most probable number per 100 mL</v>
      </c>
      <c r="T542" s="25" t="s">
        <v>237</v>
      </c>
      <c r="U542" s="18" t="str">
        <f>IF(ISBLANK(T541)=TRUE," ",'2. Metadata'!B$98)</f>
        <v>most probable number per 100 mL</v>
      </c>
      <c r="V542" s="21">
        <v>0.23</v>
      </c>
      <c r="W542" s="18" t="str">
        <f>IF(ISBLANK(V541)=TRUE," ",'2. Metadata'!B$110)</f>
        <v>metres</v>
      </c>
      <c r="X542" s="25" t="s">
        <v>237</v>
      </c>
      <c r="Y542" s="18" t="str">
        <f>IF(ISBLANK(X541)=TRUE," ",'2. Metadata'!B$122)</f>
        <v>pH units</v>
      </c>
      <c r="Z542" s="20">
        <v>0.17699999999999999</v>
      </c>
      <c r="AA542" s="18" t="str">
        <f>IF(ISBLANK(Z542)=TRUE," ",'2. Metadata'!B$134)</f>
        <v>metres3/second</v>
      </c>
      <c r="AB542" s="20">
        <v>0</v>
      </c>
      <c r="AC542" s="18" t="str">
        <f>IF(ISBLANK(AB542)=TRUE," ",'2. Metadata'!B$146)</f>
        <v>millimetres</v>
      </c>
      <c r="AD542" s="25" t="s">
        <v>237</v>
      </c>
      <c r="AE542" s="26" t="s">
        <v>237</v>
      </c>
      <c r="AF542" s="9"/>
      <c r="AG542" s="10"/>
      <c r="AH542" s="10"/>
      <c r="AI542" s="10"/>
      <c r="AJ542" s="10"/>
      <c r="AK542" s="10"/>
      <c r="AL542" s="10"/>
      <c r="AM542" s="10"/>
      <c r="AN542" s="10"/>
      <c r="AO542" s="10"/>
      <c r="AP542" s="10"/>
    </row>
    <row r="543" spans="1:42" ht="15" x14ac:dyDescent="0.2">
      <c r="A543" s="144" t="s">
        <v>778</v>
      </c>
      <c r="B543" s="11" t="s">
        <v>232</v>
      </c>
      <c r="C543" s="4">
        <f>IF(ISBLANK(B543)=TRUE," ", IF(B543='2. Metadata'!B$1,'2. Metadata'!B$5, IF(B543='2. Metadata'!C$1,'2. Metadata'!C$5,IF(B543='2. Metadata'!D$1,'2. Metadata'!D$5, IF(B543='2. Metadata'!E$1,'2. Metadata'!E$5,IF( B543='2. Metadata'!F$1,'2. Metadata'!F$5,IF(B543='2. Metadata'!G$1,'2. Metadata'!G$5,IF(B543='2. Metadata'!H$1,'2. Metadata'!H$5, IF(B543='2. Metadata'!I$1,'2. Metadata'!I$5, IF(B543='2. Metadata'!J$1,'2. Metadata'!J$5, IF(B543='2. Metadata'!K$1,'2. Metadata'!K$5, IF(B543='2. Metadata'!L$1,'2. Metadata'!L$5, IF(B543='2. Metadata'!M$1,'2. Metadata'!M$5, IF(B543='2. Metadata'!N$1,'2. Metadata'!N$5))))))))))))))</f>
        <v>49.967694000000002</v>
      </c>
      <c r="D543" s="12">
        <f>IF(ISBLANK(B543)=TRUE," ", IF(B543='2. Metadata'!B$1,'2. Metadata'!B$6, IF(B543='2. Metadata'!C$1,'2. Metadata'!C$6,IF(B543='2. Metadata'!D$1,'2. Metadata'!D$6, IF(B543='2. Metadata'!E$1,'2. Metadata'!E$6,IF( B543='2. Metadata'!F$1,'2. Metadata'!F$6,IF(B543='2. Metadata'!G$1,'2. Metadata'!G$6,IF(B543='2. Metadata'!H$1,'2. Metadata'!H$6, IF(B543='2. Metadata'!I$1,'2. Metadata'!I$6, IF(B543='2. Metadata'!J$1,'2. Metadata'!J$6, IF(B543='2. Metadata'!K$1,'2. Metadata'!K$6, IF(B543='2. Metadata'!L$1,'2. Metadata'!L$6, IF(B543='2. Metadata'!M$1,'2. Metadata'!M$6, IF(B543='2. Metadata'!N$1,'2. Metadata'!N$6))))))))))))))</f>
        <v>-117.359572</v>
      </c>
      <c r="E543" s="25" t="s">
        <v>237</v>
      </c>
      <c r="F543" s="25" t="s">
        <v>237</v>
      </c>
      <c r="G543" s="14" t="str">
        <f>IF(ISBLANK(F542)=TRUE," ",'2. Metadata'!B$14)</f>
        <v>observation</v>
      </c>
      <c r="H543" s="25" t="s">
        <v>237</v>
      </c>
      <c r="I543" s="23" t="str">
        <f>IF(ISBLANK(H542)=TRUE," ",'2. Metadata'!B$26)</f>
        <v>degrees Celsius</v>
      </c>
      <c r="J543" s="16" t="s">
        <v>237</v>
      </c>
      <c r="K543" s="23" t="str">
        <f>IF(ISBLANK(J541)=TRUE," ",'2. Metadata'!B$38)</f>
        <v>degrees Celsius</v>
      </c>
      <c r="L543" s="21">
        <v>240</v>
      </c>
      <c r="M543" s="18" t="str">
        <f>IF(ISBLANK(L542)=TRUE," ",'2. Metadata'!B$50)</f>
        <v>milligrams per litre</v>
      </c>
      <c r="N543" s="25" t="s">
        <v>237</v>
      </c>
      <c r="O543" s="18" t="str">
        <f>IF(ISBLANK(N542)=TRUE," ",'2. Metadata'!B$62)</f>
        <v>microSiemens per centimetre</v>
      </c>
      <c r="P543" s="25" t="s">
        <v>237</v>
      </c>
      <c r="Q543" s="18" t="str">
        <f>IF(ISBLANK(P542)=TRUE," ",'2. Metadata'!B$74)</f>
        <v>NTU</v>
      </c>
      <c r="R543" s="25" t="s">
        <v>237</v>
      </c>
      <c r="S543" s="18" t="str">
        <f>IF(ISBLANK(R542)=TRUE," ",'2. Metadata'!B$86)</f>
        <v>most probable number per 100 mL</v>
      </c>
      <c r="T543" s="25" t="s">
        <v>237</v>
      </c>
      <c r="U543" s="18" t="str">
        <f>IF(ISBLANK(T542)=TRUE," ",'2. Metadata'!B$98)</f>
        <v>most probable number per 100 mL</v>
      </c>
      <c r="V543" s="25" t="s">
        <v>237</v>
      </c>
      <c r="W543" s="18" t="str">
        <f>IF(ISBLANK(V542)=TRUE," ",'2. Metadata'!B$110)</f>
        <v>metres</v>
      </c>
      <c r="X543" s="25" t="s">
        <v>237</v>
      </c>
      <c r="Y543" s="18" t="str">
        <f>IF(ISBLANK(X542)=TRUE," ",'2. Metadata'!B$122)</f>
        <v>pH units</v>
      </c>
      <c r="Z543" s="25" t="s">
        <v>237</v>
      </c>
      <c r="AA543" s="18" t="str">
        <f>IF(ISBLANK(Z543)=TRUE," ",'2. Metadata'!B$134)</f>
        <v>metres3/second</v>
      </c>
      <c r="AB543" s="25" t="s">
        <v>237</v>
      </c>
      <c r="AC543" s="18" t="str">
        <f>IF(ISBLANK(AB543)=TRUE," ",'2. Metadata'!B$146)</f>
        <v>millimetres</v>
      </c>
      <c r="AD543" s="25" t="s">
        <v>1831</v>
      </c>
      <c r="AE543" s="26" t="s">
        <v>237</v>
      </c>
      <c r="AF543" s="9"/>
      <c r="AG543" s="10"/>
      <c r="AH543" s="10"/>
      <c r="AI543" s="10"/>
      <c r="AJ543" s="10"/>
      <c r="AK543" s="10"/>
      <c r="AL543" s="10"/>
      <c r="AM543" s="10"/>
      <c r="AN543" s="10"/>
      <c r="AO543" s="10"/>
      <c r="AP543" s="10"/>
    </row>
    <row r="544" spans="1:42" ht="15" x14ac:dyDescent="0.2">
      <c r="A544" s="144" t="s">
        <v>779</v>
      </c>
      <c r="B544" s="11" t="s">
        <v>232</v>
      </c>
      <c r="C544" s="4">
        <f>IF(ISBLANK(B544)=TRUE," ", IF(B544='2. Metadata'!B$1,'2. Metadata'!B$5, IF(B544='2. Metadata'!C$1,'2. Metadata'!C$5,IF(B544='2. Metadata'!D$1,'2. Metadata'!D$5, IF(B544='2. Metadata'!E$1,'2. Metadata'!E$5,IF( B544='2. Metadata'!F$1,'2. Metadata'!F$5,IF(B544='2. Metadata'!G$1,'2. Metadata'!G$5,IF(B544='2. Metadata'!H$1,'2. Metadata'!H$5, IF(B544='2. Metadata'!I$1,'2. Metadata'!I$5, IF(B544='2. Metadata'!J$1,'2. Metadata'!J$5, IF(B544='2. Metadata'!K$1,'2. Metadata'!K$5, IF(B544='2. Metadata'!L$1,'2. Metadata'!L$5, IF(B544='2. Metadata'!M$1,'2. Metadata'!M$5, IF(B544='2. Metadata'!N$1,'2. Metadata'!N$5))))))))))))))</f>
        <v>49.967694000000002</v>
      </c>
      <c r="D544" s="12">
        <f>IF(ISBLANK(B544)=TRUE," ", IF(B544='2. Metadata'!B$1,'2. Metadata'!B$6, IF(B544='2. Metadata'!C$1,'2. Metadata'!C$6,IF(B544='2. Metadata'!D$1,'2. Metadata'!D$6, IF(B544='2. Metadata'!E$1,'2. Metadata'!E$6,IF( B544='2. Metadata'!F$1,'2. Metadata'!F$6,IF(B544='2. Metadata'!G$1,'2. Metadata'!G$6,IF(B544='2. Metadata'!H$1,'2. Metadata'!H$6, IF(B544='2. Metadata'!I$1,'2. Metadata'!I$6, IF(B544='2. Metadata'!J$1,'2. Metadata'!J$6, IF(B544='2. Metadata'!K$1,'2. Metadata'!K$6, IF(B544='2. Metadata'!L$1,'2. Metadata'!L$6, IF(B544='2. Metadata'!M$1,'2. Metadata'!M$6, IF(B544='2. Metadata'!N$1,'2. Metadata'!N$6))))))))))))))</f>
        <v>-117.359572</v>
      </c>
      <c r="E544" s="25" t="s">
        <v>237</v>
      </c>
      <c r="F544" s="25" t="s">
        <v>237</v>
      </c>
      <c r="G544" s="14" t="str">
        <f>IF(ISBLANK(F543)=TRUE," ",'2. Metadata'!B$14)</f>
        <v>observation</v>
      </c>
      <c r="H544" s="13">
        <v>10</v>
      </c>
      <c r="I544" s="23" t="str">
        <f>IF(ISBLANK(H543)=TRUE," ",'2. Metadata'!B$26)</f>
        <v>degrees Celsius</v>
      </c>
      <c r="J544" s="13">
        <v>6</v>
      </c>
      <c r="K544" s="23" t="str">
        <f>IF(ISBLANK(J542)=TRUE," ",'2. Metadata'!B$38)</f>
        <v>degrees Celsius</v>
      </c>
      <c r="L544" s="21">
        <v>108</v>
      </c>
      <c r="M544" s="18" t="str">
        <f>IF(ISBLANK(L543)=TRUE," ",'2. Metadata'!B$50)</f>
        <v>milligrams per litre</v>
      </c>
      <c r="N544" s="21">
        <v>208</v>
      </c>
      <c r="O544" s="18" t="str">
        <f>IF(ISBLANK(N543)=TRUE," ",'2. Metadata'!B$62)</f>
        <v>microSiemens per centimetre</v>
      </c>
      <c r="P544" s="21">
        <v>13</v>
      </c>
      <c r="Q544" s="18" t="str">
        <f>IF(ISBLANK(P543)=TRUE," ",'2. Metadata'!B$74)</f>
        <v>NTU</v>
      </c>
      <c r="R544" s="25" t="s">
        <v>237</v>
      </c>
      <c r="S544" s="18" t="str">
        <f>IF(ISBLANK(R543)=TRUE," ",'2. Metadata'!B$86)</f>
        <v>most probable number per 100 mL</v>
      </c>
      <c r="T544" s="25" t="s">
        <v>237</v>
      </c>
      <c r="U544" s="18" t="str">
        <f>IF(ISBLANK(T543)=TRUE," ",'2. Metadata'!B$98)</f>
        <v>most probable number per 100 mL</v>
      </c>
      <c r="V544" s="21">
        <v>0.215</v>
      </c>
      <c r="W544" s="18" t="str">
        <f>IF(ISBLANK(V543)=TRUE," ",'2. Metadata'!B$110)</f>
        <v>metres</v>
      </c>
      <c r="X544" s="25" t="s">
        <v>237</v>
      </c>
      <c r="Y544" s="18" t="str">
        <f>IF(ISBLANK(X543)=TRUE," ",'2. Metadata'!B$122)</f>
        <v>pH units</v>
      </c>
      <c r="Z544" s="20">
        <v>0.161</v>
      </c>
      <c r="AA544" s="18" t="str">
        <f>IF(ISBLANK(Z544)=TRUE," ",'2. Metadata'!B$134)</f>
        <v>metres3/second</v>
      </c>
      <c r="AB544" s="20">
        <v>0</v>
      </c>
      <c r="AC544" s="18" t="str">
        <f>IF(ISBLANK(AB544)=TRUE," ",'2. Metadata'!B$146)</f>
        <v>millimetres</v>
      </c>
      <c r="AD544" s="25" t="s">
        <v>1831</v>
      </c>
      <c r="AE544" s="26" t="s">
        <v>237</v>
      </c>
      <c r="AF544" s="9"/>
      <c r="AG544" s="10"/>
      <c r="AH544" s="10"/>
      <c r="AI544" s="10"/>
      <c r="AJ544" s="10"/>
      <c r="AK544" s="10"/>
      <c r="AL544" s="10"/>
      <c r="AM544" s="10"/>
      <c r="AN544" s="10"/>
      <c r="AO544" s="10"/>
      <c r="AP544" s="10"/>
    </row>
    <row r="545" spans="1:42" ht="15" x14ac:dyDescent="0.2">
      <c r="A545" s="144" t="s">
        <v>780</v>
      </c>
      <c r="B545" s="11" t="s">
        <v>232</v>
      </c>
      <c r="C545" s="4">
        <f>IF(ISBLANK(B545)=TRUE," ", IF(B545='2. Metadata'!B$1,'2. Metadata'!B$5, IF(B545='2. Metadata'!C$1,'2. Metadata'!C$5,IF(B545='2. Metadata'!D$1,'2. Metadata'!D$5, IF(B545='2. Metadata'!E$1,'2. Metadata'!E$5,IF( B545='2. Metadata'!F$1,'2. Metadata'!F$5,IF(B545='2. Metadata'!G$1,'2. Metadata'!G$5,IF(B545='2. Metadata'!H$1,'2. Metadata'!H$5, IF(B545='2. Metadata'!I$1,'2. Metadata'!I$5, IF(B545='2. Metadata'!J$1,'2. Metadata'!J$5, IF(B545='2. Metadata'!K$1,'2. Metadata'!K$5, IF(B545='2. Metadata'!L$1,'2. Metadata'!L$5, IF(B545='2. Metadata'!M$1,'2. Metadata'!M$5, IF(B545='2. Metadata'!N$1,'2. Metadata'!N$5))))))))))))))</f>
        <v>49.967694000000002</v>
      </c>
      <c r="D545" s="12">
        <f>IF(ISBLANK(B545)=TRUE," ", IF(B545='2. Metadata'!B$1,'2. Metadata'!B$6, IF(B545='2. Metadata'!C$1,'2. Metadata'!C$6,IF(B545='2. Metadata'!D$1,'2. Metadata'!D$6, IF(B545='2. Metadata'!E$1,'2. Metadata'!E$6,IF( B545='2. Metadata'!F$1,'2. Metadata'!F$6,IF(B545='2. Metadata'!G$1,'2. Metadata'!G$6,IF(B545='2. Metadata'!H$1,'2. Metadata'!H$6, IF(B545='2. Metadata'!I$1,'2. Metadata'!I$6, IF(B545='2. Metadata'!J$1,'2. Metadata'!J$6, IF(B545='2. Metadata'!K$1,'2. Metadata'!K$6, IF(B545='2. Metadata'!L$1,'2. Metadata'!L$6, IF(B545='2. Metadata'!M$1,'2. Metadata'!M$6, IF(B545='2. Metadata'!N$1,'2. Metadata'!N$6))))))))))))))</f>
        <v>-117.359572</v>
      </c>
      <c r="E545" s="25" t="s">
        <v>237</v>
      </c>
      <c r="F545" s="25" t="s">
        <v>237</v>
      </c>
      <c r="G545" s="14" t="str">
        <f>IF(ISBLANK(F544)=TRUE," ",'2. Metadata'!B$14)</f>
        <v>observation</v>
      </c>
      <c r="H545" s="13">
        <v>10</v>
      </c>
      <c r="I545" s="23" t="str">
        <f>IF(ISBLANK(H544)=TRUE," ",'2. Metadata'!B$26)</f>
        <v>degrees Celsius</v>
      </c>
      <c r="J545" s="13">
        <v>6</v>
      </c>
      <c r="K545" s="23" t="str">
        <f>IF(ISBLANK(J543)=TRUE," ",'2. Metadata'!B$38)</f>
        <v>degrees Celsius</v>
      </c>
      <c r="L545" s="21">
        <v>34</v>
      </c>
      <c r="M545" s="18" t="str">
        <f>IF(ISBLANK(L544)=TRUE," ",'2. Metadata'!B$50)</f>
        <v>milligrams per litre</v>
      </c>
      <c r="N545" s="21">
        <v>208</v>
      </c>
      <c r="O545" s="18" t="str">
        <f>IF(ISBLANK(N544)=TRUE," ",'2. Metadata'!B$62)</f>
        <v>microSiemens per centimetre</v>
      </c>
      <c r="P545" s="21">
        <v>3</v>
      </c>
      <c r="Q545" s="18" t="str">
        <f>IF(ISBLANK(P544)=TRUE," ",'2. Metadata'!B$74)</f>
        <v>NTU</v>
      </c>
      <c r="R545" s="25" t="s">
        <v>237</v>
      </c>
      <c r="S545" s="18" t="str">
        <f>IF(ISBLANK(R544)=TRUE," ",'2. Metadata'!B$86)</f>
        <v>most probable number per 100 mL</v>
      </c>
      <c r="T545" s="25" t="s">
        <v>237</v>
      </c>
      <c r="U545" s="18" t="str">
        <f>IF(ISBLANK(T544)=TRUE," ",'2. Metadata'!B$98)</f>
        <v>most probable number per 100 mL</v>
      </c>
      <c r="V545" s="21">
        <v>0.19500000000000001</v>
      </c>
      <c r="W545" s="18" t="str">
        <f>IF(ISBLANK(V544)=TRUE," ",'2. Metadata'!B$110)</f>
        <v>metres</v>
      </c>
      <c r="X545" s="25" t="s">
        <v>237</v>
      </c>
      <c r="Y545" s="18" t="str">
        <f>IF(ISBLANK(X544)=TRUE," ",'2. Metadata'!B$122)</f>
        <v>pH units</v>
      </c>
      <c r="Z545" s="20">
        <v>0.13900000000000001</v>
      </c>
      <c r="AA545" s="18" t="str">
        <f>IF(ISBLANK(Z545)=TRUE," ",'2. Metadata'!B$134)</f>
        <v>metres3/second</v>
      </c>
      <c r="AB545" s="20">
        <v>0</v>
      </c>
      <c r="AC545" s="18" t="str">
        <f>IF(ISBLANK(AB545)=TRUE," ",'2. Metadata'!B$146)</f>
        <v>millimetres</v>
      </c>
      <c r="AD545" s="25" t="s">
        <v>1831</v>
      </c>
      <c r="AE545" s="26" t="s">
        <v>237</v>
      </c>
      <c r="AF545" s="9"/>
      <c r="AG545" s="10"/>
      <c r="AH545" s="10"/>
      <c r="AI545" s="10"/>
      <c r="AJ545" s="10"/>
      <c r="AK545" s="10"/>
      <c r="AL545" s="10"/>
      <c r="AM545" s="10"/>
      <c r="AN545" s="10"/>
      <c r="AO545" s="10"/>
      <c r="AP545" s="10"/>
    </row>
    <row r="546" spans="1:42" ht="15" x14ac:dyDescent="0.2">
      <c r="A546" s="144" t="s">
        <v>781</v>
      </c>
      <c r="B546" s="11" t="s">
        <v>232</v>
      </c>
      <c r="C546" s="4">
        <f>IF(ISBLANK(B546)=TRUE," ", IF(B546='2. Metadata'!B$1,'2. Metadata'!B$5, IF(B546='2. Metadata'!C$1,'2. Metadata'!C$5,IF(B546='2. Metadata'!D$1,'2. Metadata'!D$5, IF(B546='2. Metadata'!E$1,'2. Metadata'!E$5,IF( B546='2. Metadata'!F$1,'2. Metadata'!F$5,IF(B546='2. Metadata'!G$1,'2. Metadata'!G$5,IF(B546='2. Metadata'!H$1,'2. Metadata'!H$5, IF(B546='2. Metadata'!I$1,'2. Metadata'!I$5, IF(B546='2. Metadata'!J$1,'2. Metadata'!J$5, IF(B546='2. Metadata'!K$1,'2. Metadata'!K$5, IF(B546='2. Metadata'!L$1,'2. Metadata'!L$5, IF(B546='2. Metadata'!M$1,'2. Metadata'!M$5, IF(B546='2. Metadata'!N$1,'2. Metadata'!N$5))))))))))))))</f>
        <v>49.967694000000002</v>
      </c>
      <c r="D546" s="12">
        <f>IF(ISBLANK(B546)=TRUE," ", IF(B546='2. Metadata'!B$1,'2. Metadata'!B$6, IF(B546='2. Metadata'!C$1,'2. Metadata'!C$6,IF(B546='2. Metadata'!D$1,'2. Metadata'!D$6, IF(B546='2. Metadata'!E$1,'2. Metadata'!E$6,IF( B546='2. Metadata'!F$1,'2. Metadata'!F$6,IF(B546='2. Metadata'!G$1,'2. Metadata'!G$6,IF(B546='2. Metadata'!H$1,'2. Metadata'!H$6, IF(B546='2. Metadata'!I$1,'2. Metadata'!I$6, IF(B546='2. Metadata'!J$1,'2. Metadata'!J$6, IF(B546='2. Metadata'!K$1,'2. Metadata'!K$6, IF(B546='2. Metadata'!L$1,'2. Metadata'!L$6, IF(B546='2. Metadata'!M$1,'2. Metadata'!M$6, IF(B546='2. Metadata'!N$1,'2. Metadata'!N$6))))))))))))))</f>
        <v>-117.359572</v>
      </c>
      <c r="E546" s="25" t="s">
        <v>237</v>
      </c>
      <c r="F546" s="13" t="s">
        <v>1584</v>
      </c>
      <c r="G546" s="14" t="str">
        <f>IF(ISBLANK(F545)=TRUE," ",'2. Metadata'!B$14)</f>
        <v>observation</v>
      </c>
      <c r="H546" s="13">
        <v>8</v>
      </c>
      <c r="I546" s="23" t="str">
        <f>IF(ISBLANK(H545)=TRUE," ",'2. Metadata'!B$26)</f>
        <v>degrees Celsius</v>
      </c>
      <c r="J546" s="13">
        <v>6</v>
      </c>
      <c r="K546" s="23" t="str">
        <f>IF(ISBLANK(J544)=TRUE," ",'2. Metadata'!B$38)</f>
        <v>degrees Celsius</v>
      </c>
      <c r="L546" s="21">
        <v>20.3</v>
      </c>
      <c r="M546" s="18" t="str">
        <f>IF(ISBLANK(L545)=TRUE," ",'2. Metadata'!B$50)</f>
        <v>milligrams per litre</v>
      </c>
      <c r="N546" s="21">
        <v>212</v>
      </c>
      <c r="O546" s="18" t="str">
        <f>IF(ISBLANK(N545)=TRUE," ",'2. Metadata'!B$62)</f>
        <v>microSiemens per centimetre</v>
      </c>
      <c r="P546" s="21">
        <v>1.6</v>
      </c>
      <c r="Q546" s="18" t="str">
        <f>IF(ISBLANK(P545)=TRUE," ",'2. Metadata'!B$74)</f>
        <v>NTU</v>
      </c>
      <c r="R546" s="25" t="s">
        <v>237</v>
      </c>
      <c r="S546" s="18" t="str">
        <f>IF(ISBLANK(R545)=TRUE," ",'2. Metadata'!B$86)</f>
        <v>most probable number per 100 mL</v>
      </c>
      <c r="T546" s="25" t="s">
        <v>237</v>
      </c>
      <c r="U546" s="18" t="str">
        <f>IF(ISBLANK(T545)=TRUE," ",'2. Metadata'!B$98)</f>
        <v>most probable number per 100 mL</v>
      </c>
      <c r="V546" s="21">
        <v>0.18</v>
      </c>
      <c r="W546" s="18" t="str">
        <f>IF(ISBLANK(V545)=TRUE," ",'2. Metadata'!B$110)</f>
        <v>metres</v>
      </c>
      <c r="X546" s="25" t="s">
        <v>237</v>
      </c>
      <c r="Y546" s="18" t="str">
        <f>IF(ISBLANK(X545)=TRUE," ",'2. Metadata'!B$122)</f>
        <v>pH units</v>
      </c>
      <c r="Z546" s="20">
        <v>0.124</v>
      </c>
      <c r="AA546" s="18" t="str">
        <f>IF(ISBLANK(Z546)=TRUE," ",'2. Metadata'!B$134)</f>
        <v>metres3/second</v>
      </c>
      <c r="AB546" s="20">
        <v>0</v>
      </c>
      <c r="AC546" s="18" t="str">
        <f>IF(ISBLANK(AB546)=TRUE," ",'2. Metadata'!B$146)</f>
        <v>millimetres</v>
      </c>
      <c r="AD546" s="25" t="s">
        <v>1831</v>
      </c>
      <c r="AE546" s="26" t="s">
        <v>237</v>
      </c>
      <c r="AF546" s="9"/>
      <c r="AG546" s="10"/>
      <c r="AH546" s="10"/>
      <c r="AI546" s="10"/>
      <c r="AJ546" s="10"/>
      <c r="AK546" s="10"/>
      <c r="AL546" s="10"/>
      <c r="AM546" s="10"/>
      <c r="AN546" s="10"/>
      <c r="AO546" s="10"/>
      <c r="AP546" s="10"/>
    </row>
    <row r="547" spans="1:42" ht="15" x14ac:dyDescent="0.2">
      <c r="A547" s="144" t="s">
        <v>782</v>
      </c>
      <c r="B547" s="11" t="s">
        <v>232</v>
      </c>
      <c r="C547" s="4">
        <f>IF(ISBLANK(B547)=TRUE," ", IF(B547='2. Metadata'!B$1,'2. Metadata'!B$5, IF(B547='2. Metadata'!C$1,'2. Metadata'!C$5,IF(B547='2. Metadata'!D$1,'2. Metadata'!D$5, IF(B547='2. Metadata'!E$1,'2. Metadata'!E$5,IF( B547='2. Metadata'!F$1,'2. Metadata'!F$5,IF(B547='2. Metadata'!G$1,'2. Metadata'!G$5,IF(B547='2. Metadata'!H$1,'2. Metadata'!H$5, IF(B547='2. Metadata'!I$1,'2. Metadata'!I$5, IF(B547='2. Metadata'!J$1,'2. Metadata'!J$5, IF(B547='2. Metadata'!K$1,'2. Metadata'!K$5, IF(B547='2. Metadata'!L$1,'2. Metadata'!L$5, IF(B547='2. Metadata'!M$1,'2. Metadata'!M$5, IF(B547='2. Metadata'!N$1,'2. Metadata'!N$5))))))))))))))</f>
        <v>49.967694000000002</v>
      </c>
      <c r="D547" s="12">
        <f>IF(ISBLANK(B547)=TRUE," ", IF(B547='2. Metadata'!B$1,'2. Metadata'!B$6, IF(B547='2. Metadata'!C$1,'2. Metadata'!C$6,IF(B547='2. Metadata'!D$1,'2. Metadata'!D$6, IF(B547='2. Metadata'!E$1,'2. Metadata'!E$6,IF( B547='2. Metadata'!F$1,'2. Metadata'!F$6,IF(B547='2. Metadata'!G$1,'2. Metadata'!G$6,IF(B547='2. Metadata'!H$1,'2. Metadata'!H$6, IF(B547='2. Metadata'!I$1,'2. Metadata'!I$6, IF(B547='2. Metadata'!J$1,'2. Metadata'!J$6, IF(B547='2. Metadata'!K$1,'2. Metadata'!K$6, IF(B547='2. Metadata'!L$1,'2. Metadata'!L$6, IF(B547='2. Metadata'!M$1,'2. Metadata'!M$6, IF(B547='2. Metadata'!N$1,'2. Metadata'!N$6))))))))))))))</f>
        <v>-117.359572</v>
      </c>
      <c r="E547" s="25" t="s">
        <v>237</v>
      </c>
      <c r="F547" s="25" t="s">
        <v>237</v>
      </c>
      <c r="G547" s="14" t="str">
        <f>IF(ISBLANK(F546)=TRUE," ",'2. Metadata'!B$14)</f>
        <v>observation</v>
      </c>
      <c r="H547" s="13">
        <v>19</v>
      </c>
      <c r="I547" s="23" t="str">
        <f>IF(ISBLANK(H546)=TRUE," ",'2. Metadata'!B$26)</f>
        <v>degrees Celsius</v>
      </c>
      <c r="J547" s="13">
        <v>7</v>
      </c>
      <c r="K547" s="23" t="str">
        <f>IF(ISBLANK(J545)=TRUE," ",'2. Metadata'!B$38)</f>
        <v>degrees Celsius</v>
      </c>
      <c r="L547" s="25" t="s">
        <v>237</v>
      </c>
      <c r="M547" s="18" t="str">
        <f>IF(ISBLANK(L546)=TRUE," ",'2. Metadata'!B$50)</f>
        <v>milligrams per litre</v>
      </c>
      <c r="N547" s="25" t="s">
        <v>237</v>
      </c>
      <c r="O547" s="18" t="str">
        <f>IF(ISBLANK(N546)=TRUE," ",'2. Metadata'!B$62)</f>
        <v>microSiemens per centimetre</v>
      </c>
      <c r="P547" s="25" t="s">
        <v>237</v>
      </c>
      <c r="Q547" s="18" t="str">
        <f>IF(ISBLANK(P546)=TRUE," ",'2. Metadata'!B$74)</f>
        <v>NTU</v>
      </c>
      <c r="R547" s="21">
        <v>0</v>
      </c>
      <c r="S547" s="18" t="str">
        <f>IF(ISBLANK(R546)=TRUE," ",'2. Metadata'!B$86)</f>
        <v>most probable number per 100 mL</v>
      </c>
      <c r="T547" s="21">
        <v>1</v>
      </c>
      <c r="U547" s="18" t="str">
        <f>IF(ISBLANK(T546)=TRUE," ",'2. Metadata'!B$98)</f>
        <v>most probable number per 100 mL</v>
      </c>
      <c r="V547" s="21">
        <v>0.17499999999999999</v>
      </c>
      <c r="W547" s="18" t="str">
        <f>IF(ISBLANK(V546)=TRUE," ",'2. Metadata'!B$110)</f>
        <v>metres</v>
      </c>
      <c r="X547" s="25" t="s">
        <v>237</v>
      </c>
      <c r="Y547" s="18" t="str">
        <f>IF(ISBLANK(X546)=TRUE," ",'2. Metadata'!B$122)</f>
        <v>pH units</v>
      </c>
      <c r="Z547" s="20">
        <v>0.11899999999999999</v>
      </c>
      <c r="AA547" s="18" t="str">
        <f>IF(ISBLANK(Z547)=TRUE," ",'2. Metadata'!B$134)</f>
        <v>metres3/second</v>
      </c>
      <c r="AB547" s="25" t="s">
        <v>237</v>
      </c>
      <c r="AC547" s="18" t="str">
        <f>IF(ISBLANK(AB547)=TRUE," ",'2. Metadata'!B$146)</f>
        <v>millimetres</v>
      </c>
      <c r="AD547" s="25" t="s">
        <v>1831</v>
      </c>
      <c r="AE547" s="26" t="s">
        <v>237</v>
      </c>
      <c r="AF547" s="9"/>
      <c r="AG547" s="10"/>
      <c r="AH547" s="10"/>
      <c r="AI547" s="10"/>
      <c r="AJ547" s="10"/>
      <c r="AK547" s="10"/>
      <c r="AL547" s="10"/>
      <c r="AM547" s="10"/>
      <c r="AN547" s="10"/>
      <c r="AO547" s="10"/>
      <c r="AP547" s="10"/>
    </row>
    <row r="548" spans="1:42" ht="15" x14ac:dyDescent="0.2">
      <c r="A548" s="144" t="s">
        <v>783</v>
      </c>
      <c r="B548" s="11" t="s">
        <v>232</v>
      </c>
      <c r="C548" s="4">
        <f>IF(ISBLANK(B548)=TRUE," ", IF(B548='2. Metadata'!B$1,'2. Metadata'!B$5, IF(B548='2. Metadata'!C$1,'2. Metadata'!C$5,IF(B548='2. Metadata'!D$1,'2. Metadata'!D$5, IF(B548='2. Metadata'!E$1,'2. Metadata'!E$5,IF( B548='2. Metadata'!F$1,'2. Metadata'!F$5,IF(B548='2. Metadata'!G$1,'2. Metadata'!G$5,IF(B548='2. Metadata'!H$1,'2. Metadata'!H$5, IF(B548='2. Metadata'!I$1,'2. Metadata'!I$5, IF(B548='2. Metadata'!J$1,'2. Metadata'!J$5, IF(B548='2. Metadata'!K$1,'2. Metadata'!K$5, IF(B548='2. Metadata'!L$1,'2. Metadata'!L$5, IF(B548='2. Metadata'!M$1,'2. Metadata'!M$5, IF(B548='2. Metadata'!N$1,'2. Metadata'!N$5))))))))))))))</f>
        <v>49.967694000000002</v>
      </c>
      <c r="D548" s="12">
        <f>IF(ISBLANK(B548)=TRUE," ", IF(B548='2. Metadata'!B$1,'2. Metadata'!B$6, IF(B548='2. Metadata'!C$1,'2. Metadata'!C$6,IF(B548='2. Metadata'!D$1,'2. Metadata'!D$6, IF(B548='2. Metadata'!E$1,'2. Metadata'!E$6,IF( B548='2. Metadata'!F$1,'2. Metadata'!F$6,IF(B548='2. Metadata'!G$1,'2. Metadata'!G$6,IF(B548='2. Metadata'!H$1,'2. Metadata'!H$6, IF(B548='2. Metadata'!I$1,'2. Metadata'!I$6, IF(B548='2. Metadata'!J$1,'2. Metadata'!J$6, IF(B548='2. Metadata'!K$1,'2. Metadata'!K$6, IF(B548='2. Metadata'!L$1,'2. Metadata'!L$6, IF(B548='2. Metadata'!M$1,'2. Metadata'!M$6, IF(B548='2. Metadata'!N$1,'2. Metadata'!N$6))))))))))))))</f>
        <v>-117.359572</v>
      </c>
      <c r="E548" s="25" t="s">
        <v>237</v>
      </c>
      <c r="F548" s="25" t="s">
        <v>237</v>
      </c>
      <c r="G548" s="14" t="str">
        <f>IF(ISBLANK(F547)=TRUE," ",'2. Metadata'!B$14)</f>
        <v>observation</v>
      </c>
      <c r="H548" s="25" t="s">
        <v>237</v>
      </c>
      <c r="I548" s="23" t="str">
        <f>IF(ISBLANK(H547)=TRUE," ",'2. Metadata'!B$26)</f>
        <v>degrees Celsius</v>
      </c>
      <c r="J548" s="16" t="s">
        <v>237</v>
      </c>
      <c r="K548" s="23" t="str">
        <f>IF(ISBLANK(J546)=TRUE," ",'2. Metadata'!B$38)</f>
        <v>degrees Celsius</v>
      </c>
      <c r="L548" s="25" t="s">
        <v>237</v>
      </c>
      <c r="M548" s="18" t="str">
        <f>IF(ISBLANK(L547)=TRUE," ",'2. Metadata'!B$50)</f>
        <v>milligrams per litre</v>
      </c>
      <c r="N548" s="25" t="s">
        <v>237</v>
      </c>
      <c r="O548" s="18" t="str">
        <f>IF(ISBLANK(N547)=TRUE," ",'2. Metadata'!B$62)</f>
        <v>microSiemens per centimetre</v>
      </c>
      <c r="P548" s="25" t="s">
        <v>237</v>
      </c>
      <c r="Q548" s="18" t="str">
        <f>IF(ISBLANK(P547)=TRUE," ",'2. Metadata'!B$74)</f>
        <v>NTU</v>
      </c>
      <c r="R548" s="25" t="s">
        <v>237</v>
      </c>
      <c r="S548" s="18" t="str">
        <f>IF(ISBLANK(R547)=TRUE," ",'2. Metadata'!B$86)</f>
        <v>most probable number per 100 mL</v>
      </c>
      <c r="T548" s="25" t="s">
        <v>237</v>
      </c>
      <c r="U548" s="18" t="str">
        <f>IF(ISBLANK(T547)=TRUE," ",'2. Metadata'!B$98)</f>
        <v>most probable number per 100 mL</v>
      </c>
      <c r="V548" s="25" t="s">
        <v>237</v>
      </c>
      <c r="W548" s="18" t="str">
        <f>IF(ISBLANK(V547)=TRUE," ",'2. Metadata'!B$110)</f>
        <v>metres</v>
      </c>
      <c r="X548" s="25" t="s">
        <v>237</v>
      </c>
      <c r="Y548" s="18" t="str">
        <f>IF(ISBLANK(X547)=TRUE," ",'2. Metadata'!B$122)</f>
        <v>pH units</v>
      </c>
      <c r="Z548" s="25" t="s">
        <v>237</v>
      </c>
      <c r="AA548" s="18" t="str">
        <f>IF(ISBLANK(Z548)=TRUE," ",'2. Metadata'!B$134)</f>
        <v>metres3/second</v>
      </c>
      <c r="AB548" s="20">
        <v>0</v>
      </c>
      <c r="AC548" s="18" t="str">
        <f>IF(ISBLANK(AB548)=TRUE," ",'2. Metadata'!B$146)</f>
        <v>millimetres</v>
      </c>
      <c r="AD548" s="25" t="s">
        <v>1831</v>
      </c>
      <c r="AE548" s="26" t="s">
        <v>237</v>
      </c>
      <c r="AF548" s="9"/>
      <c r="AG548" s="10"/>
      <c r="AH548" s="10"/>
      <c r="AI548" s="10"/>
      <c r="AJ548" s="10"/>
      <c r="AK548" s="10"/>
      <c r="AL548" s="10"/>
      <c r="AM548" s="10"/>
      <c r="AN548" s="10"/>
      <c r="AO548" s="10"/>
      <c r="AP548" s="10"/>
    </row>
    <row r="549" spans="1:42" ht="15" x14ac:dyDescent="0.2">
      <c r="A549" s="144" t="s">
        <v>784</v>
      </c>
      <c r="B549" s="11" t="s">
        <v>232</v>
      </c>
      <c r="C549" s="4">
        <f>IF(ISBLANK(B549)=TRUE," ", IF(B549='2. Metadata'!B$1,'2. Metadata'!B$5, IF(B549='2. Metadata'!C$1,'2. Metadata'!C$5,IF(B549='2. Metadata'!D$1,'2. Metadata'!D$5, IF(B549='2. Metadata'!E$1,'2. Metadata'!E$5,IF( B549='2. Metadata'!F$1,'2. Metadata'!F$5,IF(B549='2. Metadata'!G$1,'2. Metadata'!G$5,IF(B549='2. Metadata'!H$1,'2. Metadata'!H$5, IF(B549='2. Metadata'!I$1,'2. Metadata'!I$5, IF(B549='2. Metadata'!J$1,'2. Metadata'!J$5, IF(B549='2. Metadata'!K$1,'2. Metadata'!K$5, IF(B549='2. Metadata'!L$1,'2. Metadata'!L$5, IF(B549='2. Metadata'!M$1,'2. Metadata'!M$5, IF(B549='2. Metadata'!N$1,'2. Metadata'!N$5))))))))))))))</f>
        <v>49.967694000000002</v>
      </c>
      <c r="D549" s="12">
        <f>IF(ISBLANK(B549)=TRUE," ", IF(B549='2. Metadata'!B$1,'2. Metadata'!B$6, IF(B549='2. Metadata'!C$1,'2. Metadata'!C$6,IF(B549='2. Metadata'!D$1,'2. Metadata'!D$6, IF(B549='2. Metadata'!E$1,'2. Metadata'!E$6,IF( B549='2. Metadata'!F$1,'2. Metadata'!F$6,IF(B549='2. Metadata'!G$1,'2. Metadata'!G$6,IF(B549='2. Metadata'!H$1,'2. Metadata'!H$6, IF(B549='2. Metadata'!I$1,'2. Metadata'!I$6, IF(B549='2. Metadata'!J$1,'2. Metadata'!J$6, IF(B549='2. Metadata'!K$1,'2. Metadata'!K$6, IF(B549='2. Metadata'!L$1,'2. Metadata'!L$6, IF(B549='2. Metadata'!M$1,'2. Metadata'!M$6, IF(B549='2. Metadata'!N$1,'2. Metadata'!N$6))))))))))))))</f>
        <v>-117.359572</v>
      </c>
      <c r="E549" s="25" t="s">
        <v>237</v>
      </c>
      <c r="F549" s="25" t="s">
        <v>237</v>
      </c>
      <c r="G549" s="14" t="str">
        <f>IF(ISBLANK(F548)=TRUE," ",'2. Metadata'!B$14)</f>
        <v>observation</v>
      </c>
      <c r="H549" s="13">
        <v>10</v>
      </c>
      <c r="I549" s="23" t="str">
        <f>IF(ISBLANK(H548)=TRUE," ",'2. Metadata'!B$26)</f>
        <v>degrees Celsius</v>
      </c>
      <c r="J549" s="13">
        <v>7</v>
      </c>
      <c r="K549" s="23" t="str">
        <f>IF(ISBLANK(J547)=TRUE," ",'2. Metadata'!B$38)</f>
        <v>degrees Celsius</v>
      </c>
      <c r="L549" s="25" t="s">
        <v>237</v>
      </c>
      <c r="M549" s="18" t="str">
        <f>IF(ISBLANK(L548)=TRUE," ",'2. Metadata'!B$50)</f>
        <v>milligrams per litre</v>
      </c>
      <c r="N549" s="25" t="s">
        <v>237</v>
      </c>
      <c r="O549" s="18" t="str">
        <f>IF(ISBLANK(N548)=TRUE," ",'2. Metadata'!B$62)</f>
        <v>microSiemens per centimetre</v>
      </c>
      <c r="P549" s="25" t="s">
        <v>237</v>
      </c>
      <c r="Q549" s="18" t="str">
        <f>IF(ISBLANK(P548)=TRUE," ",'2. Metadata'!B$74)</f>
        <v>NTU</v>
      </c>
      <c r="R549" s="25" t="s">
        <v>237</v>
      </c>
      <c r="S549" s="18" t="str">
        <f>IF(ISBLANK(R548)=TRUE," ",'2. Metadata'!B$86)</f>
        <v>most probable number per 100 mL</v>
      </c>
      <c r="T549" s="25" t="s">
        <v>237</v>
      </c>
      <c r="U549" s="18" t="str">
        <f>IF(ISBLANK(T548)=TRUE," ",'2. Metadata'!B$98)</f>
        <v>most probable number per 100 mL</v>
      </c>
      <c r="V549" s="21">
        <v>0.16</v>
      </c>
      <c r="W549" s="18" t="str">
        <f>IF(ISBLANK(V548)=TRUE," ",'2. Metadata'!B$110)</f>
        <v>metres</v>
      </c>
      <c r="X549" s="25" t="s">
        <v>237</v>
      </c>
      <c r="Y549" s="18" t="str">
        <f>IF(ISBLANK(X548)=TRUE," ",'2. Metadata'!B$122)</f>
        <v>pH units</v>
      </c>
      <c r="Z549" s="20">
        <v>0.104</v>
      </c>
      <c r="AA549" s="18" t="str">
        <f>IF(ISBLANK(Z549)=TRUE," ",'2. Metadata'!B$134)</f>
        <v>metres3/second</v>
      </c>
      <c r="AB549" s="20">
        <v>1.2</v>
      </c>
      <c r="AC549" s="18" t="str">
        <f>IF(ISBLANK(AB549)=TRUE," ",'2. Metadata'!B$146)</f>
        <v>millimetres</v>
      </c>
      <c r="AD549" s="25" t="s">
        <v>1836</v>
      </c>
      <c r="AE549" s="26" t="s">
        <v>237</v>
      </c>
      <c r="AF549" s="9"/>
      <c r="AG549" s="10"/>
      <c r="AH549" s="10"/>
      <c r="AI549" s="10"/>
      <c r="AJ549" s="10"/>
      <c r="AK549" s="10"/>
      <c r="AL549" s="10"/>
      <c r="AM549" s="10"/>
      <c r="AN549" s="10"/>
      <c r="AO549" s="10"/>
      <c r="AP549" s="10"/>
    </row>
    <row r="550" spans="1:42" ht="15" x14ac:dyDescent="0.2">
      <c r="A550" s="144" t="s">
        <v>785</v>
      </c>
      <c r="B550" s="11" t="s">
        <v>232</v>
      </c>
      <c r="C550" s="4">
        <f>IF(ISBLANK(B550)=TRUE," ", IF(B550='2. Metadata'!B$1,'2. Metadata'!B$5, IF(B550='2. Metadata'!C$1,'2. Metadata'!C$5,IF(B550='2. Metadata'!D$1,'2. Metadata'!D$5, IF(B550='2. Metadata'!E$1,'2. Metadata'!E$5,IF( B550='2. Metadata'!F$1,'2. Metadata'!F$5,IF(B550='2. Metadata'!G$1,'2. Metadata'!G$5,IF(B550='2. Metadata'!H$1,'2. Metadata'!H$5, IF(B550='2. Metadata'!I$1,'2. Metadata'!I$5, IF(B550='2. Metadata'!J$1,'2. Metadata'!J$5, IF(B550='2. Metadata'!K$1,'2. Metadata'!K$5, IF(B550='2. Metadata'!L$1,'2. Metadata'!L$5, IF(B550='2. Metadata'!M$1,'2. Metadata'!M$5, IF(B550='2. Metadata'!N$1,'2. Metadata'!N$5))))))))))))))</f>
        <v>49.967694000000002</v>
      </c>
      <c r="D550" s="12">
        <f>IF(ISBLANK(B550)=TRUE," ", IF(B550='2. Metadata'!B$1,'2. Metadata'!B$6, IF(B550='2. Metadata'!C$1,'2. Metadata'!C$6,IF(B550='2. Metadata'!D$1,'2. Metadata'!D$6, IF(B550='2. Metadata'!E$1,'2. Metadata'!E$6,IF( B550='2. Metadata'!F$1,'2. Metadata'!F$6,IF(B550='2. Metadata'!G$1,'2. Metadata'!G$6,IF(B550='2. Metadata'!H$1,'2. Metadata'!H$6, IF(B550='2. Metadata'!I$1,'2. Metadata'!I$6, IF(B550='2. Metadata'!J$1,'2. Metadata'!J$6, IF(B550='2. Metadata'!K$1,'2. Metadata'!K$6, IF(B550='2. Metadata'!L$1,'2. Metadata'!L$6, IF(B550='2. Metadata'!M$1,'2. Metadata'!M$6, IF(B550='2. Metadata'!N$1,'2. Metadata'!N$6))))))))))))))</f>
        <v>-117.359572</v>
      </c>
      <c r="E550" s="25" t="s">
        <v>237</v>
      </c>
      <c r="F550" s="13" t="s">
        <v>1552</v>
      </c>
      <c r="G550" s="14" t="str">
        <f>IF(ISBLANK(F549)=TRUE," ",'2. Metadata'!B$14)</f>
        <v>observation</v>
      </c>
      <c r="H550" s="25" t="s">
        <v>237</v>
      </c>
      <c r="I550" s="23" t="str">
        <f>IF(ISBLANK(H549)=TRUE," ",'2. Metadata'!B$26)</f>
        <v>degrees Celsius</v>
      </c>
      <c r="J550" s="16" t="s">
        <v>237</v>
      </c>
      <c r="K550" s="23" t="str">
        <f>IF(ISBLANK(J548)=TRUE," ",'2. Metadata'!B$38)</f>
        <v>degrees Celsius</v>
      </c>
      <c r="L550" s="25" t="s">
        <v>237</v>
      </c>
      <c r="M550" s="18" t="str">
        <f>IF(ISBLANK(L549)=TRUE," ",'2. Metadata'!B$50)</f>
        <v>milligrams per litre</v>
      </c>
      <c r="N550" s="25" t="s">
        <v>237</v>
      </c>
      <c r="O550" s="18" t="str">
        <f>IF(ISBLANK(N549)=TRUE," ",'2. Metadata'!B$62)</f>
        <v>microSiemens per centimetre</v>
      </c>
      <c r="P550" s="25" t="s">
        <v>237</v>
      </c>
      <c r="Q550" s="18" t="str">
        <f>IF(ISBLANK(P549)=TRUE," ",'2. Metadata'!B$74)</f>
        <v>NTU</v>
      </c>
      <c r="R550" s="25" t="s">
        <v>237</v>
      </c>
      <c r="S550" s="18" t="str">
        <f>IF(ISBLANK(R549)=TRUE," ",'2. Metadata'!B$86)</f>
        <v>most probable number per 100 mL</v>
      </c>
      <c r="T550" s="25" t="s">
        <v>237</v>
      </c>
      <c r="U550" s="18" t="str">
        <f>IF(ISBLANK(T549)=TRUE," ",'2. Metadata'!B$98)</f>
        <v>most probable number per 100 mL</v>
      </c>
      <c r="V550" s="25" t="s">
        <v>237</v>
      </c>
      <c r="W550" s="18" t="str">
        <f>IF(ISBLANK(V549)=TRUE," ",'2. Metadata'!B$110)</f>
        <v>metres</v>
      </c>
      <c r="X550" s="25" t="s">
        <v>237</v>
      </c>
      <c r="Y550" s="18" t="str">
        <f>IF(ISBLANK(X549)=TRUE," ",'2. Metadata'!B$122)</f>
        <v>pH units</v>
      </c>
      <c r="Z550" s="25" t="s">
        <v>237</v>
      </c>
      <c r="AA550" s="18" t="str">
        <f>IF(ISBLANK(Z550)=TRUE," ",'2. Metadata'!B$134)</f>
        <v>metres3/second</v>
      </c>
      <c r="AB550" s="20">
        <v>3</v>
      </c>
      <c r="AC550" s="18" t="str">
        <f>IF(ISBLANK(AB550)=TRUE," ",'2. Metadata'!B$146)</f>
        <v>millimetres</v>
      </c>
      <c r="AD550" s="25" t="s">
        <v>237</v>
      </c>
      <c r="AE550" s="26" t="s">
        <v>237</v>
      </c>
      <c r="AF550" s="9"/>
      <c r="AG550" s="10"/>
      <c r="AH550" s="10"/>
      <c r="AI550" s="10"/>
      <c r="AJ550" s="10"/>
      <c r="AK550" s="10"/>
      <c r="AL550" s="10"/>
      <c r="AM550" s="10"/>
      <c r="AN550" s="10"/>
      <c r="AO550" s="10"/>
      <c r="AP550" s="10"/>
    </row>
    <row r="551" spans="1:42" ht="15" x14ac:dyDescent="0.2">
      <c r="A551" s="144" t="s">
        <v>786</v>
      </c>
      <c r="B551" s="11" t="s">
        <v>232</v>
      </c>
      <c r="C551" s="4">
        <f>IF(ISBLANK(B551)=TRUE," ", IF(B551='2. Metadata'!B$1,'2. Metadata'!B$5, IF(B551='2. Metadata'!C$1,'2. Metadata'!C$5,IF(B551='2. Metadata'!D$1,'2. Metadata'!D$5, IF(B551='2. Metadata'!E$1,'2. Metadata'!E$5,IF( B551='2. Metadata'!F$1,'2. Metadata'!F$5,IF(B551='2. Metadata'!G$1,'2. Metadata'!G$5,IF(B551='2. Metadata'!H$1,'2. Metadata'!H$5, IF(B551='2. Metadata'!I$1,'2. Metadata'!I$5, IF(B551='2. Metadata'!J$1,'2. Metadata'!J$5, IF(B551='2. Metadata'!K$1,'2. Metadata'!K$5, IF(B551='2. Metadata'!L$1,'2. Metadata'!L$5, IF(B551='2. Metadata'!M$1,'2. Metadata'!M$5, IF(B551='2. Metadata'!N$1,'2. Metadata'!N$5))))))))))))))</f>
        <v>49.967694000000002</v>
      </c>
      <c r="D551" s="12">
        <f>IF(ISBLANK(B551)=TRUE," ", IF(B551='2. Metadata'!B$1,'2. Metadata'!B$6, IF(B551='2. Metadata'!C$1,'2. Metadata'!C$6,IF(B551='2. Metadata'!D$1,'2. Metadata'!D$6, IF(B551='2. Metadata'!E$1,'2. Metadata'!E$6,IF( B551='2. Metadata'!F$1,'2. Metadata'!F$6,IF(B551='2. Metadata'!G$1,'2. Metadata'!G$6,IF(B551='2. Metadata'!H$1,'2. Metadata'!H$6, IF(B551='2. Metadata'!I$1,'2. Metadata'!I$6, IF(B551='2. Metadata'!J$1,'2. Metadata'!J$6, IF(B551='2. Metadata'!K$1,'2. Metadata'!K$6, IF(B551='2. Metadata'!L$1,'2. Metadata'!L$6, IF(B551='2. Metadata'!M$1,'2. Metadata'!M$6, IF(B551='2. Metadata'!N$1,'2. Metadata'!N$6))))))))))))))</f>
        <v>-117.359572</v>
      </c>
      <c r="E551" s="25" t="s">
        <v>237</v>
      </c>
      <c r="F551" s="13" t="s">
        <v>1585</v>
      </c>
      <c r="G551" s="14" t="str">
        <f>IF(ISBLANK(F550)=TRUE," ",'2. Metadata'!B$14)</f>
        <v>observation</v>
      </c>
      <c r="H551" s="25" t="s">
        <v>237</v>
      </c>
      <c r="I551" s="23" t="str">
        <f>IF(ISBLANK(H550)=TRUE," ",'2. Metadata'!B$26)</f>
        <v>degrees Celsius</v>
      </c>
      <c r="J551" s="16" t="s">
        <v>237</v>
      </c>
      <c r="K551" s="23" t="str">
        <f>IF(ISBLANK(J549)=TRUE," ",'2. Metadata'!B$38)</f>
        <v>degrees Celsius</v>
      </c>
      <c r="L551" s="25" t="s">
        <v>237</v>
      </c>
      <c r="M551" s="18" t="str">
        <f>IF(ISBLANK(L550)=TRUE," ",'2. Metadata'!B$50)</f>
        <v>milligrams per litre</v>
      </c>
      <c r="N551" s="25" t="s">
        <v>237</v>
      </c>
      <c r="O551" s="18" t="str">
        <f>IF(ISBLANK(N550)=TRUE," ",'2. Metadata'!B$62)</f>
        <v>microSiemens per centimetre</v>
      </c>
      <c r="P551" s="25" t="s">
        <v>237</v>
      </c>
      <c r="Q551" s="18" t="str">
        <f>IF(ISBLANK(P550)=TRUE," ",'2. Metadata'!B$74)</f>
        <v>NTU</v>
      </c>
      <c r="R551" s="25" t="s">
        <v>237</v>
      </c>
      <c r="S551" s="18" t="str">
        <f>IF(ISBLANK(R550)=TRUE," ",'2. Metadata'!B$86)</f>
        <v>most probable number per 100 mL</v>
      </c>
      <c r="T551" s="25" t="s">
        <v>237</v>
      </c>
      <c r="U551" s="18" t="str">
        <f>IF(ISBLANK(T550)=TRUE," ",'2. Metadata'!B$98)</f>
        <v>most probable number per 100 mL</v>
      </c>
      <c r="V551" s="25" t="s">
        <v>237</v>
      </c>
      <c r="W551" s="18" t="str">
        <f>IF(ISBLANK(V550)=TRUE," ",'2. Metadata'!B$110)</f>
        <v>metres</v>
      </c>
      <c r="X551" s="25" t="s">
        <v>237</v>
      </c>
      <c r="Y551" s="18" t="str">
        <f>IF(ISBLANK(X550)=TRUE," ",'2. Metadata'!B$122)</f>
        <v>pH units</v>
      </c>
      <c r="Z551" s="25" t="s">
        <v>237</v>
      </c>
      <c r="AA551" s="18" t="str">
        <f>IF(ISBLANK(Z551)=TRUE," ",'2. Metadata'!B$134)</f>
        <v>metres3/second</v>
      </c>
      <c r="AB551" s="20">
        <v>0</v>
      </c>
      <c r="AC551" s="18" t="str">
        <f>IF(ISBLANK(AB551)=TRUE," ",'2. Metadata'!B$146)</f>
        <v>millimetres</v>
      </c>
      <c r="AD551" s="25" t="s">
        <v>1831</v>
      </c>
      <c r="AE551" s="26" t="s">
        <v>237</v>
      </c>
      <c r="AF551" s="9"/>
      <c r="AG551" s="10"/>
      <c r="AH551" s="10"/>
      <c r="AI551" s="10"/>
      <c r="AJ551" s="10"/>
      <c r="AK551" s="10"/>
      <c r="AL551" s="10"/>
      <c r="AM551" s="10"/>
      <c r="AN551" s="10"/>
      <c r="AO551" s="10"/>
      <c r="AP551" s="10"/>
    </row>
    <row r="552" spans="1:42" ht="15" x14ac:dyDescent="0.2">
      <c r="A552" s="144" t="s">
        <v>787</v>
      </c>
      <c r="B552" s="11" t="s">
        <v>232</v>
      </c>
      <c r="C552" s="4">
        <f>IF(ISBLANK(B552)=TRUE," ", IF(B552='2. Metadata'!B$1,'2. Metadata'!B$5, IF(B552='2. Metadata'!C$1,'2. Metadata'!C$5,IF(B552='2. Metadata'!D$1,'2. Metadata'!D$5, IF(B552='2. Metadata'!E$1,'2. Metadata'!E$5,IF( B552='2. Metadata'!F$1,'2. Metadata'!F$5,IF(B552='2. Metadata'!G$1,'2. Metadata'!G$5,IF(B552='2. Metadata'!H$1,'2. Metadata'!H$5, IF(B552='2. Metadata'!I$1,'2. Metadata'!I$5, IF(B552='2. Metadata'!J$1,'2. Metadata'!J$5, IF(B552='2. Metadata'!K$1,'2. Metadata'!K$5, IF(B552='2. Metadata'!L$1,'2. Metadata'!L$5, IF(B552='2. Metadata'!M$1,'2. Metadata'!M$5, IF(B552='2. Metadata'!N$1,'2. Metadata'!N$5))))))))))))))</f>
        <v>49.967694000000002</v>
      </c>
      <c r="D552" s="12">
        <f>IF(ISBLANK(B552)=TRUE," ", IF(B552='2. Metadata'!B$1,'2. Metadata'!B$6, IF(B552='2. Metadata'!C$1,'2. Metadata'!C$6,IF(B552='2. Metadata'!D$1,'2. Metadata'!D$6, IF(B552='2. Metadata'!E$1,'2. Metadata'!E$6,IF( B552='2. Metadata'!F$1,'2. Metadata'!F$6,IF(B552='2. Metadata'!G$1,'2. Metadata'!G$6,IF(B552='2. Metadata'!H$1,'2. Metadata'!H$6, IF(B552='2. Metadata'!I$1,'2. Metadata'!I$6, IF(B552='2. Metadata'!J$1,'2. Metadata'!J$6, IF(B552='2. Metadata'!K$1,'2. Metadata'!K$6, IF(B552='2. Metadata'!L$1,'2. Metadata'!L$6, IF(B552='2. Metadata'!M$1,'2. Metadata'!M$6, IF(B552='2. Metadata'!N$1,'2. Metadata'!N$6))))))))))))))</f>
        <v>-117.359572</v>
      </c>
      <c r="E552" s="25" t="s">
        <v>237</v>
      </c>
      <c r="F552" s="13" t="s">
        <v>1586</v>
      </c>
      <c r="G552" s="14" t="str">
        <f>IF(ISBLANK(F551)=TRUE," ",'2. Metadata'!B$14)</f>
        <v>observation</v>
      </c>
      <c r="H552" s="13">
        <v>10</v>
      </c>
      <c r="I552" s="23" t="str">
        <f>IF(ISBLANK(H551)=TRUE," ",'2. Metadata'!B$26)</f>
        <v>degrees Celsius</v>
      </c>
      <c r="J552" s="13">
        <v>7</v>
      </c>
      <c r="K552" s="23" t="str">
        <f>IF(ISBLANK(J550)=TRUE," ",'2. Metadata'!B$38)</f>
        <v>degrees Celsius</v>
      </c>
      <c r="L552" s="21">
        <v>4.3</v>
      </c>
      <c r="M552" s="18" t="str">
        <f>IF(ISBLANK(L551)=TRUE," ",'2. Metadata'!B$50)</f>
        <v>milligrams per litre</v>
      </c>
      <c r="N552" s="21">
        <v>219</v>
      </c>
      <c r="O552" s="18" t="str">
        <f>IF(ISBLANK(N551)=TRUE," ",'2. Metadata'!B$62)</f>
        <v>microSiemens per centimetre</v>
      </c>
      <c r="P552" s="21">
        <v>0.7</v>
      </c>
      <c r="Q552" s="18" t="str">
        <f>IF(ISBLANK(P551)=TRUE," ",'2. Metadata'!B$74)</f>
        <v>NTU</v>
      </c>
      <c r="R552" s="25" t="s">
        <v>237</v>
      </c>
      <c r="S552" s="18" t="str">
        <f>IF(ISBLANK(R551)=TRUE," ",'2. Metadata'!B$86)</f>
        <v>most probable number per 100 mL</v>
      </c>
      <c r="T552" s="25" t="s">
        <v>237</v>
      </c>
      <c r="U552" s="18" t="str">
        <f>IF(ISBLANK(T551)=TRUE," ",'2. Metadata'!B$98)</f>
        <v>most probable number per 100 mL</v>
      </c>
      <c r="V552" s="21">
        <v>0.14000000000000001</v>
      </c>
      <c r="W552" s="18" t="str">
        <f>IF(ISBLANK(V551)=TRUE," ",'2. Metadata'!B$110)</f>
        <v>metres</v>
      </c>
      <c r="X552" s="25" t="s">
        <v>237</v>
      </c>
      <c r="Y552" s="18" t="str">
        <f>IF(ISBLANK(X551)=TRUE," ",'2. Metadata'!B$122)</f>
        <v>pH units</v>
      </c>
      <c r="Z552" s="20">
        <v>8.5999999999999993E-2</v>
      </c>
      <c r="AA552" s="18" t="str">
        <f>IF(ISBLANK(Z552)=TRUE," ",'2. Metadata'!B$134)</f>
        <v>metres3/second</v>
      </c>
      <c r="AB552" s="20">
        <v>0</v>
      </c>
      <c r="AC552" s="18" t="str">
        <f>IF(ISBLANK(AB552)=TRUE," ",'2. Metadata'!B$146)</f>
        <v>millimetres</v>
      </c>
      <c r="AD552" s="25" t="s">
        <v>237</v>
      </c>
      <c r="AE552" s="26" t="s">
        <v>237</v>
      </c>
      <c r="AF552" s="9"/>
      <c r="AG552" s="10"/>
      <c r="AH552" s="10"/>
      <c r="AI552" s="10"/>
      <c r="AJ552" s="10"/>
      <c r="AK552" s="10"/>
      <c r="AL552" s="10"/>
      <c r="AM552" s="10"/>
      <c r="AN552" s="10"/>
      <c r="AO552" s="10"/>
      <c r="AP552" s="10"/>
    </row>
    <row r="553" spans="1:42" ht="15" x14ac:dyDescent="0.2">
      <c r="A553" s="144" t="s">
        <v>788</v>
      </c>
      <c r="B553" s="11" t="s">
        <v>232</v>
      </c>
      <c r="C553" s="4">
        <f>IF(ISBLANK(B553)=TRUE," ", IF(B553='2. Metadata'!B$1,'2. Metadata'!B$5, IF(B553='2. Metadata'!C$1,'2. Metadata'!C$5,IF(B553='2. Metadata'!D$1,'2. Metadata'!D$5, IF(B553='2. Metadata'!E$1,'2. Metadata'!E$5,IF( B553='2. Metadata'!F$1,'2. Metadata'!F$5,IF(B553='2. Metadata'!G$1,'2. Metadata'!G$5,IF(B553='2. Metadata'!H$1,'2. Metadata'!H$5, IF(B553='2. Metadata'!I$1,'2. Metadata'!I$5, IF(B553='2. Metadata'!J$1,'2. Metadata'!J$5, IF(B553='2. Metadata'!K$1,'2. Metadata'!K$5, IF(B553='2. Metadata'!L$1,'2. Metadata'!L$5, IF(B553='2. Metadata'!M$1,'2. Metadata'!M$5, IF(B553='2. Metadata'!N$1,'2. Metadata'!N$5))))))))))))))</f>
        <v>49.967694000000002</v>
      </c>
      <c r="D553" s="12">
        <f>IF(ISBLANK(B553)=TRUE," ", IF(B553='2. Metadata'!B$1,'2. Metadata'!B$6, IF(B553='2. Metadata'!C$1,'2. Metadata'!C$6,IF(B553='2. Metadata'!D$1,'2. Metadata'!D$6, IF(B553='2. Metadata'!E$1,'2. Metadata'!E$6,IF( B553='2. Metadata'!F$1,'2. Metadata'!F$6,IF(B553='2. Metadata'!G$1,'2. Metadata'!G$6,IF(B553='2. Metadata'!H$1,'2. Metadata'!H$6, IF(B553='2. Metadata'!I$1,'2. Metadata'!I$6, IF(B553='2. Metadata'!J$1,'2. Metadata'!J$6, IF(B553='2. Metadata'!K$1,'2. Metadata'!K$6, IF(B553='2. Metadata'!L$1,'2. Metadata'!L$6, IF(B553='2. Metadata'!M$1,'2. Metadata'!M$6, IF(B553='2. Metadata'!N$1,'2. Metadata'!N$6))))))))))))))</f>
        <v>-117.359572</v>
      </c>
      <c r="E553" s="25" t="s">
        <v>237</v>
      </c>
      <c r="F553" s="13" t="s">
        <v>1587</v>
      </c>
      <c r="G553" s="14" t="str">
        <f>IF(ISBLANK(F552)=TRUE," ",'2. Metadata'!B$14)</f>
        <v>observation</v>
      </c>
      <c r="H553" s="13">
        <v>17</v>
      </c>
      <c r="I553" s="23" t="str">
        <f>IF(ISBLANK(H552)=TRUE," ",'2. Metadata'!B$26)</f>
        <v>degrees Celsius</v>
      </c>
      <c r="J553" s="13">
        <v>8</v>
      </c>
      <c r="K553" s="23" t="str">
        <f>IF(ISBLANK(J551)=TRUE," ",'2. Metadata'!B$38)</f>
        <v>degrees Celsius</v>
      </c>
      <c r="L553" s="25" t="s">
        <v>237</v>
      </c>
      <c r="M553" s="18" t="str">
        <f>IF(ISBLANK(L552)=TRUE," ",'2. Metadata'!B$50)</f>
        <v>milligrams per litre</v>
      </c>
      <c r="N553" s="25" t="s">
        <v>237</v>
      </c>
      <c r="O553" s="18" t="str">
        <f>IF(ISBLANK(N552)=TRUE," ",'2. Metadata'!B$62)</f>
        <v>microSiemens per centimetre</v>
      </c>
      <c r="P553" s="25" t="s">
        <v>237</v>
      </c>
      <c r="Q553" s="18" t="str">
        <f>IF(ISBLANK(P552)=TRUE," ",'2. Metadata'!B$74)</f>
        <v>NTU</v>
      </c>
      <c r="R553" s="21">
        <v>7</v>
      </c>
      <c r="S553" s="18" t="str">
        <f>IF(ISBLANK(R552)=TRUE," ",'2. Metadata'!B$86)</f>
        <v>most probable number per 100 mL</v>
      </c>
      <c r="T553" s="21">
        <v>0</v>
      </c>
      <c r="U553" s="18" t="str">
        <f>IF(ISBLANK(T552)=TRUE," ",'2. Metadata'!B$98)</f>
        <v>most probable number per 100 mL</v>
      </c>
      <c r="V553" s="21">
        <v>0.14499999999999999</v>
      </c>
      <c r="W553" s="18" t="str">
        <f>IF(ISBLANK(V552)=TRUE," ",'2. Metadata'!B$110)</f>
        <v>metres</v>
      </c>
      <c r="X553" s="25" t="s">
        <v>237</v>
      </c>
      <c r="Y553" s="18" t="str">
        <f>IF(ISBLANK(X552)=TRUE," ",'2. Metadata'!B$122)</f>
        <v>pH units</v>
      </c>
      <c r="Z553" s="20">
        <v>0.09</v>
      </c>
      <c r="AA553" s="18" t="str">
        <f>IF(ISBLANK(Z553)=TRUE," ",'2. Metadata'!B$134)</f>
        <v>metres3/second</v>
      </c>
      <c r="AB553" s="20">
        <v>0</v>
      </c>
      <c r="AC553" s="18" t="str">
        <f>IF(ISBLANK(AB553)=TRUE," ",'2. Metadata'!B$146)</f>
        <v>millimetres</v>
      </c>
      <c r="AD553" s="25" t="s">
        <v>237</v>
      </c>
      <c r="AE553" s="26" t="s">
        <v>237</v>
      </c>
      <c r="AF553" s="9"/>
      <c r="AG553" s="10"/>
      <c r="AH553" s="10"/>
      <c r="AI553" s="10"/>
      <c r="AJ553" s="10"/>
      <c r="AK553" s="10"/>
      <c r="AL553" s="10"/>
      <c r="AM553" s="10"/>
      <c r="AN553" s="10"/>
      <c r="AO553" s="10"/>
      <c r="AP553" s="10"/>
    </row>
    <row r="554" spans="1:42" ht="15" x14ac:dyDescent="0.2">
      <c r="A554" s="144" t="s">
        <v>789</v>
      </c>
      <c r="B554" s="11" t="s">
        <v>232</v>
      </c>
      <c r="C554" s="4">
        <f>IF(ISBLANK(B554)=TRUE," ", IF(B554='2. Metadata'!B$1,'2. Metadata'!B$5, IF(B554='2. Metadata'!C$1,'2. Metadata'!C$5,IF(B554='2. Metadata'!D$1,'2. Metadata'!D$5, IF(B554='2. Metadata'!E$1,'2. Metadata'!E$5,IF( B554='2. Metadata'!F$1,'2. Metadata'!F$5,IF(B554='2. Metadata'!G$1,'2. Metadata'!G$5,IF(B554='2. Metadata'!H$1,'2. Metadata'!H$5, IF(B554='2. Metadata'!I$1,'2. Metadata'!I$5, IF(B554='2. Metadata'!J$1,'2. Metadata'!J$5, IF(B554='2. Metadata'!K$1,'2. Metadata'!K$5, IF(B554='2. Metadata'!L$1,'2. Metadata'!L$5, IF(B554='2. Metadata'!M$1,'2. Metadata'!M$5, IF(B554='2. Metadata'!N$1,'2. Metadata'!N$5))))))))))))))</f>
        <v>49.967694000000002</v>
      </c>
      <c r="D554" s="12">
        <f>IF(ISBLANK(B554)=TRUE," ", IF(B554='2. Metadata'!B$1,'2. Metadata'!B$6, IF(B554='2. Metadata'!C$1,'2. Metadata'!C$6,IF(B554='2. Metadata'!D$1,'2. Metadata'!D$6, IF(B554='2. Metadata'!E$1,'2. Metadata'!E$6,IF( B554='2. Metadata'!F$1,'2. Metadata'!F$6,IF(B554='2. Metadata'!G$1,'2. Metadata'!G$6,IF(B554='2. Metadata'!H$1,'2. Metadata'!H$6, IF(B554='2. Metadata'!I$1,'2. Metadata'!I$6, IF(B554='2. Metadata'!J$1,'2. Metadata'!J$6, IF(B554='2. Metadata'!K$1,'2. Metadata'!K$6, IF(B554='2. Metadata'!L$1,'2. Metadata'!L$6, IF(B554='2. Metadata'!M$1,'2. Metadata'!M$6, IF(B554='2. Metadata'!N$1,'2. Metadata'!N$6))))))))))))))</f>
        <v>-117.359572</v>
      </c>
      <c r="E554" s="25" t="s">
        <v>237</v>
      </c>
      <c r="F554" s="13" t="s">
        <v>1588</v>
      </c>
      <c r="G554" s="14" t="str">
        <f>IF(ISBLANK(F553)=TRUE," ",'2. Metadata'!B$14)</f>
        <v>observation</v>
      </c>
      <c r="H554" s="25" t="s">
        <v>237</v>
      </c>
      <c r="I554" s="23" t="str">
        <f>IF(ISBLANK(H553)=TRUE," ",'2. Metadata'!B$26)</f>
        <v>degrees Celsius</v>
      </c>
      <c r="J554" s="16" t="s">
        <v>237</v>
      </c>
      <c r="K554" s="23" t="str">
        <f>IF(ISBLANK(J552)=TRUE," ",'2. Metadata'!B$38)</f>
        <v>degrees Celsius</v>
      </c>
      <c r="L554" s="25" t="s">
        <v>237</v>
      </c>
      <c r="M554" s="18" t="str">
        <f>IF(ISBLANK(L553)=TRUE," ",'2. Metadata'!B$50)</f>
        <v>milligrams per litre</v>
      </c>
      <c r="N554" s="25" t="s">
        <v>237</v>
      </c>
      <c r="O554" s="18" t="str">
        <f>IF(ISBLANK(N553)=TRUE," ",'2. Metadata'!B$62)</f>
        <v>microSiemens per centimetre</v>
      </c>
      <c r="P554" s="25" t="s">
        <v>237</v>
      </c>
      <c r="Q554" s="18" t="str">
        <f>IF(ISBLANK(P553)=TRUE," ",'2. Metadata'!B$74)</f>
        <v>NTU</v>
      </c>
      <c r="R554" s="25" t="s">
        <v>237</v>
      </c>
      <c r="S554" s="18" t="str">
        <f>IF(ISBLANK(R553)=TRUE," ",'2. Metadata'!B$86)</f>
        <v>most probable number per 100 mL</v>
      </c>
      <c r="T554" s="25" t="s">
        <v>237</v>
      </c>
      <c r="U554" s="18" t="str">
        <f>IF(ISBLANK(T553)=TRUE," ",'2. Metadata'!B$98)</f>
        <v>most probable number per 100 mL</v>
      </c>
      <c r="V554" s="25" t="s">
        <v>237</v>
      </c>
      <c r="W554" s="18" t="str">
        <f>IF(ISBLANK(V553)=TRUE," ",'2. Metadata'!B$110)</f>
        <v>metres</v>
      </c>
      <c r="X554" s="25" t="s">
        <v>237</v>
      </c>
      <c r="Y554" s="18" t="str">
        <f>IF(ISBLANK(X553)=TRUE," ",'2. Metadata'!B$122)</f>
        <v>pH units</v>
      </c>
      <c r="Z554" s="25" t="s">
        <v>237</v>
      </c>
      <c r="AA554" s="18" t="str">
        <f>IF(ISBLANK(Z554)=TRUE," ",'2. Metadata'!B$134)</f>
        <v>metres3/second</v>
      </c>
      <c r="AB554" s="20">
        <v>0</v>
      </c>
      <c r="AC554" s="18" t="str">
        <f>IF(ISBLANK(AB554)=TRUE," ",'2. Metadata'!B$146)</f>
        <v>millimetres</v>
      </c>
      <c r="AD554" s="25" t="s">
        <v>1831</v>
      </c>
      <c r="AE554" s="26" t="s">
        <v>237</v>
      </c>
      <c r="AF554" s="9"/>
      <c r="AG554" s="10"/>
      <c r="AH554" s="10"/>
      <c r="AI554" s="10"/>
      <c r="AJ554" s="10"/>
      <c r="AK554" s="10"/>
      <c r="AL554" s="10"/>
      <c r="AM554" s="10"/>
      <c r="AN554" s="10"/>
      <c r="AO554" s="10"/>
      <c r="AP554" s="10"/>
    </row>
    <row r="555" spans="1:42" ht="15" x14ac:dyDescent="0.2">
      <c r="A555" s="144" t="s">
        <v>790</v>
      </c>
      <c r="B555" s="11" t="s">
        <v>232</v>
      </c>
      <c r="C555" s="4">
        <f>IF(ISBLANK(B555)=TRUE," ", IF(B555='2. Metadata'!B$1,'2. Metadata'!B$5, IF(B555='2. Metadata'!C$1,'2. Metadata'!C$5,IF(B555='2. Metadata'!D$1,'2. Metadata'!D$5, IF(B555='2. Metadata'!E$1,'2. Metadata'!E$5,IF( B555='2. Metadata'!F$1,'2. Metadata'!F$5,IF(B555='2. Metadata'!G$1,'2. Metadata'!G$5,IF(B555='2. Metadata'!H$1,'2. Metadata'!H$5, IF(B555='2. Metadata'!I$1,'2. Metadata'!I$5, IF(B555='2. Metadata'!J$1,'2. Metadata'!J$5, IF(B555='2. Metadata'!K$1,'2. Metadata'!K$5, IF(B555='2. Metadata'!L$1,'2. Metadata'!L$5, IF(B555='2. Metadata'!M$1,'2. Metadata'!M$5, IF(B555='2. Metadata'!N$1,'2. Metadata'!N$5))))))))))))))</f>
        <v>49.967694000000002</v>
      </c>
      <c r="D555" s="12">
        <f>IF(ISBLANK(B555)=TRUE," ", IF(B555='2. Metadata'!B$1,'2. Metadata'!B$6, IF(B555='2. Metadata'!C$1,'2. Metadata'!C$6,IF(B555='2. Metadata'!D$1,'2. Metadata'!D$6, IF(B555='2. Metadata'!E$1,'2. Metadata'!E$6,IF( B555='2. Metadata'!F$1,'2. Metadata'!F$6,IF(B555='2. Metadata'!G$1,'2. Metadata'!G$6,IF(B555='2. Metadata'!H$1,'2. Metadata'!H$6, IF(B555='2. Metadata'!I$1,'2. Metadata'!I$6, IF(B555='2. Metadata'!J$1,'2. Metadata'!J$6, IF(B555='2. Metadata'!K$1,'2. Metadata'!K$6, IF(B555='2. Metadata'!L$1,'2. Metadata'!L$6, IF(B555='2. Metadata'!M$1,'2. Metadata'!M$6, IF(B555='2. Metadata'!N$1,'2. Metadata'!N$6))))))))))))))</f>
        <v>-117.359572</v>
      </c>
      <c r="E555" s="25" t="s">
        <v>237</v>
      </c>
      <c r="F555" s="13" t="s">
        <v>1589</v>
      </c>
      <c r="G555" s="14" t="str">
        <f>IF(ISBLANK(F554)=TRUE," ",'2. Metadata'!B$14)</f>
        <v>observation</v>
      </c>
      <c r="H555" s="25" t="s">
        <v>237</v>
      </c>
      <c r="I555" s="23" t="str">
        <f>IF(ISBLANK(H554)=TRUE," ",'2. Metadata'!B$26)</f>
        <v>degrees Celsius</v>
      </c>
      <c r="J555" s="16" t="s">
        <v>237</v>
      </c>
      <c r="K555" s="23" t="str">
        <f>IF(ISBLANK(J553)=TRUE," ",'2. Metadata'!B$38)</f>
        <v>degrees Celsius</v>
      </c>
      <c r="L555" s="25" t="s">
        <v>237</v>
      </c>
      <c r="M555" s="18" t="str">
        <f>IF(ISBLANK(L554)=TRUE," ",'2. Metadata'!B$50)</f>
        <v>milligrams per litre</v>
      </c>
      <c r="N555" s="25" t="s">
        <v>237</v>
      </c>
      <c r="O555" s="18" t="str">
        <f>IF(ISBLANK(N554)=TRUE," ",'2. Metadata'!B$62)</f>
        <v>microSiemens per centimetre</v>
      </c>
      <c r="P555" s="25" t="s">
        <v>237</v>
      </c>
      <c r="Q555" s="18" t="str">
        <f>IF(ISBLANK(P554)=TRUE," ",'2. Metadata'!B$74)</f>
        <v>NTU</v>
      </c>
      <c r="R555" s="25" t="s">
        <v>237</v>
      </c>
      <c r="S555" s="18" t="str">
        <f>IF(ISBLANK(R554)=TRUE," ",'2. Metadata'!B$86)</f>
        <v>most probable number per 100 mL</v>
      </c>
      <c r="T555" s="25" t="s">
        <v>237</v>
      </c>
      <c r="U555" s="18" t="str">
        <f>IF(ISBLANK(T554)=TRUE," ",'2. Metadata'!B$98)</f>
        <v>most probable number per 100 mL</v>
      </c>
      <c r="V555" s="25" t="s">
        <v>237</v>
      </c>
      <c r="W555" s="18" t="str">
        <f>IF(ISBLANK(V554)=TRUE," ",'2. Metadata'!B$110)</f>
        <v>metres</v>
      </c>
      <c r="X555" s="25" t="s">
        <v>237</v>
      </c>
      <c r="Y555" s="18" t="str">
        <f>IF(ISBLANK(X554)=TRUE," ",'2. Metadata'!B$122)</f>
        <v>pH units</v>
      </c>
      <c r="Z555" s="25" t="s">
        <v>237</v>
      </c>
      <c r="AA555" s="18" t="str">
        <f>IF(ISBLANK(Z555)=TRUE," ",'2. Metadata'!B$134)</f>
        <v>metres3/second</v>
      </c>
      <c r="AB555" s="20">
        <v>15.2</v>
      </c>
      <c r="AC555" s="18" t="str">
        <f>IF(ISBLANK(AB555)=TRUE," ",'2. Metadata'!B$146)</f>
        <v>millimetres</v>
      </c>
      <c r="AD555" s="25" t="s">
        <v>1836</v>
      </c>
      <c r="AE555" s="26" t="s">
        <v>237</v>
      </c>
      <c r="AF555" s="9"/>
      <c r="AG555" s="10"/>
      <c r="AH555" s="10"/>
      <c r="AI555" s="10"/>
      <c r="AJ555" s="10"/>
      <c r="AK555" s="10"/>
      <c r="AL555" s="10"/>
      <c r="AM555" s="10"/>
      <c r="AN555" s="10"/>
      <c r="AO555" s="10"/>
      <c r="AP555" s="10"/>
    </row>
    <row r="556" spans="1:42" ht="15" x14ac:dyDescent="0.2">
      <c r="A556" s="144" t="s">
        <v>791</v>
      </c>
      <c r="B556" s="11" t="s">
        <v>232</v>
      </c>
      <c r="C556" s="4">
        <f>IF(ISBLANK(B556)=TRUE," ", IF(B556='2. Metadata'!B$1,'2. Metadata'!B$5, IF(B556='2. Metadata'!C$1,'2. Metadata'!C$5,IF(B556='2. Metadata'!D$1,'2. Metadata'!D$5, IF(B556='2. Metadata'!E$1,'2. Metadata'!E$5,IF( B556='2. Metadata'!F$1,'2. Metadata'!F$5,IF(B556='2. Metadata'!G$1,'2. Metadata'!G$5,IF(B556='2. Metadata'!H$1,'2. Metadata'!H$5, IF(B556='2. Metadata'!I$1,'2. Metadata'!I$5, IF(B556='2. Metadata'!J$1,'2. Metadata'!J$5, IF(B556='2. Metadata'!K$1,'2. Metadata'!K$5, IF(B556='2. Metadata'!L$1,'2. Metadata'!L$5, IF(B556='2. Metadata'!M$1,'2. Metadata'!M$5, IF(B556='2. Metadata'!N$1,'2. Metadata'!N$5))))))))))))))</f>
        <v>49.967694000000002</v>
      </c>
      <c r="D556" s="12">
        <f>IF(ISBLANK(B556)=TRUE," ", IF(B556='2. Metadata'!B$1,'2. Metadata'!B$6, IF(B556='2. Metadata'!C$1,'2. Metadata'!C$6,IF(B556='2. Metadata'!D$1,'2. Metadata'!D$6, IF(B556='2. Metadata'!E$1,'2. Metadata'!E$6,IF( B556='2. Metadata'!F$1,'2. Metadata'!F$6,IF(B556='2. Metadata'!G$1,'2. Metadata'!G$6,IF(B556='2. Metadata'!H$1,'2. Metadata'!H$6, IF(B556='2. Metadata'!I$1,'2. Metadata'!I$6, IF(B556='2. Metadata'!J$1,'2. Metadata'!J$6, IF(B556='2. Metadata'!K$1,'2. Metadata'!K$6, IF(B556='2. Metadata'!L$1,'2. Metadata'!L$6, IF(B556='2. Metadata'!M$1,'2. Metadata'!M$6, IF(B556='2. Metadata'!N$1,'2. Metadata'!N$6))))))))))))))</f>
        <v>-117.359572</v>
      </c>
      <c r="E556" s="25" t="s">
        <v>237</v>
      </c>
      <c r="F556" s="13" t="s">
        <v>1590</v>
      </c>
      <c r="G556" s="14" t="str">
        <f>IF(ISBLANK(F555)=TRUE," ",'2. Metadata'!B$14)</f>
        <v>observation</v>
      </c>
      <c r="H556" s="13">
        <v>6</v>
      </c>
      <c r="I556" s="23" t="str">
        <f>IF(ISBLANK(H555)=TRUE," ",'2. Metadata'!B$26)</f>
        <v>degrees Celsius</v>
      </c>
      <c r="J556" s="13">
        <v>5</v>
      </c>
      <c r="K556" s="23" t="str">
        <f>IF(ISBLANK(J554)=TRUE," ",'2. Metadata'!B$38)</f>
        <v>degrees Celsius</v>
      </c>
      <c r="L556" s="21">
        <v>6.8</v>
      </c>
      <c r="M556" s="18" t="str">
        <f>IF(ISBLANK(L555)=TRUE," ",'2. Metadata'!B$50)</f>
        <v>milligrams per litre</v>
      </c>
      <c r="N556" s="21">
        <v>212</v>
      </c>
      <c r="O556" s="18" t="str">
        <f>IF(ISBLANK(N555)=TRUE," ",'2. Metadata'!B$62)</f>
        <v>microSiemens per centimetre</v>
      </c>
      <c r="P556" s="21">
        <v>0.7</v>
      </c>
      <c r="Q556" s="18" t="str">
        <f>IF(ISBLANK(P555)=TRUE," ",'2. Metadata'!B$74)</f>
        <v>NTU</v>
      </c>
      <c r="R556" s="25" t="s">
        <v>237</v>
      </c>
      <c r="S556" s="18" t="str">
        <f>IF(ISBLANK(R555)=TRUE," ",'2. Metadata'!B$86)</f>
        <v>most probable number per 100 mL</v>
      </c>
      <c r="T556" s="25" t="s">
        <v>237</v>
      </c>
      <c r="U556" s="18" t="str">
        <f>IF(ISBLANK(T555)=TRUE," ",'2. Metadata'!B$98)</f>
        <v>most probable number per 100 mL</v>
      </c>
      <c r="V556" s="21">
        <v>0.17</v>
      </c>
      <c r="W556" s="18" t="str">
        <f>IF(ISBLANK(V555)=TRUE," ",'2. Metadata'!B$110)</f>
        <v>metres</v>
      </c>
      <c r="X556" s="25" t="s">
        <v>237</v>
      </c>
      <c r="Y556" s="18" t="str">
        <f>IF(ISBLANK(X555)=TRUE," ",'2. Metadata'!B$122)</f>
        <v>pH units</v>
      </c>
      <c r="Z556" s="20">
        <v>0.114</v>
      </c>
      <c r="AA556" s="18" t="str">
        <f>IF(ISBLANK(Z556)=TRUE," ",'2. Metadata'!B$134)</f>
        <v>metres3/second</v>
      </c>
      <c r="AB556" s="20">
        <v>4.2</v>
      </c>
      <c r="AC556" s="18" t="str">
        <f>IF(ISBLANK(AB556)=TRUE," ",'2. Metadata'!B$146)</f>
        <v>millimetres</v>
      </c>
      <c r="AD556" s="25" t="s">
        <v>237</v>
      </c>
      <c r="AE556" s="26" t="s">
        <v>237</v>
      </c>
      <c r="AF556" s="9"/>
      <c r="AG556" s="10"/>
      <c r="AH556" s="10"/>
      <c r="AI556" s="10"/>
      <c r="AJ556" s="10"/>
      <c r="AK556" s="10"/>
      <c r="AL556" s="10"/>
      <c r="AM556" s="10"/>
      <c r="AN556" s="10"/>
      <c r="AO556" s="10"/>
      <c r="AP556" s="10"/>
    </row>
    <row r="557" spans="1:42" ht="15" x14ac:dyDescent="0.2">
      <c r="A557" s="144" t="s">
        <v>792</v>
      </c>
      <c r="B557" s="11" t="s">
        <v>232</v>
      </c>
      <c r="C557" s="4">
        <f>IF(ISBLANK(B557)=TRUE," ", IF(B557='2. Metadata'!B$1,'2. Metadata'!B$5, IF(B557='2. Metadata'!C$1,'2. Metadata'!C$5,IF(B557='2. Metadata'!D$1,'2. Metadata'!D$5, IF(B557='2. Metadata'!E$1,'2. Metadata'!E$5,IF( B557='2. Metadata'!F$1,'2. Metadata'!F$5,IF(B557='2. Metadata'!G$1,'2. Metadata'!G$5,IF(B557='2. Metadata'!H$1,'2. Metadata'!H$5, IF(B557='2. Metadata'!I$1,'2. Metadata'!I$5, IF(B557='2. Metadata'!J$1,'2. Metadata'!J$5, IF(B557='2. Metadata'!K$1,'2. Metadata'!K$5, IF(B557='2. Metadata'!L$1,'2. Metadata'!L$5, IF(B557='2. Metadata'!M$1,'2. Metadata'!M$5, IF(B557='2. Metadata'!N$1,'2. Metadata'!N$5))))))))))))))</f>
        <v>49.967694000000002</v>
      </c>
      <c r="D557" s="12">
        <f>IF(ISBLANK(B557)=TRUE," ", IF(B557='2. Metadata'!B$1,'2. Metadata'!B$6, IF(B557='2. Metadata'!C$1,'2. Metadata'!C$6,IF(B557='2. Metadata'!D$1,'2. Metadata'!D$6, IF(B557='2. Metadata'!E$1,'2. Metadata'!E$6,IF( B557='2. Metadata'!F$1,'2. Metadata'!F$6,IF(B557='2. Metadata'!G$1,'2. Metadata'!G$6,IF(B557='2. Metadata'!H$1,'2. Metadata'!H$6, IF(B557='2. Metadata'!I$1,'2. Metadata'!I$6, IF(B557='2. Metadata'!J$1,'2. Metadata'!J$6, IF(B557='2. Metadata'!K$1,'2. Metadata'!K$6, IF(B557='2. Metadata'!L$1,'2. Metadata'!L$6, IF(B557='2. Metadata'!M$1,'2. Metadata'!M$6, IF(B557='2. Metadata'!N$1,'2. Metadata'!N$6))))))))))))))</f>
        <v>-117.359572</v>
      </c>
      <c r="E557" s="25" t="s">
        <v>237</v>
      </c>
      <c r="F557" s="13" t="s">
        <v>1591</v>
      </c>
      <c r="G557" s="14" t="str">
        <f>IF(ISBLANK(F556)=TRUE," ",'2. Metadata'!B$14)</f>
        <v>observation</v>
      </c>
      <c r="H557" s="25" t="s">
        <v>237</v>
      </c>
      <c r="I557" s="23" t="str">
        <f>IF(ISBLANK(H556)=TRUE," ",'2. Metadata'!B$26)</f>
        <v>degrees Celsius</v>
      </c>
      <c r="J557" s="16" t="s">
        <v>237</v>
      </c>
      <c r="K557" s="23" t="str">
        <f>IF(ISBLANK(J555)=TRUE," ",'2. Metadata'!B$38)</f>
        <v>degrees Celsius</v>
      </c>
      <c r="L557" s="25" t="s">
        <v>237</v>
      </c>
      <c r="M557" s="18" t="str">
        <f>IF(ISBLANK(L556)=TRUE," ",'2. Metadata'!B$50)</f>
        <v>milligrams per litre</v>
      </c>
      <c r="N557" s="25" t="s">
        <v>237</v>
      </c>
      <c r="O557" s="18" t="str">
        <f>IF(ISBLANK(N556)=TRUE," ",'2. Metadata'!B$62)</f>
        <v>microSiemens per centimetre</v>
      </c>
      <c r="P557" s="25" t="s">
        <v>237</v>
      </c>
      <c r="Q557" s="18" t="str">
        <f>IF(ISBLANK(P556)=TRUE," ",'2. Metadata'!B$74)</f>
        <v>NTU</v>
      </c>
      <c r="R557" s="25" t="s">
        <v>237</v>
      </c>
      <c r="S557" s="18" t="str">
        <f>IF(ISBLANK(R556)=TRUE," ",'2. Metadata'!B$86)</f>
        <v>most probable number per 100 mL</v>
      </c>
      <c r="T557" s="25" t="s">
        <v>237</v>
      </c>
      <c r="U557" s="18" t="str">
        <f>IF(ISBLANK(T556)=TRUE," ",'2. Metadata'!B$98)</f>
        <v>most probable number per 100 mL</v>
      </c>
      <c r="V557" s="25" t="s">
        <v>237</v>
      </c>
      <c r="W557" s="18" t="str">
        <f>IF(ISBLANK(V556)=TRUE," ",'2. Metadata'!B$110)</f>
        <v>metres</v>
      </c>
      <c r="X557" s="25" t="s">
        <v>237</v>
      </c>
      <c r="Y557" s="18" t="str">
        <f>IF(ISBLANK(X556)=TRUE," ",'2. Metadata'!B$122)</f>
        <v>pH units</v>
      </c>
      <c r="Z557" s="25" t="s">
        <v>237</v>
      </c>
      <c r="AA557" s="18" t="str">
        <f>IF(ISBLANK(Z557)=TRUE," ",'2. Metadata'!B$134)</f>
        <v>metres3/second</v>
      </c>
      <c r="AB557" s="20">
        <v>2.6</v>
      </c>
      <c r="AC557" s="18" t="str">
        <f>IF(ISBLANK(AB557)=TRUE," ",'2. Metadata'!B$146)</f>
        <v>millimetres</v>
      </c>
      <c r="AD557" s="25" t="s">
        <v>237</v>
      </c>
      <c r="AE557" s="26" t="s">
        <v>237</v>
      </c>
      <c r="AF557" s="9"/>
      <c r="AG557" s="10"/>
      <c r="AH557" s="10"/>
      <c r="AI557" s="10"/>
      <c r="AJ557" s="10"/>
      <c r="AK557" s="10"/>
      <c r="AL557" s="10"/>
      <c r="AM557" s="10"/>
      <c r="AN557" s="10"/>
      <c r="AO557" s="10"/>
      <c r="AP557" s="10"/>
    </row>
    <row r="558" spans="1:42" ht="15" x14ac:dyDescent="0.2">
      <c r="A558" s="144" t="s">
        <v>793</v>
      </c>
      <c r="B558" s="11" t="s">
        <v>232</v>
      </c>
      <c r="C558" s="4">
        <f>IF(ISBLANK(B558)=TRUE," ", IF(B558='2. Metadata'!B$1,'2. Metadata'!B$5, IF(B558='2. Metadata'!C$1,'2. Metadata'!C$5,IF(B558='2. Metadata'!D$1,'2. Metadata'!D$5, IF(B558='2. Metadata'!E$1,'2. Metadata'!E$5,IF( B558='2. Metadata'!F$1,'2. Metadata'!F$5,IF(B558='2. Metadata'!G$1,'2. Metadata'!G$5,IF(B558='2. Metadata'!H$1,'2. Metadata'!H$5, IF(B558='2. Metadata'!I$1,'2. Metadata'!I$5, IF(B558='2. Metadata'!J$1,'2. Metadata'!J$5, IF(B558='2. Metadata'!K$1,'2. Metadata'!K$5, IF(B558='2. Metadata'!L$1,'2. Metadata'!L$5, IF(B558='2. Metadata'!M$1,'2. Metadata'!M$5, IF(B558='2. Metadata'!N$1,'2. Metadata'!N$5))))))))))))))</f>
        <v>49.967694000000002</v>
      </c>
      <c r="D558" s="12">
        <f>IF(ISBLANK(B558)=TRUE," ", IF(B558='2. Metadata'!B$1,'2. Metadata'!B$6, IF(B558='2. Metadata'!C$1,'2. Metadata'!C$6,IF(B558='2. Metadata'!D$1,'2. Metadata'!D$6, IF(B558='2. Metadata'!E$1,'2. Metadata'!E$6,IF( B558='2. Metadata'!F$1,'2. Metadata'!F$6,IF(B558='2. Metadata'!G$1,'2. Metadata'!G$6,IF(B558='2. Metadata'!H$1,'2. Metadata'!H$6, IF(B558='2. Metadata'!I$1,'2. Metadata'!I$6, IF(B558='2. Metadata'!J$1,'2. Metadata'!J$6, IF(B558='2. Metadata'!K$1,'2. Metadata'!K$6, IF(B558='2. Metadata'!L$1,'2. Metadata'!L$6, IF(B558='2. Metadata'!M$1,'2. Metadata'!M$6, IF(B558='2. Metadata'!N$1,'2. Metadata'!N$6))))))))))))))</f>
        <v>-117.359572</v>
      </c>
      <c r="E558" s="25" t="s">
        <v>237</v>
      </c>
      <c r="F558" s="13" t="s">
        <v>1592</v>
      </c>
      <c r="G558" s="14" t="str">
        <f>IF(ISBLANK(F557)=TRUE," ",'2. Metadata'!B$14)</f>
        <v>observation</v>
      </c>
      <c r="H558" s="13">
        <v>6</v>
      </c>
      <c r="I558" s="23" t="str">
        <f>IF(ISBLANK(H557)=TRUE," ",'2. Metadata'!B$26)</f>
        <v>degrees Celsius</v>
      </c>
      <c r="J558" s="13">
        <v>5</v>
      </c>
      <c r="K558" s="23" t="str">
        <f>IF(ISBLANK(J556)=TRUE," ",'2. Metadata'!B$38)</f>
        <v>degrees Celsius</v>
      </c>
      <c r="L558" s="21">
        <v>2.2999999999999998</v>
      </c>
      <c r="M558" s="18" t="str">
        <f>IF(ISBLANK(L557)=TRUE," ",'2. Metadata'!B$50)</f>
        <v>milligrams per litre</v>
      </c>
      <c r="N558" s="21">
        <v>218</v>
      </c>
      <c r="O558" s="18" t="str">
        <f>IF(ISBLANK(N557)=TRUE," ",'2. Metadata'!B$62)</f>
        <v>microSiemens per centimetre</v>
      </c>
      <c r="P558" s="21">
        <v>0.7</v>
      </c>
      <c r="Q558" s="18" t="str">
        <f>IF(ISBLANK(P557)=TRUE," ",'2. Metadata'!B$74)</f>
        <v>NTU</v>
      </c>
      <c r="R558" s="25" t="s">
        <v>237</v>
      </c>
      <c r="S558" s="18" t="str">
        <f>IF(ISBLANK(R557)=TRUE," ",'2. Metadata'!B$86)</f>
        <v>most probable number per 100 mL</v>
      </c>
      <c r="T558" s="25" t="s">
        <v>237</v>
      </c>
      <c r="U558" s="18" t="str">
        <f>IF(ISBLANK(T557)=TRUE," ",'2. Metadata'!B$98)</f>
        <v>most probable number per 100 mL</v>
      </c>
      <c r="V558" s="21">
        <v>0.15</v>
      </c>
      <c r="W558" s="18" t="str">
        <f>IF(ISBLANK(V557)=TRUE," ",'2. Metadata'!B$110)</f>
        <v>metres</v>
      </c>
      <c r="X558" s="25" t="s">
        <v>237</v>
      </c>
      <c r="Y558" s="18" t="str">
        <f>IF(ISBLANK(X557)=TRUE," ",'2. Metadata'!B$122)</f>
        <v>pH units</v>
      </c>
      <c r="Z558" s="20">
        <v>9.5000000000000001E-2</v>
      </c>
      <c r="AA558" s="18" t="str">
        <f>IF(ISBLANK(Z558)=TRUE," ",'2. Metadata'!B$134)</f>
        <v>metres3/second</v>
      </c>
      <c r="AB558" s="20">
        <v>0</v>
      </c>
      <c r="AC558" s="18" t="str">
        <f>IF(ISBLANK(AB558)=TRUE," ",'2. Metadata'!B$146)</f>
        <v>millimetres</v>
      </c>
      <c r="AD558" s="25" t="s">
        <v>1831</v>
      </c>
      <c r="AE558" s="26" t="s">
        <v>237</v>
      </c>
      <c r="AF558" s="9"/>
      <c r="AG558" s="10"/>
      <c r="AH558" s="10"/>
      <c r="AI558" s="10"/>
      <c r="AJ558" s="10"/>
      <c r="AK558" s="10"/>
      <c r="AL558" s="10"/>
      <c r="AM558" s="10"/>
      <c r="AN558" s="10"/>
      <c r="AO558" s="10"/>
      <c r="AP558" s="10"/>
    </row>
    <row r="559" spans="1:42" ht="15" x14ac:dyDescent="0.2">
      <c r="A559" s="144" t="s">
        <v>794</v>
      </c>
      <c r="B559" s="11" t="s">
        <v>232</v>
      </c>
      <c r="C559" s="4">
        <f>IF(ISBLANK(B559)=TRUE," ", IF(B559='2. Metadata'!B$1,'2. Metadata'!B$5, IF(B559='2. Metadata'!C$1,'2. Metadata'!C$5,IF(B559='2. Metadata'!D$1,'2. Metadata'!D$5, IF(B559='2. Metadata'!E$1,'2. Metadata'!E$5,IF( B559='2. Metadata'!F$1,'2. Metadata'!F$5,IF(B559='2. Metadata'!G$1,'2. Metadata'!G$5,IF(B559='2. Metadata'!H$1,'2. Metadata'!H$5, IF(B559='2. Metadata'!I$1,'2. Metadata'!I$5, IF(B559='2. Metadata'!J$1,'2. Metadata'!J$5, IF(B559='2. Metadata'!K$1,'2. Metadata'!K$5, IF(B559='2. Metadata'!L$1,'2. Metadata'!L$5, IF(B559='2. Metadata'!M$1,'2. Metadata'!M$5, IF(B559='2. Metadata'!N$1,'2. Metadata'!N$5))))))))))))))</f>
        <v>49.967694000000002</v>
      </c>
      <c r="D559" s="12">
        <f>IF(ISBLANK(B559)=TRUE," ", IF(B559='2. Metadata'!B$1,'2. Metadata'!B$6, IF(B559='2. Metadata'!C$1,'2. Metadata'!C$6,IF(B559='2. Metadata'!D$1,'2. Metadata'!D$6, IF(B559='2. Metadata'!E$1,'2. Metadata'!E$6,IF( B559='2. Metadata'!F$1,'2. Metadata'!F$6,IF(B559='2. Metadata'!G$1,'2. Metadata'!G$6,IF(B559='2. Metadata'!H$1,'2. Metadata'!H$6, IF(B559='2. Metadata'!I$1,'2. Metadata'!I$6, IF(B559='2. Metadata'!J$1,'2. Metadata'!J$6, IF(B559='2. Metadata'!K$1,'2. Metadata'!K$6, IF(B559='2. Metadata'!L$1,'2. Metadata'!L$6, IF(B559='2. Metadata'!M$1,'2. Metadata'!M$6, IF(B559='2. Metadata'!N$1,'2. Metadata'!N$6))))))))))))))</f>
        <v>-117.359572</v>
      </c>
      <c r="E559" s="25" t="s">
        <v>237</v>
      </c>
      <c r="F559" s="13" t="s">
        <v>1593</v>
      </c>
      <c r="G559" s="14" t="str">
        <f>IF(ISBLANK(F558)=TRUE," ",'2. Metadata'!B$14)</f>
        <v>observation</v>
      </c>
      <c r="H559" s="13">
        <v>12</v>
      </c>
      <c r="I559" s="23" t="str">
        <f>IF(ISBLANK(H558)=TRUE," ",'2. Metadata'!B$26)</f>
        <v>degrees Celsius</v>
      </c>
      <c r="J559" s="13">
        <v>7</v>
      </c>
      <c r="K559" s="23" t="str">
        <f>IF(ISBLANK(J557)=TRUE," ",'2. Metadata'!B$38)</f>
        <v>degrees Celsius</v>
      </c>
      <c r="L559" s="25" t="s">
        <v>237</v>
      </c>
      <c r="M559" s="18" t="str">
        <f>IF(ISBLANK(L558)=TRUE," ",'2. Metadata'!B$50)</f>
        <v>milligrams per litre</v>
      </c>
      <c r="N559" s="25" t="s">
        <v>237</v>
      </c>
      <c r="O559" s="18" t="str">
        <f>IF(ISBLANK(N558)=TRUE," ",'2. Metadata'!B$62)</f>
        <v>microSiemens per centimetre</v>
      </c>
      <c r="P559" s="25" t="s">
        <v>237</v>
      </c>
      <c r="Q559" s="18" t="str">
        <f>IF(ISBLANK(P558)=TRUE," ",'2. Metadata'!B$74)</f>
        <v>NTU</v>
      </c>
      <c r="R559" s="21">
        <v>6</v>
      </c>
      <c r="S559" s="18" t="str">
        <f>IF(ISBLANK(R558)=TRUE," ",'2. Metadata'!B$86)</f>
        <v>most probable number per 100 mL</v>
      </c>
      <c r="T559" s="21">
        <v>1</v>
      </c>
      <c r="U559" s="18" t="str">
        <f>IF(ISBLANK(T558)=TRUE," ",'2. Metadata'!B$98)</f>
        <v>most probable number per 100 mL</v>
      </c>
      <c r="V559" s="21">
        <v>0.15</v>
      </c>
      <c r="W559" s="18" t="str">
        <f>IF(ISBLANK(V558)=TRUE," ",'2. Metadata'!B$110)</f>
        <v>metres</v>
      </c>
      <c r="X559" s="25" t="s">
        <v>237</v>
      </c>
      <c r="Y559" s="18" t="str">
        <f>IF(ISBLANK(X558)=TRUE," ",'2. Metadata'!B$122)</f>
        <v>pH units</v>
      </c>
      <c r="Z559" s="20">
        <v>9.5000000000000001E-2</v>
      </c>
      <c r="AA559" s="18" t="str">
        <f>IF(ISBLANK(Z559)=TRUE," ",'2. Metadata'!B$134)</f>
        <v>metres3/second</v>
      </c>
      <c r="AB559" s="25" t="s">
        <v>237</v>
      </c>
      <c r="AC559" s="18" t="str">
        <f>IF(ISBLANK(AB559)=TRUE," ",'2. Metadata'!B$146)</f>
        <v>millimetres</v>
      </c>
      <c r="AD559" s="25" t="s">
        <v>237</v>
      </c>
      <c r="AE559" s="26" t="s">
        <v>237</v>
      </c>
      <c r="AF559" s="9"/>
      <c r="AG559" s="10"/>
      <c r="AH559" s="10"/>
      <c r="AI559" s="10"/>
      <c r="AJ559" s="10"/>
      <c r="AK559" s="10"/>
      <c r="AL559" s="10"/>
      <c r="AM559" s="10"/>
      <c r="AN559" s="10"/>
      <c r="AO559" s="10"/>
      <c r="AP559" s="10"/>
    </row>
    <row r="560" spans="1:42" ht="15" x14ac:dyDescent="0.2">
      <c r="A560" s="144" t="s">
        <v>795</v>
      </c>
      <c r="B560" s="11" t="s">
        <v>232</v>
      </c>
      <c r="C560" s="4">
        <f>IF(ISBLANK(B560)=TRUE," ", IF(B560='2. Metadata'!B$1,'2. Metadata'!B$5, IF(B560='2. Metadata'!C$1,'2. Metadata'!C$5,IF(B560='2. Metadata'!D$1,'2. Metadata'!D$5, IF(B560='2. Metadata'!E$1,'2. Metadata'!E$5,IF( B560='2. Metadata'!F$1,'2. Metadata'!F$5,IF(B560='2. Metadata'!G$1,'2. Metadata'!G$5,IF(B560='2. Metadata'!H$1,'2. Metadata'!H$5, IF(B560='2. Metadata'!I$1,'2. Metadata'!I$5, IF(B560='2. Metadata'!J$1,'2. Metadata'!J$5, IF(B560='2. Metadata'!K$1,'2. Metadata'!K$5, IF(B560='2. Metadata'!L$1,'2. Metadata'!L$5, IF(B560='2. Metadata'!M$1,'2. Metadata'!M$5, IF(B560='2. Metadata'!N$1,'2. Metadata'!N$5))))))))))))))</f>
        <v>49.967694000000002</v>
      </c>
      <c r="D560" s="12">
        <f>IF(ISBLANK(B560)=TRUE," ", IF(B560='2. Metadata'!B$1,'2. Metadata'!B$6, IF(B560='2. Metadata'!C$1,'2. Metadata'!C$6,IF(B560='2. Metadata'!D$1,'2. Metadata'!D$6, IF(B560='2. Metadata'!E$1,'2. Metadata'!E$6,IF( B560='2. Metadata'!F$1,'2. Metadata'!F$6,IF(B560='2. Metadata'!G$1,'2. Metadata'!G$6,IF(B560='2. Metadata'!H$1,'2. Metadata'!H$6, IF(B560='2. Metadata'!I$1,'2. Metadata'!I$6, IF(B560='2. Metadata'!J$1,'2. Metadata'!J$6, IF(B560='2. Metadata'!K$1,'2. Metadata'!K$6, IF(B560='2. Metadata'!L$1,'2. Metadata'!L$6, IF(B560='2. Metadata'!M$1,'2. Metadata'!M$6, IF(B560='2. Metadata'!N$1,'2. Metadata'!N$6))))))))))))))</f>
        <v>-117.359572</v>
      </c>
      <c r="E560" s="25" t="s">
        <v>237</v>
      </c>
      <c r="F560" s="13" t="s">
        <v>1594</v>
      </c>
      <c r="G560" s="14" t="str">
        <f>IF(ISBLANK(F559)=TRUE," ",'2. Metadata'!B$14)</f>
        <v>observation</v>
      </c>
      <c r="H560" s="25" t="s">
        <v>237</v>
      </c>
      <c r="I560" s="23" t="str">
        <f>IF(ISBLANK(H559)=TRUE," ",'2. Metadata'!B$26)</f>
        <v>degrees Celsius</v>
      </c>
      <c r="J560" s="16" t="s">
        <v>237</v>
      </c>
      <c r="K560" s="23" t="str">
        <f>IF(ISBLANK(J558)=TRUE," ",'2. Metadata'!B$38)</f>
        <v>degrees Celsius</v>
      </c>
      <c r="L560" s="25" t="s">
        <v>237</v>
      </c>
      <c r="M560" s="18" t="str">
        <f>IF(ISBLANK(L559)=TRUE," ",'2. Metadata'!B$50)</f>
        <v>milligrams per litre</v>
      </c>
      <c r="N560" s="25" t="s">
        <v>237</v>
      </c>
      <c r="O560" s="18" t="str">
        <f>IF(ISBLANK(N559)=TRUE," ",'2. Metadata'!B$62)</f>
        <v>microSiemens per centimetre</v>
      </c>
      <c r="P560" s="25" t="s">
        <v>237</v>
      </c>
      <c r="Q560" s="18" t="str">
        <f>IF(ISBLANK(P559)=TRUE," ",'2. Metadata'!B$74)</f>
        <v>NTU</v>
      </c>
      <c r="R560" s="25" t="s">
        <v>237</v>
      </c>
      <c r="S560" s="18" t="str">
        <f>IF(ISBLANK(R559)=TRUE," ",'2. Metadata'!B$86)</f>
        <v>most probable number per 100 mL</v>
      </c>
      <c r="T560" s="25" t="s">
        <v>237</v>
      </c>
      <c r="U560" s="18" t="str">
        <f>IF(ISBLANK(T559)=TRUE," ",'2. Metadata'!B$98)</f>
        <v>most probable number per 100 mL</v>
      </c>
      <c r="V560" s="25" t="s">
        <v>237</v>
      </c>
      <c r="W560" s="18" t="str">
        <f>IF(ISBLANK(V559)=TRUE," ",'2. Metadata'!B$110)</f>
        <v>metres</v>
      </c>
      <c r="X560" s="25" t="s">
        <v>237</v>
      </c>
      <c r="Y560" s="18" t="str">
        <f>IF(ISBLANK(X559)=TRUE," ",'2. Metadata'!B$122)</f>
        <v>pH units</v>
      </c>
      <c r="Z560" s="25" t="s">
        <v>237</v>
      </c>
      <c r="AA560" s="18" t="str">
        <f>IF(ISBLANK(Z560)=TRUE," ",'2. Metadata'!B$134)</f>
        <v>metres3/second</v>
      </c>
      <c r="AB560" s="20">
        <v>0</v>
      </c>
      <c r="AC560" s="18" t="str">
        <f>IF(ISBLANK(AB560)=TRUE," ",'2. Metadata'!B$146)</f>
        <v>millimetres</v>
      </c>
      <c r="AD560" s="25" t="s">
        <v>1831</v>
      </c>
      <c r="AE560" s="26" t="s">
        <v>237</v>
      </c>
      <c r="AF560" s="9"/>
      <c r="AG560" s="10"/>
      <c r="AH560" s="10"/>
      <c r="AI560" s="10"/>
      <c r="AJ560" s="10"/>
      <c r="AK560" s="10"/>
      <c r="AL560" s="10"/>
      <c r="AM560" s="10"/>
      <c r="AN560" s="10"/>
      <c r="AO560" s="10"/>
      <c r="AP560" s="10"/>
    </row>
    <row r="561" spans="1:42" ht="15" x14ac:dyDescent="0.2">
      <c r="A561" s="144" t="s">
        <v>796</v>
      </c>
      <c r="B561" s="11" t="s">
        <v>232</v>
      </c>
      <c r="C561" s="4">
        <f>IF(ISBLANK(B561)=TRUE," ", IF(B561='2. Metadata'!B$1,'2. Metadata'!B$5, IF(B561='2. Metadata'!C$1,'2. Metadata'!C$5,IF(B561='2. Metadata'!D$1,'2. Metadata'!D$5, IF(B561='2. Metadata'!E$1,'2. Metadata'!E$5,IF( B561='2. Metadata'!F$1,'2. Metadata'!F$5,IF(B561='2. Metadata'!G$1,'2. Metadata'!G$5,IF(B561='2. Metadata'!H$1,'2. Metadata'!H$5, IF(B561='2. Metadata'!I$1,'2. Metadata'!I$5, IF(B561='2. Metadata'!J$1,'2. Metadata'!J$5, IF(B561='2. Metadata'!K$1,'2. Metadata'!K$5, IF(B561='2. Metadata'!L$1,'2. Metadata'!L$5, IF(B561='2. Metadata'!M$1,'2. Metadata'!M$5, IF(B561='2. Metadata'!N$1,'2. Metadata'!N$5))))))))))))))</f>
        <v>49.967694000000002</v>
      </c>
      <c r="D561" s="12">
        <f>IF(ISBLANK(B561)=TRUE," ", IF(B561='2. Metadata'!B$1,'2. Metadata'!B$6, IF(B561='2. Metadata'!C$1,'2. Metadata'!C$6,IF(B561='2. Metadata'!D$1,'2. Metadata'!D$6, IF(B561='2. Metadata'!E$1,'2. Metadata'!E$6,IF( B561='2. Metadata'!F$1,'2. Metadata'!F$6,IF(B561='2. Metadata'!G$1,'2. Metadata'!G$6,IF(B561='2. Metadata'!H$1,'2. Metadata'!H$6, IF(B561='2. Metadata'!I$1,'2. Metadata'!I$6, IF(B561='2. Metadata'!J$1,'2. Metadata'!J$6, IF(B561='2. Metadata'!K$1,'2. Metadata'!K$6, IF(B561='2. Metadata'!L$1,'2. Metadata'!L$6, IF(B561='2. Metadata'!M$1,'2. Metadata'!M$6, IF(B561='2. Metadata'!N$1,'2. Metadata'!N$6))))))))))))))</f>
        <v>-117.359572</v>
      </c>
      <c r="E561" s="25" t="s">
        <v>237</v>
      </c>
      <c r="F561" s="13" t="s">
        <v>1595</v>
      </c>
      <c r="G561" s="14" t="str">
        <f>IF(ISBLANK(F560)=TRUE," ",'2. Metadata'!B$14)</f>
        <v>observation</v>
      </c>
      <c r="H561" s="25" t="s">
        <v>237</v>
      </c>
      <c r="I561" s="23" t="str">
        <f>IF(ISBLANK(H560)=TRUE," ",'2. Metadata'!B$26)</f>
        <v>degrees Celsius</v>
      </c>
      <c r="J561" s="16" t="s">
        <v>237</v>
      </c>
      <c r="K561" s="23" t="str">
        <f>IF(ISBLANK(J559)=TRUE," ",'2. Metadata'!B$38)</f>
        <v>degrees Celsius</v>
      </c>
      <c r="L561" s="25" t="s">
        <v>237</v>
      </c>
      <c r="M561" s="18" t="str">
        <f>IF(ISBLANK(L560)=TRUE," ",'2. Metadata'!B$50)</f>
        <v>milligrams per litre</v>
      </c>
      <c r="N561" s="25" t="s">
        <v>237</v>
      </c>
      <c r="O561" s="18" t="str">
        <f>IF(ISBLANK(N560)=TRUE," ",'2. Metadata'!B$62)</f>
        <v>microSiemens per centimetre</v>
      </c>
      <c r="P561" s="25" t="s">
        <v>237</v>
      </c>
      <c r="Q561" s="18" t="str">
        <f>IF(ISBLANK(P560)=TRUE," ",'2. Metadata'!B$74)</f>
        <v>NTU</v>
      </c>
      <c r="R561" s="25" t="s">
        <v>237</v>
      </c>
      <c r="S561" s="18" t="str">
        <f>IF(ISBLANK(R560)=TRUE," ",'2. Metadata'!B$86)</f>
        <v>most probable number per 100 mL</v>
      </c>
      <c r="T561" s="25" t="s">
        <v>237</v>
      </c>
      <c r="U561" s="18" t="str">
        <f>IF(ISBLANK(T560)=TRUE," ",'2. Metadata'!B$98)</f>
        <v>most probable number per 100 mL</v>
      </c>
      <c r="V561" s="25" t="s">
        <v>237</v>
      </c>
      <c r="W561" s="18" t="str">
        <f>IF(ISBLANK(V560)=TRUE," ",'2. Metadata'!B$110)</f>
        <v>metres</v>
      </c>
      <c r="X561" s="25" t="s">
        <v>237</v>
      </c>
      <c r="Y561" s="18" t="str">
        <f>IF(ISBLANK(X560)=TRUE," ",'2. Metadata'!B$122)</f>
        <v>pH units</v>
      </c>
      <c r="Z561" s="25" t="s">
        <v>237</v>
      </c>
      <c r="AA561" s="18" t="str">
        <f>IF(ISBLANK(Z561)=TRUE," ",'2. Metadata'!B$134)</f>
        <v>metres3/second</v>
      </c>
      <c r="AB561" s="20">
        <v>5</v>
      </c>
      <c r="AC561" s="18" t="str">
        <f>IF(ISBLANK(AB561)=TRUE," ",'2. Metadata'!B$146)</f>
        <v>millimetres</v>
      </c>
      <c r="AD561" s="25" t="s">
        <v>1836</v>
      </c>
      <c r="AE561" s="26" t="s">
        <v>237</v>
      </c>
      <c r="AF561" s="9"/>
      <c r="AG561" s="10"/>
      <c r="AH561" s="10"/>
      <c r="AI561" s="10"/>
      <c r="AJ561" s="10"/>
      <c r="AK561" s="10"/>
      <c r="AL561" s="10"/>
      <c r="AM561" s="10"/>
      <c r="AN561" s="10"/>
      <c r="AO561" s="10"/>
      <c r="AP561" s="10"/>
    </row>
    <row r="562" spans="1:42" ht="15" x14ac:dyDescent="0.2">
      <c r="A562" s="144" t="s">
        <v>797</v>
      </c>
      <c r="B562" s="11" t="s">
        <v>232</v>
      </c>
      <c r="C562" s="4">
        <f>IF(ISBLANK(B562)=TRUE," ", IF(B562='2. Metadata'!B$1,'2. Metadata'!B$5, IF(B562='2. Metadata'!C$1,'2. Metadata'!C$5,IF(B562='2. Metadata'!D$1,'2. Metadata'!D$5, IF(B562='2. Metadata'!E$1,'2. Metadata'!E$5,IF( B562='2. Metadata'!F$1,'2. Metadata'!F$5,IF(B562='2. Metadata'!G$1,'2. Metadata'!G$5,IF(B562='2. Metadata'!H$1,'2. Metadata'!H$5, IF(B562='2. Metadata'!I$1,'2. Metadata'!I$5, IF(B562='2. Metadata'!J$1,'2. Metadata'!J$5, IF(B562='2. Metadata'!K$1,'2. Metadata'!K$5, IF(B562='2. Metadata'!L$1,'2. Metadata'!L$5, IF(B562='2. Metadata'!M$1,'2. Metadata'!M$5, IF(B562='2. Metadata'!N$1,'2. Metadata'!N$5))))))))))))))</f>
        <v>49.967694000000002</v>
      </c>
      <c r="D562" s="12">
        <f>IF(ISBLANK(B562)=TRUE," ", IF(B562='2. Metadata'!B$1,'2. Metadata'!B$6, IF(B562='2. Metadata'!C$1,'2. Metadata'!C$6,IF(B562='2. Metadata'!D$1,'2. Metadata'!D$6, IF(B562='2. Metadata'!E$1,'2. Metadata'!E$6,IF( B562='2. Metadata'!F$1,'2. Metadata'!F$6,IF(B562='2. Metadata'!G$1,'2. Metadata'!G$6,IF(B562='2. Metadata'!H$1,'2. Metadata'!H$6, IF(B562='2. Metadata'!I$1,'2. Metadata'!I$6, IF(B562='2. Metadata'!J$1,'2. Metadata'!J$6, IF(B562='2. Metadata'!K$1,'2. Metadata'!K$6, IF(B562='2. Metadata'!L$1,'2. Metadata'!L$6, IF(B562='2. Metadata'!M$1,'2. Metadata'!M$6, IF(B562='2. Metadata'!N$1,'2. Metadata'!N$6))))))))))))))</f>
        <v>-117.359572</v>
      </c>
      <c r="E562" s="25" t="s">
        <v>237</v>
      </c>
      <c r="F562" s="13" t="s">
        <v>1596</v>
      </c>
      <c r="G562" s="14" t="str">
        <f>IF(ISBLANK(F561)=TRUE," ",'2. Metadata'!B$14)</f>
        <v>observation</v>
      </c>
      <c r="H562" s="25" t="s">
        <v>237</v>
      </c>
      <c r="I562" s="23" t="str">
        <f>IF(ISBLANK(H561)=TRUE," ",'2. Metadata'!B$26)</f>
        <v>degrees Celsius</v>
      </c>
      <c r="J562" s="16" t="s">
        <v>237</v>
      </c>
      <c r="K562" s="23" t="str">
        <f>IF(ISBLANK(J560)=TRUE," ",'2. Metadata'!B$38)</f>
        <v>degrees Celsius</v>
      </c>
      <c r="L562" s="25" t="s">
        <v>237</v>
      </c>
      <c r="M562" s="18" t="str">
        <f>IF(ISBLANK(L561)=TRUE," ",'2. Metadata'!B$50)</f>
        <v>milligrams per litre</v>
      </c>
      <c r="N562" s="25" t="s">
        <v>237</v>
      </c>
      <c r="O562" s="18" t="str">
        <f>IF(ISBLANK(N561)=TRUE," ",'2. Metadata'!B$62)</f>
        <v>microSiemens per centimetre</v>
      </c>
      <c r="P562" s="25" t="s">
        <v>237</v>
      </c>
      <c r="Q562" s="18" t="str">
        <f>IF(ISBLANK(P561)=TRUE," ",'2. Metadata'!B$74)</f>
        <v>NTU</v>
      </c>
      <c r="R562" s="25" t="s">
        <v>237</v>
      </c>
      <c r="S562" s="18" t="str">
        <f>IF(ISBLANK(R561)=TRUE," ",'2. Metadata'!B$86)</f>
        <v>most probable number per 100 mL</v>
      </c>
      <c r="T562" s="25" t="s">
        <v>237</v>
      </c>
      <c r="U562" s="18" t="str">
        <f>IF(ISBLANK(T561)=TRUE," ",'2. Metadata'!B$98)</f>
        <v>most probable number per 100 mL</v>
      </c>
      <c r="V562" s="25" t="s">
        <v>237</v>
      </c>
      <c r="W562" s="18" t="str">
        <f>IF(ISBLANK(V561)=TRUE," ",'2. Metadata'!B$110)</f>
        <v>metres</v>
      </c>
      <c r="X562" s="25" t="s">
        <v>237</v>
      </c>
      <c r="Y562" s="18" t="str">
        <f>IF(ISBLANK(X561)=TRUE," ",'2. Metadata'!B$122)</f>
        <v>pH units</v>
      </c>
      <c r="Z562" s="25" t="s">
        <v>237</v>
      </c>
      <c r="AA562" s="18" t="str">
        <f>IF(ISBLANK(Z562)=TRUE," ",'2. Metadata'!B$134)</f>
        <v>metres3/second</v>
      </c>
      <c r="AB562" s="20">
        <v>0</v>
      </c>
      <c r="AC562" s="18" t="str">
        <f>IF(ISBLANK(AB562)=TRUE," ",'2. Metadata'!B$146)</f>
        <v>millimetres</v>
      </c>
      <c r="AD562" s="25" t="s">
        <v>237</v>
      </c>
      <c r="AE562" s="26" t="s">
        <v>237</v>
      </c>
      <c r="AF562" s="9"/>
      <c r="AG562" s="10"/>
      <c r="AH562" s="10"/>
      <c r="AI562" s="10"/>
      <c r="AJ562" s="10"/>
      <c r="AK562" s="10"/>
      <c r="AL562" s="10"/>
      <c r="AM562" s="10"/>
      <c r="AN562" s="10"/>
      <c r="AO562" s="10"/>
      <c r="AP562" s="10"/>
    </row>
    <row r="563" spans="1:42" ht="15" x14ac:dyDescent="0.2">
      <c r="A563" s="144" t="s">
        <v>798</v>
      </c>
      <c r="B563" s="11" t="s">
        <v>232</v>
      </c>
      <c r="C563" s="4">
        <f>IF(ISBLANK(B563)=TRUE," ", IF(B563='2. Metadata'!B$1,'2. Metadata'!B$5, IF(B563='2. Metadata'!C$1,'2. Metadata'!C$5,IF(B563='2. Metadata'!D$1,'2. Metadata'!D$5, IF(B563='2. Metadata'!E$1,'2. Metadata'!E$5,IF( B563='2. Metadata'!F$1,'2. Metadata'!F$5,IF(B563='2. Metadata'!G$1,'2. Metadata'!G$5,IF(B563='2. Metadata'!H$1,'2. Metadata'!H$5, IF(B563='2. Metadata'!I$1,'2. Metadata'!I$5, IF(B563='2. Metadata'!J$1,'2. Metadata'!J$5, IF(B563='2. Metadata'!K$1,'2. Metadata'!K$5, IF(B563='2. Metadata'!L$1,'2. Metadata'!L$5, IF(B563='2. Metadata'!M$1,'2. Metadata'!M$5, IF(B563='2. Metadata'!N$1,'2. Metadata'!N$5))))))))))))))</f>
        <v>49.967694000000002</v>
      </c>
      <c r="D563" s="12">
        <f>IF(ISBLANK(B563)=TRUE," ", IF(B563='2. Metadata'!B$1,'2. Metadata'!B$6, IF(B563='2. Metadata'!C$1,'2. Metadata'!C$6,IF(B563='2. Metadata'!D$1,'2. Metadata'!D$6, IF(B563='2. Metadata'!E$1,'2. Metadata'!E$6,IF( B563='2. Metadata'!F$1,'2. Metadata'!F$6,IF(B563='2. Metadata'!G$1,'2. Metadata'!G$6,IF(B563='2. Metadata'!H$1,'2. Metadata'!H$6, IF(B563='2. Metadata'!I$1,'2. Metadata'!I$6, IF(B563='2. Metadata'!J$1,'2. Metadata'!J$6, IF(B563='2. Metadata'!K$1,'2. Metadata'!K$6, IF(B563='2. Metadata'!L$1,'2. Metadata'!L$6, IF(B563='2. Metadata'!M$1,'2. Metadata'!M$6, IF(B563='2. Metadata'!N$1,'2. Metadata'!N$6))))))))))))))</f>
        <v>-117.359572</v>
      </c>
      <c r="E563" s="25" t="s">
        <v>237</v>
      </c>
      <c r="F563" s="13" t="s">
        <v>1597</v>
      </c>
      <c r="G563" s="14" t="str">
        <f>IF(ISBLANK(F562)=TRUE," ",'2. Metadata'!B$14)</f>
        <v>observation</v>
      </c>
      <c r="H563" s="13">
        <v>9</v>
      </c>
      <c r="I563" s="23" t="str">
        <f>IF(ISBLANK(H562)=TRUE," ",'2. Metadata'!B$26)</f>
        <v>degrees Celsius</v>
      </c>
      <c r="J563" s="13">
        <v>6</v>
      </c>
      <c r="K563" s="23" t="str">
        <f>IF(ISBLANK(J561)=TRUE," ",'2. Metadata'!B$38)</f>
        <v>degrees Celsius</v>
      </c>
      <c r="L563" s="21">
        <v>5.5</v>
      </c>
      <c r="M563" s="18" t="str">
        <f>IF(ISBLANK(L562)=TRUE," ",'2. Metadata'!B$50)</f>
        <v>milligrams per litre</v>
      </c>
      <c r="N563" s="21">
        <v>227</v>
      </c>
      <c r="O563" s="18" t="str">
        <f>IF(ISBLANK(N562)=TRUE," ",'2. Metadata'!B$62)</f>
        <v>microSiemens per centimetre</v>
      </c>
      <c r="P563" s="21">
        <v>0.8</v>
      </c>
      <c r="Q563" s="18" t="str">
        <f>IF(ISBLANK(P562)=TRUE," ",'2. Metadata'!B$74)</f>
        <v>NTU</v>
      </c>
      <c r="R563" s="25" t="s">
        <v>237</v>
      </c>
      <c r="S563" s="18" t="str">
        <f>IF(ISBLANK(R562)=TRUE," ",'2. Metadata'!B$86)</f>
        <v>most probable number per 100 mL</v>
      </c>
      <c r="T563" s="25" t="s">
        <v>237</v>
      </c>
      <c r="U563" s="18" t="str">
        <f>IF(ISBLANK(T562)=TRUE," ",'2. Metadata'!B$98)</f>
        <v>most probable number per 100 mL</v>
      </c>
      <c r="V563" s="21">
        <v>0.12</v>
      </c>
      <c r="W563" s="18" t="str">
        <f>IF(ISBLANK(V562)=TRUE," ",'2. Metadata'!B$110)</f>
        <v>metres</v>
      </c>
      <c r="X563" s="25" t="s">
        <v>237</v>
      </c>
      <c r="Y563" s="18" t="str">
        <f>IF(ISBLANK(X562)=TRUE," ",'2. Metadata'!B$122)</f>
        <v>pH units</v>
      </c>
      <c r="Z563" s="20">
        <v>6.8000000000000005E-2</v>
      </c>
      <c r="AA563" s="18" t="str">
        <f>IF(ISBLANK(Z563)=TRUE," ",'2. Metadata'!B$134)</f>
        <v>metres3/second</v>
      </c>
      <c r="AB563" s="20">
        <v>0</v>
      </c>
      <c r="AC563" s="18" t="str">
        <f>IF(ISBLANK(AB563)=TRUE," ",'2. Metadata'!B$146)</f>
        <v>millimetres</v>
      </c>
      <c r="AD563" s="25" t="s">
        <v>237</v>
      </c>
      <c r="AE563" s="26" t="s">
        <v>237</v>
      </c>
      <c r="AF563" s="9"/>
      <c r="AG563" s="10"/>
      <c r="AH563" s="10"/>
      <c r="AI563" s="10"/>
      <c r="AJ563" s="10"/>
      <c r="AK563" s="10"/>
      <c r="AL563" s="10"/>
      <c r="AM563" s="10"/>
      <c r="AN563" s="10"/>
      <c r="AO563" s="10"/>
      <c r="AP563" s="10"/>
    </row>
    <row r="564" spans="1:42" ht="15" x14ac:dyDescent="0.2">
      <c r="A564" s="144" t="s">
        <v>799</v>
      </c>
      <c r="B564" s="11" t="s">
        <v>232</v>
      </c>
      <c r="C564" s="4">
        <f>IF(ISBLANK(B564)=TRUE," ", IF(B564='2. Metadata'!B$1,'2. Metadata'!B$5, IF(B564='2. Metadata'!C$1,'2. Metadata'!C$5,IF(B564='2. Metadata'!D$1,'2. Metadata'!D$5, IF(B564='2. Metadata'!E$1,'2. Metadata'!E$5,IF( B564='2. Metadata'!F$1,'2. Metadata'!F$5,IF(B564='2. Metadata'!G$1,'2. Metadata'!G$5,IF(B564='2. Metadata'!H$1,'2. Metadata'!H$5, IF(B564='2. Metadata'!I$1,'2. Metadata'!I$5, IF(B564='2. Metadata'!J$1,'2. Metadata'!J$5, IF(B564='2. Metadata'!K$1,'2. Metadata'!K$5, IF(B564='2. Metadata'!L$1,'2. Metadata'!L$5, IF(B564='2. Metadata'!M$1,'2. Metadata'!M$5, IF(B564='2. Metadata'!N$1,'2. Metadata'!N$5))))))))))))))</f>
        <v>49.967694000000002</v>
      </c>
      <c r="D564" s="12">
        <f>IF(ISBLANK(B564)=TRUE," ", IF(B564='2. Metadata'!B$1,'2. Metadata'!B$6, IF(B564='2. Metadata'!C$1,'2. Metadata'!C$6,IF(B564='2. Metadata'!D$1,'2. Metadata'!D$6, IF(B564='2. Metadata'!E$1,'2. Metadata'!E$6,IF( B564='2. Metadata'!F$1,'2. Metadata'!F$6,IF(B564='2. Metadata'!G$1,'2. Metadata'!G$6,IF(B564='2. Metadata'!H$1,'2. Metadata'!H$6, IF(B564='2. Metadata'!I$1,'2. Metadata'!I$6, IF(B564='2. Metadata'!J$1,'2. Metadata'!J$6, IF(B564='2. Metadata'!K$1,'2. Metadata'!K$6, IF(B564='2. Metadata'!L$1,'2. Metadata'!L$6, IF(B564='2. Metadata'!M$1,'2. Metadata'!M$6, IF(B564='2. Metadata'!N$1,'2. Metadata'!N$6))))))))))))))</f>
        <v>-117.359572</v>
      </c>
      <c r="E564" s="25" t="s">
        <v>237</v>
      </c>
      <c r="F564" s="13" t="s">
        <v>1598</v>
      </c>
      <c r="G564" s="14" t="str">
        <f>IF(ISBLANK(F563)=TRUE," ",'2. Metadata'!B$14)</f>
        <v>observation</v>
      </c>
      <c r="H564" s="25" t="s">
        <v>237</v>
      </c>
      <c r="I564" s="23" t="str">
        <f>IF(ISBLANK(H563)=TRUE," ",'2. Metadata'!B$26)</f>
        <v>degrees Celsius</v>
      </c>
      <c r="J564" s="16" t="s">
        <v>237</v>
      </c>
      <c r="K564" s="23" t="str">
        <f>IF(ISBLANK(J562)=TRUE," ",'2. Metadata'!B$38)</f>
        <v>degrees Celsius</v>
      </c>
      <c r="L564" s="25" t="s">
        <v>237</v>
      </c>
      <c r="M564" s="18" t="str">
        <f>IF(ISBLANK(L563)=TRUE," ",'2. Metadata'!B$50)</f>
        <v>milligrams per litre</v>
      </c>
      <c r="N564" s="25" t="s">
        <v>237</v>
      </c>
      <c r="O564" s="18" t="str">
        <f>IF(ISBLANK(N563)=TRUE," ",'2. Metadata'!B$62)</f>
        <v>microSiemens per centimetre</v>
      </c>
      <c r="P564" s="25" t="s">
        <v>237</v>
      </c>
      <c r="Q564" s="18" t="str">
        <f>IF(ISBLANK(P563)=TRUE," ",'2. Metadata'!B$74)</f>
        <v>NTU</v>
      </c>
      <c r="R564" s="25" t="s">
        <v>237</v>
      </c>
      <c r="S564" s="18" t="str">
        <f>IF(ISBLANK(R563)=TRUE," ",'2. Metadata'!B$86)</f>
        <v>most probable number per 100 mL</v>
      </c>
      <c r="T564" s="25" t="s">
        <v>237</v>
      </c>
      <c r="U564" s="18" t="str">
        <f>IF(ISBLANK(T563)=TRUE," ",'2. Metadata'!B$98)</f>
        <v>most probable number per 100 mL</v>
      </c>
      <c r="V564" s="25" t="s">
        <v>237</v>
      </c>
      <c r="W564" s="18" t="str">
        <f>IF(ISBLANK(V563)=TRUE," ",'2. Metadata'!B$110)</f>
        <v>metres</v>
      </c>
      <c r="X564" s="25" t="s">
        <v>237</v>
      </c>
      <c r="Y564" s="18" t="str">
        <f>IF(ISBLANK(X563)=TRUE," ",'2. Metadata'!B$122)</f>
        <v>pH units</v>
      </c>
      <c r="Z564" s="25" t="s">
        <v>237</v>
      </c>
      <c r="AA564" s="18" t="str">
        <f>IF(ISBLANK(Z564)=TRUE," ",'2. Metadata'!B$134)</f>
        <v>metres3/second</v>
      </c>
      <c r="AB564" s="20">
        <v>0</v>
      </c>
      <c r="AC564" s="18" t="str">
        <f>IF(ISBLANK(AB564)=TRUE," ",'2. Metadata'!B$146)</f>
        <v>millimetres</v>
      </c>
      <c r="AD564" s="25" t="s">
        <v>237</v>
      </c>
      <c r="AE564" s="26" t="s">
        <v>237</v>
      </c>
      <c r="AF564" s="9"/>
      <c r="AG564" s="10"/>
      <c r="AH564" s="10"/>
      <c r="AI564" s="10"/>
      <c r="AJ564" s="10"/>
      <c r="AK564" s="10"/>
      <c r="AL564" s="10"/>
      <c r="AM564" s="10"/>
      <c r="AN564" s="10"/>
      <c r="AO564" s="10"/>
      <c r="AP564" s="10"/>
    </row>
    <row r="565" spans="1:42" ht="15" x14ac:dyDescent="0.2">
      <c r="A565" s="144" t="s">
        <v>800</v>
      </c>
      <c r="B565" s="11" t="s">
        <v>232</v>
      </c>
      <c r="C565" s="4">
        <f>IF(ISBLANK(B565)=TRUE," ", IF(B565='2. Metadata'!B$1,'2. Metadata'!B$5, IF(B565='2. Metadata'!C$1,'2. Metadata'!C$5,IF(B565='2. Metadata'!D$1,'2. Metadata'!D$5, IF(B565='2. Metadata'!E$1,'2. Metadata'!E$5,IF( B565='2. Metadata'!F$1,'2. Metadata'!F$5,IF(B565='2. Metadata'!G$1,'2. Metadata'!G$5,IF(B565='2. Metadata'!H$1,'2. Metadata'!H$5, IF(B565='2. Metadata'!I$1,'2. Metadata'!I$5, IF(B565='2. Metadata'!J$1,'2. Metadata'!J$5, IF(B565='2. Metadata'!K$1,'2. Metadata'!K$5, IF(B565='2. Metadata'!L$1,'2. Metadata'!L$5, IF(B565='2. Metadata'!M$1,'2. Metadata'!M$5, IF(B565='2. Metadata'!N$1,'2. Metadata'!N$5))))))))))))))</f>
        <v>49.967694000000002</v>
      </c>
      <c r="D565" s="12">
        <f>IF(ISBLANK(B565)=TRUE," ", IF(B565='2. Metadata'!B$1,'2. Metadata'!B$6, IF(B565='2. Metadata'!C$1,'2. Metadata'!C$6,IF(B565='2. Metadata'!D$1,'2. Metadata'!D$6, IF(B565='2. Metadata'!E$1,'2. Metadata'!E$6,IF( B565='2. Metadata'!F$1,'2. Metadata'!F$6,IF(B565='2. Metadata'!G$1,'2. Metadata'!G$6,IF(B565='2. Metadata'!H$1,'2. Metadata'!H$6, IF(B565='2. Metadata'!I$1,'2. Metadata'!I$6, IF(B565='2. Metadata'!J$1,'2. Metadata'!J$6, IF(B565='2. Metadata'!K$1,'2. Metadata'!K$6, IF(B565='2. Metadata'!L$1,'2. Metadata'!L$6, IF(B565='2. Metadata'!M$1,'2. Metadata'!M$6, IF(B565='2. Metadata'!N$1,'2. Metadata'!N$6))))))))))))))</f>
        <v>-117.359572</v>
      </c>
      <c r="E565" s="25" t="s">
        <v>237</v>
      </c>
      <c r="F565" s="13" t="s">
        <v>1599</v>
      </c>
      <c r="G565" s="14" t="str">
        <f>IF(ISBLANK(F564)=TRUE," ",'2. Metadata'!B$14)</f>
        <v>observation</v>
      </c>
      <c r="H565" s="25" t="s">
        <v>237</v>
      </c>
      <c r="I565" s="23" t="str">
        <f>IF(ISBLANK(H564)=TRUE," ",'2. Metadata'!B$26)</f>
        <v>degrees Celsius</v>
      </c>
      <c r="J565" s="16" t="s">
        <v>237</v>
      </c>
      <c r="K565" s="23" t="str">
        <f>IF(ISBLANK(J563)=TRUE," ",'2. Metadata'!B$38)</f>
        <v>degrees Celsius</v>
      </c>
      <c r="L565" s="25" t="s">
        <v>237</v>
      </c>
      <c r="M565" s="18" t="str">
        <f>IF(ISBLANK(L564)=TRUE," ",'2. Metadata'!B$50)</f>
        <v>milligrams per litre</v>
      </c>
      <c r="N565" s="25" t="s">
        <v>237</v>
      </c>
      <c r="O565" s="18" t="str">
        <f>IF(ISBLANK(N564)=TRUE," ",'2. Metadata'!B$62)</f>
        <v>microSiemens per centimetre</v>
      </c>
      <c r="P565" s="25" t="s">
        <v>237</v>
      </c>
      <c r="Q565" s="18" t="str">
        <f>IF(ISBLANK(P564)=TRUE," ",'2. Metadata'!B$74)</f>
        <v>NTU</v>
      </c>
      <c r="R565" s="25" t="s">
        <v>237</v>
      </c>
      <c r="S565" s="18" t="str">
        <f>IF(ISBLANK(R564)=TRUE," ",'2. Metadata'!B$86)</f>
        <v>most probable number per 100 mL</v>
      </c>
      <c r="T565" s="25" t="s">
        <v>237</v>
      </c>
      <c r="U565" s="18" t="str">
        <f>IF(ISBLANK(T564)=TRUE," ",'2. Metadata'!B$98)</f>
        <v>most probable number per 100 mL</v>
      </c>
      <c r="V565" s="25" t="s">
        <v>237</v>
      </c>
      <c r="W565" s="18" t="str">
        <f>IF(ISBLANK(V564)=TRUE," ",'2. Metadata'!B$110)</f>
        <v>metres</v>
      </c>
      <c r="X565" s="25" t="s">
        <v>237</v>
      </c>
      <c r="Y565" s="18" t="str">
        <f>IF(ISBLANK(X564)=TRUE," ",'2. Metadata'!B$122)</f>
        <v>pH units</v>
      </c>
      <c r="Z565" s="25" t="s">
        <v>237</v>
      </c>
      <c r="AA565" s="18" t="str">
        <f>IF(ISBLANK(Z565)=TRUE," ",'2. Metadata'!B$134)</f>
        <v>metres3/second</v>
      </c>
      <c r="AB565" s="20">
        <v>0</v>
      </c>
      <c r="AC565" s="18" t="str">
        <f>IF(ISBLANK(AB565)=TRUE," ",'2. Metadata'!B$146)</f>
        <v>millimetres</v>
      </c>
      <c r="AD565" s="25" t="s">
        <v>1831</v>
      </c>
      <c r="AE565" s="26" t="s">
        <v>237</v>
      </c>
      <c r="AF565" s="9"/>
      <c r="AG565" s="10"/>
      <c r="AH565" s="10"/>
      <c r="AI565" s="10"/>
      <c r="AJ565" s="10"/>
      <c r="AK565" s="10"/>
      <c r="AL565" s="10"/>
      <c r="AM565" s="10"/>
      <c r="AN565" s="10"/>
      <c r="AO565" s="10"/>
      <c r="AP565" s="10"/>
    </row>
    <row r="566" spans="1:42" ht="15" x14ac:dyDescent="0.2">
      <c r="A566" s="144" t="s">
        <v>801</v>
      </c>
      <c r="B566" s="11" t="s">
        <v>232</v>
      </c>
      <c r="C566" s="4">
        <f>IF(ISBLANK(B566)=TRUE," ", IF(B566='2. Metadata'!B$1,'2. Metadata'!B$5, IF(B566='2. Metadata'!C$1,'2. Metadata'!C$5,IF(B566='2. Metadata'!D$1,'2. Metadata'!D$5, IF(B566='2. Metadata'!E$1,'2. Metadata'!E$5,IF( B566='2. Metadata'!F$1,'2. Metadata'!F$5,IF(B566='2. Metadata'!G$1,'2. Metadata'!G$5,IF(B566='2. Metadata'!H$1,'2. Metadata'!H$5, IF(B566='2. Metadata'!I$1,'2. Metadata'!I$5, IF(B566='2. Metadata'!J$1,'2. Metadata'!J$5, IF(B566='2. Metadata'!K$1,'2. Metadata'!K$5, IF(B566='2. Metadata'!L$1,'2. Metadata'!L$5, IF(B566='2. Metadata'!M$1,'2. Metadata'!M$5, IF(B566='2. Metadata'!N$1,'2. Metadata'!N$5))))))))))))))</f>
        <v>49.967694000000002</v>
      </c>
      <c r="D566" s="12">
        <f>IF(ISBLANK(B566)=TRUE," ", IF(B566='2. Metadata'!B$1,'2. Metadata'!B$6, IF(B566='2. Metadata'!C$1,'2. Metadata'!C$6,IF(B566='2. Metadata'!D$1,'2. Metadata'!D$6, IF(B566='2. Metadata'!E$1,'2. Metadata'!E$6,IF( B566='2. Metadata'!F$1,'2. Metadata'!F$6,IF(B566='2. Metadata'!G$1,'2. Metadata'!G$6,IF(B566='2. Metadata'!H$1,'2. Metadata'!H$6, IF(B566='2. Metadata'!I$1,'2. Metadata'!I$6, IF(B566='2. Metadata'!J$1,'2. Metadata'!J$6, IF(B566='2. Metadata'!K$1,'2. Metadata'!K$6, IF(B566='2. Metadata'!L$1,'2. Metadata'!L$6, IF(B566='2. Metadata'!M$1,'2. Metadata'!M$6, IF(B566='2. Metadata'!N$1,'2. Metadata'!N$6))))))))))))))</f>
        <v>-117.359572</v>
      </c>
      <c r="E566" s="25" t="s">
        <v>237</v>
      </c>
      <c r="F566" s="13" t="s">
        <v>1600</v>
      </c>
      <c r="G566" s="14" t="str">
        <f>IF(ISBLANK(F565)=TRUE," ",'2. Metadata'!B$14)</f>
        <v>observation</v>
      </c>
      <c r="H566" s="13">
        <v>11</v>
      </c>
      <c r="I566" s="23" t="str">
        <f>IF(ISBLANK(H565)=TRUE," ",'2. Metadata'!B$26)</f>
        <v>degrees Celsius</v>
      </c>
      <c r="J566" s="13">
        <v>9</v>
      </c>
      <c r="K566" s="23" t="str">
        <f>IF(ISBLANK(J564)=TRUE," ",'2. Metadata'!B$38)</f>
        <v>degrees Celsius</v>
      </c>
      <c r="L566" s="25" t="s">
        <v>237</v>
      </c>
      <c r="M566" s="18" t="str">
        <f>IF(ISBLANK(L565)=TRUE," ",'2. Metadata'!B$50)</f>
        <v>milligrams per litre</v>
      </c>
      <c r="N566" s="25" t="s">
        <v>237</v>
      </c>
      <c r="O566" s="18" t="str">
        <f>IF(ISBLANK(N565)=TRUE," ",'2. Metadata'!B$62)</f>
        <v>microSiemens per centimetre</v>
      </c>
      <c r="P566" s="25" t="s">
        <v>237</v>
      </c>
      <c r="Q566" s="18" t="str">
        <f>IF(ISBLANK(P565)=TRUE," ",'2. Metadata'!B$74)</f>
        <v>NTU</v>
      </c>
      <c r="R566" s="25" t="s">
        <v>237</v>
      </c>
      <c r="S566" s="18" t="str">
        <f>IF(ISBLANK(R565)=TRUE," ",'2. Metadata'!B$86)</f>
        <v>most probable number per 100 mL</v>
      </c>
      <c r="T566" s="25" t="s">
        <v>237</v>
      </c>
      <c r="U566" s="18" t="str">
        <f>IF(ISBLANK(T565)=TRUE," ",'2. Metadata'!B$98)</f>
        <v>most probable number per 100 mL</v>
      </c>
      <c r="V566" s="21">
        <v>0.19</v>
      </c>
      <c r="W566" s="18" t="str">
        <f>IF(ISBLANK(V565)=TRUE," ",'2. Metadata'!B$110)</f>
        <v>metres</v>
      </c>
      <c r="X566" s="25" t="s">
        <v>237</v>
      </c>
      <c r="Y566" s="18" t="str">
        <f>IF(ISBLANK(X565)=TRUE," ",'2. Metadata'!B$122)</f>
        <v>pH units</v>
      </c>
      <c r="Z566" s="20">
        <v>0.13400000000000001</v>
      </c>
      <c r="AA566" s="18" t="str">
        <f>IF(ISBLANK(Z566)=TRUE," ",'2. Metadata'!B$134)</f>
        <v>metres3/second</v>
      </c>
      <c r="AB566" s="20">
        <v>0</v>
      </c>
      <c r="AC566" s="18" t="str">
        <f>IF(ISBLANK(AB566)=TRUE," ",'2. Metadata'!B$146)</f>
        <v>millimetres</v>
      </c>
      <c r="AD566" s="25" t="s">
        <v>237</v>
      </c>
      <c r="AE566" s="26" t="s">
        <v>237</v>
      </c>
      <c r="AF566" s="9"/>
      <c r="AG566" s="10"/>
      <c r="AH566" s="10"/>
      <c r="AI566" s="10"/>
      <c r="AJ566" s="10"/>
      <c r="AK566" s="10"/>
      <c r="AL566" s="10"/>
      <c r="AM566" s="10"/>
      <c r="AN566" s="10"/>
      <c r="AO566" s="10"/>
      <c r="AP566" s="10"/>
    </row>
    <row r="567" spans="1:42" ht="15" x14ac:dyDescent="0.2">
      <c r="A567" s="144" t="s">
        <v>802</v>
      </c>
      <c r="B567" s="11" t="s">
        <v>232</v>
      </c>
      <c r="C567" s="4">
        <f>IF(ISBLANK(B567)=TRUE," ", IF(B567='2. Metadata'!B$1,'2. Metadata'!B$5, IF(B567='2. Metadata'!C$1,'2. Metadata'!C$5,IF(B567='2. Metadata'!D$1,'2. Metadata'!D$5, IF(B567='2. Metadata'!E$1,'2. Metadata'!E$5,IF( B567='2. Metadata'!F$1,'2. Metadata'!F$5,IF(B567='2. Metadata'!G$1,'2. Metadata'!G$5,IF(B567='2. Metadata'!H$1,'2. Metadata'!H$5, IF(B567='2. Metadata'!I$1,'2. Metadata'!I$5, IF(B567='2. Metadata'!J$1,'2. Metadata'!J$5, IF(B567='2. Metadata'!K$1,'2. Metadata'!K$5, IF(B567='2. Metadata'!L$1,'2. Metadata'!L$5, IF(B567='2. Metadata'!M$1,'2. Metadata'!M$5, IF(B567='2. Metadata'!N$1,'2. Metadata'!N$5))))))))))))))</f>
        <v>49.967694000000002</v>
      </c>
      <c r="D567" s="12">
        <f>IF(ISBLANK(B567)=TRUE," ", IF(B567='2. Metadata'!B$1,'2. Metadata'!B$6, IF(B567='2. Metadata'!C$1,'2. Metadata'!C$6,IF(B567='2. Metadata'!D$1,'2. Metadata'!D$6, IF(B567='2. Metadata'!E$1,'2. Metadata'!E$6,IF( B567='2. Metadata'!F$1,'2. Metadata'!F$6,IF(B567='2. Metadata'!G$1,'2. Metadata'!G$6,IF(B567='2. Metadata'!H$1,'2. Metadata'!H$6, IF(B567='2. Metadata'!I$1,'2. Metadata'!I$6, IF(B567='2. Metadata'!J$1,'2. Metadata'!J$6, IF(B567='2. Metadata'!K$1,'2. Metadata'!K$6, IF(B567='2. Metadata'!L$1,'2. Metadata'!L$6, IF(B567='2. Metadata'!M$1,'2. Metadata'!M$6, IF(B567='2. Metadata'!N$1,'2. Metadata'!N$6))))))))))))))</f>
        <v>-117.359572</v>
      </c>
      <c r="E567" s="25" t="s">
        <v>237</v>
      </c>
      <c r="F567" s="13" t="s">
        <v>1601</v>
      </c>
      <c r="G567" s="14" t="str">
        <f>IF(ISBLANK(F566)=TRUE," ",'2. Metadata'!B$14)</f>
        <v>observation</v>
      </c>
      <c r="H567" s="13">
        <v>17</v>
      </c>
      <c r="I567" s="23" t="str">
        <f>IF(ISBLANK(H566)=TRUE," ",'2. Metadata'!B$26)</f>
        <v>degrees Celsius</v>
      </c>
      <c r="J567" s="13">
        <v>10</v>
      </c>
      <c r="K567" s="23" t="str">
        <f>IF(ISBLANK(J565)=TRUE," ",'2. Metadata'!B$38)</f>
        <v>degrees Celsius</v>
      </c>
      <c r="L567" s="21">
        <v>54.3</v>
      </c>
      <c r="M567" s="18" t="str">
        <f>IF(ISBLANK(L566)=TRUE," ",'2. Metadata'!B$50)</f>
        <v>milligrams per litre</v>
      </c>
      <c r="N567" s="21">
        <v>193</v>
      </c>
      <c r="O567" s="18" t="str">
        <f>IF(ISBLANK(N566)=TRUE," ",'2. Metadata'!B$62)</f>
        <v>microSiemens per centimetre</v>
      </c>
      <c r="P567" s="21">
        <v>7.5</v>
      </c>
      <c r="Q567" s="18" t="str">
        <f>IF(ISBLANK(P566)=TRUE," ",'2. Metadata'!B$74)</f>
        <v>NTU</v>
      </c>
      <c r="R567" s="25" t="s">
        <v>237</v>
      </c>
      <c r="S567" s="18" t="str">
        <f>IF(ISBLANK(R566)=TRUE," ",'2. Metadata'!B$86)</f>
        <v>most probable number per 100 mL</v>
      </c>
      <c r="T567" s="25" t="s">
        <v>237</v>
      </c>
      <c r="U567" s="18" t="str">
        <f>IF(ISBLANK(T566)=TRUE," ",'2. Metadata'!B$98)</f>
        <v>most probable number per 100 mL</v>
      </c>
      <c r="V567" s="21">
        <v>0.22</v>
      </c>
      <c r="W567" s="18" t="str">
        <f>IF(ISBLANK(V566)=TRUE," ",'2. Metadata'!B$110)</f>
        <v>metres</v>
      </c>
      <c r="X567" s="25" t="s">
        <v>237</v>
      </c>
      <c r="Y567" s="18" t="str">
        <f>IF(ISBLANK(X566)=TRUE," ",'2. Metadata'!B$122)</f>
        <v>pH units</v>
      </c>
      <c r="Z567" s="20">
        <v>0.16600000000000001</v>
      </c>
      <c r="AA567" s="18" t="str">
        <f>IF(ISBLANK(Z567)=TRUE," ",'2. Metadata'!B$134)</f>
        <v>metres3/second</v>
      </c>
      <c r="AB567" s="20">
        <v>2.2000000000000002</v>
      </c>
      <c r="AC567" s="18" t="str">
        <f>IF(ISBLANK(AB567)=TRUE," ",'2. Metadata'!B$146)</f>
        <v>millimetres</v>
      </c>
      <c r="AD567" s="25" t="s">
        <v>237</v>
      </c>
      <c r="AE567" s="26" t="s">
        <v>237</v>
      </c>
      <c r="AF567" s="9"/>
      <c r="AG567" s="10"/>
      <c r="AH567" s="10"/>
      <c r="AI567" s="10"/>
      <c r="AJ567" s="10"/>
      <c r="AK567" s="10"/>
      <c r="AL567" s="10"/>
      <c r="AM567" s="10"/>
      <c r="AN567" s="10"/>
      <c r="AO567" s="10"/>
      <c r="AP567" s="10"/>
    </row>
    <row r="568" spans="1:42" ht="15" x14ac:dyDescent="0.2">
      <c r="A568" s="144" t="s">
        <v>803</v>
      </c>
      <c r="B568" s="11" t="s">
        <v>232</v>
      </c>
      <c r="C568" s="4">
        <f>IF(ISBLANK(B568)=TRUE," ", IF(B568='2. Metadata'!B$1,'2. Metadata'!B$5, IF(B568='2. Metadata'!C$1,'2. Metadata'!C$5,IF(B568='2. Metadata'!D$1,'2. Metadata'!D$5, IF(B568='2. Metadata'!E$1,'2. Metadata'!E$5,IF( B568='2. Metadata'!F$1,'2. Metadata'!F$5,IF(B568='2. Metadata'!G$1,'2. Metadata'!G$5,IF(B568='2. Metadata'!H$1,'2. Metadata'!H$5, IF(B568='2. Metadata'!I$1,'2. Metadata'!I$5, IF(B568='2. Metadata'!J$1,'2. Metadata'!J$5, IF(B568='2. Metadata'!K$1,'2. Metadata'!K$5, IF(B568='2. Metadata'!L$1,'2. Metadata'!L$5, IF(B568='2. Metadata'!M$1,'2. Metadata'!M$5, IF(B568='2. Metadata'!N$1,'2. Metadata'!N$5))))))))))))))</f>
        <v>49.967694000000002</v>
      </c>
      <c r="D568" s="12">
        <f>IF(ISBLANK(B568)=TRUE," ", IF(B568='2. Metadata'!B$1,'2. Metadata'!B$6, IF(B568='2. Metadata'!C$1,'2. Metadata'!C$6,IF(B568='2. Metadata'!D$1,'2. Metadata'!D$6, IF(B568='2. Metadata'!E$1,'2. Metadata'!E$6,IF( B568='2. Metadata'!F$1,'2. Metadata'!F$6,IF(B568='2. Metadata'!G$1,'2. Metadata'!G$6,IF(B568='2. Metadata'!H$1,'2. Metadata'!H$6, IF(B568='2. Metadata'!I$1,'2. Metadata'!I$6, IF(B568='2. Metadata'!J$1,'2. Metadata'!J$6, IF(B568='2. Metadata'!K$1,'2. Metadata'!K$6, IF(B568='2. Metadata'!L$1,'2. Metadata'!L$6, IF(B568='2. Metadata'!M$1,'2. Metadata'!M$6, IF(B568='2. Metadata'!N$1,'2. Metadata'!N$6))))))))))))))</f>
        <v>-117.359572</v>
      </c>
      <c r="E568" s="25" t="s">
        <v>237</v>
      </c>
      <c r="F568" s="13" t="s">
        <v>1462</v>
      </c>
      <c r="G568" s="14" t="str">
        <f>IF(ISBLANK(F567)=TRUE," ",'2. Metadata'!B$14)</f>
        <v>observation</v>
      </c>
      <c r="H568" s="13">
        <v>12</v>
      </c>
      <c r="I568" s="23" t="str">
        <f>IF(ISBLANK(H567)=TRUE," ",'2. Metadata'!B$26)</f>
        <v>degrees Celsius</v>
      </c>
      <c r="J568" s="13">
        <v>8</v>
      </c>
      <c r="K568" s="23" t="str">
        <f>IF(ISBLANK(J566)=TRUE," ",'2. Metadata'!B$38)</f>
        <v>degrees Celsius</v>
      </c>
      <c r="L568" s="21">
        <v>38.5</v>
      </c>
      <c r="M568" s="18" t="str">
        <f>IF(ISBLANK(L567)=TRUE," ",'2. Metadata'!B$50)</f>
        <v>milligrams per litre</v>
      </c>
      <c r="N568" s="21">
        <v>190</v>
      </c>
      <c r="O568" s="18" t="str">
        <f>IF(ISBLANK(N567)=TRUE," ",'2. Metadata'!B$62)</f>
        <v>microSiemens per centimetre</v>
      </c>
      <c r="P568" s="21">
        <v>4.5</v>
      </c>
      <c r="Q568" s="18" t="str">
        <f>IF(ISBLANK(P567)=TRUE," ",'2. Metadata'!B$74)</f>
        <v>NTU</v>
      </c>
      <c r="R568" s="21">
        <v>48</v>
      </c>
      <c r="S568" s="18" t="str">
        <f>IF(ISBLANK(R567)=TRUE," ",'2. Metadata'!B$86)</f>
        <v>most probable number per 100 mL</v>
      </c>
      <c r="T568" s="21">
        <v>8</v>
      </c>
      <c r="U568" s="18" t="str">
        <f>IF(ISBLANK(T567)=TRUE," ",'2. Metadata'!B$98)</f>
        <v>most probable number per 100 mL</v>
      </c>
      <c r="V568" s="21">
        <v>0.22</v>
      </c>
      <c r="W568" s="18" t="str">
        <f>IF(ISBLANK(V567)=TRUE," ",'2. Metadata'!B$110)</f>
        <v>metres</v>
      </c>
      <c r="X568" s="25" t="s">
        <v>237</v>
      </c>
      <c r="Y568" s="18" t="str">
        <f>IF(ISBLANK(X567)=TRUE," ",'2. Metadata'!B$122)</f>
        <v>pH units</v>
      </c>
      <c r="Z568" s="20">
        <v>0.16600000000000001</v>
      </c>
      <c r="AA568" s="18" t="str">
        <f>IF(ISBLANK(Z568)=TRUE," ",'2. Metadata'!B$134)</f>
        <v>metres3/second</v>
      </c>
      <c r="AB568" s="20">
        <v>0</v>
      </c>
      <c r="AC568" s="18" t="str">
        <f>IF(ISBLANK(AB568)=TRUE," ",'2. Metadata'!B$146)</f>
        <v>millimetres</v>
      </c>
      <c r="AD568" s="25" t="s">
        <v>1831</v>
      </c>
      <c r="AE568" s="26" t="s">
        <v>237</v>
      </c>
      <c r="AF568" s="9"/>
      <c r="AG568" s="10"/>
      <c r="AH568" s="10"/>
      <c r="AI568" s="10"/>
      <c r="AJ568" s="10"/>
      <c r="AK568" s="10"/>
      <c r="AL568" s="10"/>
      <c r="AM568" s="10"/>
      <c r="AN568" s="10"/>
      <c r="AO568" s="10"/>
      <c r="AP568" s="10"/>
    </row>
    <row r="569" spans="1:42" ht="15" x14ac:dyDescent="0.2">
      <c r="A569" s="144" t="s">
        <v>804</v>
      </c>
      <c r="B569" s="11" t="s">
        <v>232</v>
      </c>
      <c r="C569" s="4">
        <f>IF(ISBLANK(B569)=TRUE," ", IF(B569='2. Metadata'!B$1,'2. Metadata'!B$5, IF(B569='2. Metadata'!C$1,'2. Metadata'!C$5,IF(B569='2. Metadata'!D$1,'2. Metadata'!D$5, IF(B569='2. Metadata'!E$1,'2. Metadata'!E$5,IF( B569='2. Metadata'!F$1,'2. Metadata'!F$5,IF(B569='2. Metadata'!G$1,'2. Metadata'!G$5,IF(B569='2. Metadata'!H$1,'2. Metadata'!H$5, IF(B569='2. Metadata'!I$1,'2. Metadata'!I$5, IF(B569='2. Metadata'!J$1,'2. Metadata'!J$5, IF(B569='2. Metadata'!K$1,'2. Metadata'!K$5, IF(B569='2. Metadata'!L$1,'2. Metadata'!L$5, IF(B569='2. Metadata'!M$1,'2. Metadata'!M$5, IF(B569='2. Metadata'!N$1,'2. Metadata'!N$5))))))))))))))</f>
        <v>49.967694000000002</v>
      </c>
      <c r="D569" s="12">
        <f>IF(ISBLANK(B569)=TRUE," ", IF(B569='2. Metadata'!B$1,'2. Metadata'!B$6, IF(B569='2. Metadata'!C$1,'2. Metadata'!C$6,IF(B569='2. Metadata'!D$1,'2. Metadata'!D$6, IF(B569='2. Metadata'!E$1,'2. Metadata'!E$6,IF( B569='2. Metadata'!F$1,'2. Metadata'!F$6,IF(B569='2. Metadata'!G$1,'2. Metadata'!G$6,IF(B569='2. Metadata'!H$1,'2. Metadata'!H$6, IF(B569='2. Metadata'!I$1,'2. Metadata'!I$6, IF(B569='2. Metadata'!J$1,'2. Metadata'!J$6, IF(B569='2. Metadata'!K$1,'2. Metadata'!K$6, IF(B569='2. Metadata'!L$1,'2. Metadata'!L$6, IF(B569='2. Metadata'!M$1,'2. Metadata'!M$6, IF(B569='2. Metadata'!N$1,'2. Metadata'!N$6))))))))))))))</f>
        <v>-117.359572</v>
      </c>
      <c r="E569" s="25" t="s">
        <v>237</v>
      </c>
      <c r="F569" s="13" t="s">
        <v>1602</v>
      </c>
      <c r="G569" s="14" t="str">
        <f>IF(ISBLANK(F568)=TRUE," ",'2. Metadata'!B$14)</f>
        <v>observation</v>
      </c>
      <c r="H569" s="13">
        <v>16</v>
      </c>
      <c r="I569" s="23" t="str">
        <f>IF(ISBLANK(H568)=TRUE," ",'2. Metadata'!B$26)</f>
        <v>degrees Celsius</v>
      </c>
      <c r="J569" s="13">
        <v>10</v>
      </c>
      <c r="K569" s="23" t="str">
        <f>IF(ISBLANK(J567)=TRUE," ",'2. Metadata'!B$38)</f>
        <v>degrees Celsius</v>
      </c>
      <c r="L569" s="21">
        <v>32</v>
      </c>
      <c r="M569" s="18" t="str">
        <f>IF(ISBLANK(L568)=TRUE," ",'2. Metadata'!B$50)</f>
        <v>milligrams per litre</v>
      </c>
      <c r="N569" s="21">
        <v>192</v>
      </c>
      <c r="O569" s="18" t="str">
        <f>IF(ISBLANK(N568)=TRUE," ",'2. Metadata'!B$62)</f>
        <v>microSiemens per centimetre</v>
      </c>
      <c r="P569" s="21">
        <v>5</v>
      </c>
      <c r="Q569" s="18" t="str">
        <f>IF(ISBLANK(P568)=TRUE," ",'2. Metadata'!B$74)</f>
        <v>NTU</v>
      </c>
      <c r="R569" s="25" t="s">
        <v>237</v>
      </c>
      <c r="S569" s="18" t="str">
        <f>IF(ISBLANK(R568)=TRUE," ",'2. Metadata'!B$86)</f>
        <v>most probable number per 100 mL</v>
      </c>
      <c r="T569" s="25" t="s">
        <v>237</v>
      </c>
      <c r="U569" s="18" t="str">
        <f>IF(ISBLANK(T568)=TRUE," ",'2. Metadata'!B$98)</f>
        <v>most probable number per 100 mL</v>
      </c>
      <c r="V569" s="21">
        <v>0.21</v>
      </c>
      <c r="W569" s="18" t="str">
        <f>IF(ISBLANK(V568)=TRUE," ",'2. Metadata'!B$110)</f>
        <v>metres</v>
      </c>
      <c r="X569" s="25" t="s">
        <v>237</v>
      </c>
      <c r="Y569" s="18" t="str">
        <f>IF(ISBLANK(X568)=TRUE," ",'2. Metadata'!B$122)</f>
        <v>pH units</v>
      </c>
      <c r="Z569" s="20">
        <v>0.155</v>
      </c>
      <c r="AA569" s="18" t="str">
        <f>IF(ISBLANK(Z569)=TRUE," ",'2. Metadata'!B$134)</f>
        <v>metres3/second</v>
      </c>
      <c r="AB569" s="25" t="s">
        <v>237</v>
      </c>
      <c r="AC569" s="18" t="str">
        <f>IF(ISBLANK(AB569)=TRUE," ",'2. Metadata'!B$146)</f>
        <v>millimetres</v>
      </c>
      <c r="AD569" s="25" t="s">
        <v>1831</v>
      </c>
      <c r="AE569" s="26" t="s">
        <v>237</v>
      </c>
      <c r="AF569" s="9"/>
      <c r="AG569" s="10"/>
      <c r="AH569" s="10"/>
      <c r="AI569" s="10"/>
      <c r="AJ569" s="10"/>
      <c r="AK569" s="10"/>
      <c r="AL569" s="10"/>
      <c r="AM569" s="10"/>
      <c r="AN569" s="10"/>
      <c r="AO569" s="10"/>
      <c r="AP569" s="10"/>
    </row>
    <row r="570" spans="1:42" ht="15" x14ac:dyDescent="0.2">
      <c r="A570" s="144" t="s">
        <v>805</v>
      </c>
      <c r="B570" s="11" t="s">
        <v>232</v>
      </c>
      <c r="C570" s="4">
        <f>IF(ISBLANK(B570)=TRUE," ", IF(B570='2. Metadata'!B$1,'2. Metadata'!B$5, IF(B570='2. Metadata'!C$1,'2. Metadata'!C$5,IF(B570='2. Metadata'!D$1,'2. Metadata'!D$5, IF(B570='2. Metadata'!E$1,'2. Metadata'!E$5,IF( B570='2. Metadata'!F$1,'2. Metadata'!F$5,IF(B570='2. Metadata'!G$1,'2. Metadata'!G$5,IF(B570='2. Metadata'!H$1,'2. Metadata'!H$5, IF(B570='2. Metadata'!I$1,'2. Metadata'!I$5, IF(B570='2. Metadata'!J$1,'2. Metadata'!J$5, IF(B570='2. Metadata'!K$1,'2. Metadata'!K$5, IF(B570='2. Metadata'!L$1,'2. Metadata'!L$5, IF(B570='2. Metadata'!M$1,'2. Metadata'!M$5, IF(B570='2. Metadata'!N$1,'2. Metadata'!N$5))))))))))))))</f>
        <v>49.967694000000002</v>
      </c>
      <c r="D570" s="12">
        <f>IF(ISBLANK(B570)=TRUE," ", IF(B570='2. Metadata'!B$1,'2. Metadata'!B$6, IF(B570='2. Metadata'!C$1,'2. Metadata'!C$6,IF(B570='2. Metadata'!D$1,'2. Metadata'!D$6, IF(B570='2. Metadata'!E$1,'2. Metadata'!E$6,IF( B570='2. Metadata'!F$1,'2. Metadata'!F$6,IF(B570='2. Metadata'!G$1,'2. Metadata'!G$6,IF(B570='2. Metadata'!H$1,'2. Metadata'!H$6, IF(B570='2. Metadata'!I$1,'2. Metadata'!I$6, IF(B570='2. Metadata'!J$1,'2. Metadata'!J$6, IF(B570='2. Metadata'!K$1,'2. Metadata'!K$6, IF(B570='2. Metadata'!L$1,'2. Metadata'!L$6, IF(B570='2. Metadata'!M$1,'2. Metadata'!M$6, IF(B570='2. Metadata'!N$1,'2. Metadata'!N$6))))))))))))))</f>
        <v>-117.359572</v>
      </c>
      <c r="E570" s="25" t="s">
        <v>237</v>
      </c>
      <c r="F570" s="13" t="s">
        <v>1603</v>
      </c>
      <c r="G570" s="14" t="str">
        <f>IF(ISBLANK(F569)=TRUE," ",'2. Metadata'!B$14)</f>
        <v>observation</v>
      </c>
      <c r="H570" s="13">
        <v>13</v>
      </c>
      <c r="I570" s="23" t="str">
        <f>IF(ISBLANK(H569)=TRUE," ",'2. Metadata'!B$26)</f>
        <v>degrees Celsius</v>
      </c>
      <c r="J570" s="13">
        <v>9</v>
      </c>
      <c r="K570" s="23" t="str">
        <f>IF(ISBLANK(J568)=TRUE," ",'2. Metadata'!B$38)</f>
        <v>degrees Celsius</v>
      </c>
      <c r="L570" s="21">
        <v>28.5</v>
      </c>
      <c r="M570" s="18" t="str">
        <f>IF(ISBLANK(L569)=TRUE," ",'2. Metadata'!B$50)</f>
        <v>milligrams per litre</v>
      </c>
      <c r="N570" s="21">
        <v>190</v>
      </c>
      <c r="O570" s="18" t="str">
        <f>IF(ISBLANK(N569)=TRUE," ",'2. Metadata'!B$62)</f>
        <v>microSiemens per centimetre</v>
      </c>
      <c r="P570" s="21">
        <v>3.5</v>
      </c>
      <c r="Q570" s="18" t="str">
        <f>IF(ISBLANK(P569)=TRUE," ",'2. Metadata'!B$74)</f>
        <v>NTU</v>
      </c>
      <c r="R570" s="25" t="s">
        <v>237</v>
      </c>
      <c r="S570" s="18" t="str">
        <f>IF(ISBLANK(R569)=TRUE," ",'2. Metadata'!B$86)</f>
        <v>most probable number per 100 mL</v>
      </c>
      <c r="T570" s="25" t="s">
        <v>237</v>
      </c>
      <c r="U570" s="18" t="str">
        <f>IF(ISBLANK(T569)=TRUE," ",'2. Metadata'!B$98)</f>
        <v>most probable number per 100 mL</v>
      </c>
      <c r="V570" s="21">
        <v>0.21</v>
      </c>
      <c r="W570" s="18" t="str">
        <f>IF(ISBLANK(V569)=TRUE," ",'2. Metadata'!B$110)</f>
        <v>metres</v>
      </c>
      <c r="X570" s="25" t="s">
        <v>237</v>
      </c>
      <c r="Y570" s="18" t="str">
        <f>IF(ISBLANK(X569)=TRUE," ",'2. Metadata'!B$122)</f>
        <v>pH units</v>
      </c>
      <c r="Z570" s="20">
        <v>0.155</v>
      </c>
      <c r="AA570" s="18" t="str">
        <f>IF(ISBLANK(Z570)=TRUE," ",'2. Metadata'!B$134)</f>
        <v>metres3/second</v>
      </c>
      <c r="AB570" s="20">
        <v>13.6</v>
      </c>
      <c r="AC570" s="18" t="str">
        <f>IF(ISBLANK(AB570)=TRUE," ",'2. Metadata'!B$146)</f>
        <v>millimetres</v>
      </c>
      <c r="AD570" s="25" t="s">
        <v>1839</v>
      </c>
      <c r="AE570" s="26" t="s">
        <v>237</v>
      </c>
      <c r="AF570" s="9"/>
      <c r="AG570" s="10"/>
      <c r="AH570" s="10"/>
      <c r="AI570" s="10"/>
      <c r="AJ570" s="10"/>
      <c r="AK570" s="10"/>
      <c r="AL570" s="10"/>
      <c r="AM570" s="10"/>
      <c r="AN570" s="10"/>
      <c r="AO570" s="10"/>
      <c r="AP570" s="10"/>
    </row>
    <row r="571" spans="1:42" ht="15" x14ac:dyDescent="0.2">
      <c r="A571" s="144" t="s">
        <v>806</v>
      </c>
      <c r="B571" s="11" t="s">
        <v>232</v>
      </c>
      <c r="C571" s="4">
        <f>IF(ISBLANK(B571)=TRUE," ", IF(B571='2. Metadata'!B$1,'2. Metadata'!B$5, IF(B571='2. Metadata'!C$1,'2. Metadata'!C$5,IF(B571='2. Metadata'!D$1,'2. Metadata'!D$5, IF(B571='2. Metadata'!E$1,'2. Metadata'!E$5,IF( B571='2. Metadata'!F$1,'2. Metadata'!F$5,IF(B571='2. Metadata'!G$1,'2. Metadata'!G$5,IF(B571='2. Metadata'!H$1,'2. Metadata'!H$5, IF(B571='2. Metadata'!I$1,'2. Metadata'!I$5, IF(B571='2. Metadata'!J$1,'2. Metadata'!J$5, IF(B571='2. Metadata'!K$1,'2. Metadata'!K$5, IF(B571='2. Metadata'!L$1,'2. Metadata'!L$5, IF(B571='2. Metadata'!M$1,'2. Metadata'!M$5, IF(B571='2. Metadata'!N$1,'2. Metadata'!N$5))))))))))))))</f>
        <v>49.967694000000002</v>
      </c>
      <c r="D571" s="12">
        <f>IF(ISBLANK(B571)=TRUE," ", IF(B571='2. Metadata'!B$1,'2. Metadata'!B$6, IF(B571='2. Metadata'!C$1,'2. Metadata'!C$6,IF(B571='2. Metadata'!D$1,'2. Metadata'!D$6, IF(B571='2. Metadata'!E$1,'2. Metadata'!E$6,IF( B571='2. Metadata'!F$1,'2. Metadata'!F$6,IF(B571='2. Metadata'!G$1,'2. Metadata'!G$6,IF(B571='2. Metadata'!H$1,'2. Metadata'!H$6, IF(B571='2. Metadata'!I$1,'2. Metadata'!I$6, IF(B571='2. Metadata'!J$1,'2. Metadata'!J$6, IF(B571='2. Metadata'!K$1,'2. Metadata'!K$6, IF(B571='2. Metadata'!L$1,'2. Metadata'!L$6, IF(B571='2. Metadata'!M$1,'2. Metadata'!M$6, IF(B571='2. Metadata'!N$1,'2. Metadata'!N$6))))))))))))))</f>
        <v>-117.359572</v>
      </c>
      <c r="E571" s="25" t="s">
        <v>237</v>
      </c>
      <c r="F571" s="13" t="s">
        <v>1604</v>
      </c>
      <c r="G571" s="14" t="str">
        <f>IF(ISBLANK(F570)=TRUE," ",'2. Metadata'!B$14)</f>
        <v>observation</v>
      </c>
      <c r="H571" s="25" t="s">
        <v>237</v>
      </c>
      <c r="I571" s="23" t="str">
        <f>IF(ISBLANK(H570)=TRUE," ",'2. Metadata'!B$26)</f>
        <v>degrees Celsius</v>
      </c>
      <c r="J571" s="16" t="s">
        <v>237</v>
      </c>
      <c r="K571" s="23" t="str">
        <f>IF(ISBLANK(J569)=TRUE," ",'2. Metadata'!B$38)</f>
        <v>degrees Celsius</v>
      </c>
      <c r="L571" s="25" t="s">
        <v>237</v>
      </c>
      <c r="M571" s="18" t="str">
        <f>IF(ISBLANK(L570)=TRUE," ",'2. Metadata'!B$50)</f>
        <v>milligrams per litre</v>
      </c>
      <c r="N571" s="25" t="s">
        <v>237</v>
      </c>
      <c r="O571" s="18" t="str">
        <f>IF(ISBLANK(N570)=TRUE," ",'2. Metadata'!B$62)</f>
        <v>microSiemens per centimetre</v>
      </c>
      <c r="P571" s="25" t="s">
        <v>237</v>
      </c>
      <c r="Q571" s="18" t="str">
        <f>IF(ISBLANK(P570)=TRUE," ",'2. Metadata'!B$74)</f>
        <v>NTU</v>
      </c>
      <c r="R571" s="25" t="s">
        <v>237</v>
      </c>
      <c r="S571" s="18" t="str">
        <f>IF(ISBLANK(R570)=TRUE," ",'2. Metadata'!B$86)</f>
        <v>most probable number per 100 mL</v>
      </c>
      <c r="T571" s="25" t="s">
        <v>237</v>
      </c>
      <c r="U571" s="18" t="str">
        <f>IF(ISBLANK(T570)=TRUE," ",'2. Metadata'!B$98)</f>
        <v>most probable number per 100 mL</v>
      </c>
      <c r="V571" s="25" t="s">
        <v>237</v>
      </c>
      <c r="W571" s="18" t="str">
        <f>IF(ISBLANK(V570)=TRUE," ",'2. Metadata'!B$110)</f>
        <v>metres</v>
      </c>
      <c r="X571" s="25" t="s">
        <v>237</v>
      </c>
      <c r="Y571" s="18" t="str">
        <f>IF(ISBLANK(X570)=TRUE," ",'2. Metadata'!B$122)</f>
        <v>pH units</v>
      </c>
      <c r="Z571" s="25" t="s">
        <v>237</v>
      </c>
      <c r="AA571" s="18" t="str">
        <f>IF(ISBLANK(Z571)=TRUE," ",'2. Metadata'!B$134)</f>
        <v>metres3/second</v>
      </c>
      <c r="AB571" s="20">
        <v>0.4</v>
      </c>
      <c r="AC571" s="18" t="str">
        <f>IF(ISBLANK(AB571)=TRUE," ",'2. Metadata'!B$146)</f>
        <v>millimetres</v>
      </c>
      <c r="AD571" s="25" t="s">
        <v>1831</v>
      </c>
      <c r="AE571" s="26" t="s">
        <v>237</v>
      </c>
      <c r="AF571" s="9"/>
      <c r="AG571" s="10"/>
      <c r="AH571" s="10"/>
      <c r="AI571" s="10"/>
      <c r="AJ571" s="10"/>
      <c r="AK571" s="10"/>
      <c r="AL571" s="10"/>
      <c r="AM571" s="10"/>
      <c r="AN571" s="10"/>
      <c r="AO571" s="10"/>
      <c r="AP571" s="10"/>
    </row>
    <row r="572" spans="1:42" ht="15" x14ac:dyDescent="0.2">
      <c r="A572" s="144" t="s">
        <v>807</v>
      </c>
      <c r="B572" s="11" t="s">
        <v>232</v>
      </c>
      <c r="C572" s="4">
        <f>IF(ISBLANK(B572)=TRUE," ", IF(B572='2. Metadata'!B$1,'2. Metadata'!B$5, IF(B572='2. Metadata'!C$1,'2. Metadata'!C$5,IF(B572='2. Metadata'!D$1,'2. Metadata'!D$5, IF(B572='2. Metadata'!E$1,'2. Metadata'!E$5,IF( B572='2. Metadata'!F$1,'2. Metadata'!F$5,IF(B572='2. Metadata'!G$1,'2. Metadata'!G$5,IF(B572='2. Metadata'!H$1,'2. Metadata'!H$5, IF(B572='2. Metadata'!I$1,'2. Metadata'!I$5, IF(B572='2. Metadata'!J$1,'2. Metadata'!J$5, IF(B572='2. Metadata'!K$1,'2. Metadata'!K$5, IF(B572='2. Metadata'!L$1,'2. Metadata'!L$5, IF(B572='2. Metadata'!M$1,'2. Metadata'!M$5, IF(B572='2. Metadata'!N$1,'2. Metadata'!N$5))))))))))))))</f>
        <v>49.967694000000002</v>
      </c>
      <c r="D572" s="12">
        <f>IF(ISBLANK(B572)=TRUE," ", IF(B572='2. Metadata'!B$1,'2. Metadata'!B$6, IF(B572='2. Metadata'!C$1,'2. Metadata'!C$6,IF(B572='2. Metadata'!D$1,'2. Metadata'!D$6, IF(B572='2. Metadata'!E$1,'2. Metadata'!E$6,IF( B572='2. Metadata'!F$1,'2. Metadata'!F$6,IF(B572='2. Metadata'!G$1,'2. Metadata'!G$6,IF(B572='2. Metadata'!H$1,'2. Metadata'!H$6, IF(B572='2. Metadata'!I$1,'2. Metadata'!I$6, IF(B572='2. Metadata'!J$1,'2. Metadata'!J$6, IF(B572='2. Metadata'!K$1,'2. Metadata'!K$6, IF(B572='2. Metadata'!L$1,'2. Metadata'!L$6, IF(B572='2. Metadata'!M$1,'2. Metadata'!M$6, IF(B572='2. Metadata'!N$1,'2. Metadata'!N$6))))))))))))))</f>
        <v>-117.359572</v>
      </c>
      <c r="E572" s="25" t="s">
        <v>237</v>
      </c>
      <c r="F572" s="13" t="s">
        <v>1605</v>
      </c>
      <c r="G572" s="14" t="str">
        <f>IF(ISBLANK(F571)=TRUE," ",'2. Metadata'!B$14)</f>
        <v>observation</v>
      </c>
      <c r="H572" s="13">
        <v>12</v>
      </c>
      <c r="I572" s="23" t="str">
        <f>IF(ISBLANK(H571)=TRUE," ",'2. Metadata'!B$26)</f>
        <v>degrees Celsius</v>
      </c>
      <c r="J572" s="13">
        <v>7</v>
      </c>
      <c r="K572" s="23" t="str">
        <f>IF(ISBLANK(J570)=TRUE," ",'2. Metadata'!B$38)</f>
        <v>degrees Celsius</v>
      </c>
      <c r="L572" s="25" t="s">
        <v>237</v>
      </c>
      <c r="M572" s="18" t="str">
        <f>IF(ISBLANK(L571)=TRUE," ",'2. Metadata'!B$50)</f>
        <v>milligrams per litre</v>
      </c>
      <c r="N572" s="25" t="s">
        <v>237</v>
      </c>
      <c r="O572" s="18" t="str">
        <f>IF(ISBLANK(N571)=TRUE," ",'2. Metadata'!B$62)</f>
        <v>microSiemens per centimetre</v>
      </c>
      <c r="P572" s="25" t="s">
        <v>237</v>
      </c>
      <c r="Q572" s="18" t="str">
        <f>IF(ISBLANK(P571)=TRUE," ",'2. Metadata'!B$74)</f>
        <v>NTU</v>
      </c>
      <c r="R572" s="25" t="s">
        <v>237</v>
      </c>
      <c r="S572" s="18" t="str">
        <f>IF(ISBLANK(R571)=TRUE," ",'2. Metadata'!B$86)</f>
        <v>most probable number per 100 mL</v>
      </c>
      <c r="T572" s="25" t="s">
        <v>237</v>
      </c>
      <c r="U572" s="18" t="str">
        <f>IF(ISBLANK(T571)=TRUE," ",'2. Metadata'!B$98)</f>
        <v>most probable number per 100 mL</v>
      </c>
      <c r="V572" s="21">
        <v>0.16</v>
      </c>
      <c r="W572" s="18" t="str">
        <f>IF(ISBLANK(V571)=TRUE," ",'2. Metadata'!B$110)</f>
        <v>metres</v>
      </c>
      <c r="X572" s="25" t="s">
        <v>237</v>
      </c>
      <c r="Y572" s="18" t="str">
        <f>IF(ISBLANK(X571)=TRUE," ",'2. Metadata'!B$122)</f>
        <v>pH units</v>
      </c>
      <c r="Z572" s="20">
        <v>0.104</v>
      </c>
      <c r="AA572" s="18" t="str">
        <f>IF(ISBLANK(Z572)=TRUE," ",'2. Metadata'!B$134)</f>
        <v>metres3/second</v>
      </c>
      <c r="AB572" s="20">
        <v>13</v>
      </c>
      <c r="AC572" s="18" t="str">
        <f>IF(ISBLANK(AB572)=TRUE," ",'2. Metadata'!B$146)</f>
        <v>millimetres</v>
      </c>
      <c r="AD572" s="25" t="s">
        <v>1831</v>
      </c>
      <c r="AE572" s="26" t="s">
        <v>237</v>
      </c>
      <c r="AF572" s="9"/>
      <c r="AG572" s="10"/>
      <c r="AH572" s="10"/>
      <c r="AI572" s="10"/>
      <c r="AJ572" s="10"/>
      <c r="AK572" s="10"/>
      <c r="AL572" s="10"/>
      <c r="AM572" s="10"/>
      <c r="AN572" s="10"/>
      <c r="AO572" s="10"/>
      <c r="AP572" s="10"/>
    </row>
    <row r="573" spans="1:42" ht="15" x14ac:dyDescent="0.2">
      <c r="A573" s="144" t="s">
        <v>808</v>
      </c>
      <c r="B573" s="11" t="s">
        <v>232</v>
      </c>
      <c r="C573" s="4">
        <f>IF(ISBLANK(B573)=TRUE," ", IF(B573='2. Metadata'!B$1,'2. Metadata'!B$5, IF(B573='2. Metadata'!C$1,'2. Metadata'!C$5,IF(B573='2. Metadata'!D$1,'2. Metadata'!D$5, IF(B573='2. Metadata'!E$1,'2. Metadata'!E$5,IF( B573='2. Metadata'!F$1,'2. Metadata'!F$5,IF(B573='2. Metadata'!G$1,'2. Metadata'!G$5,IF(B573='2. Metadata'!H$1,'2. Metadata'!H$5, IF(B573='2. Metadata'!I$1,'2. Metadata'!I$5, IF(B573='2. Metadata'!J$1,'2. Metadata'!J$5, IF(B573='2. Metadata'!K$1,'2. Metadata'!K$5, IF(B573='2. Metadata'!L$1,'2. Metadata'!L$5, IF(B573='2. Metadata'!M$1,'2. Metadata'!M$5, IF(B573='2. Metadata'!N$1,'2. Metadata'!N$5))))))))))))))</f>
        <v>49.967694000000002</v>
      </c>
      <c r="D573" s="12">
        <f>IF(ISBLANK(B573)=TRUE," ", IF(B573='2. Metadata'!B$1,'2. Metadata'!B$6, IF(B573='2. Metadata'!C$1,'2. Metadata'!C$6,IF(B573='2. Metadata'!D$1,'2. Metadata'!D$6, IF(B573='2. Metadata'!E$1,'2. Metadata'!E$6,IF( B573='2. Metadata'!F$1,'2. Metadata'!F$6,IF(B573='2. Metadata'!G$1,'2. Metadata'!G$6,IF(B573='2. Metadata'!H$1,'2. Metadata'!H$6, IF(B573='2. Metadata'!I$1,'2. Metadata'!I$6, IF(B573='2. Metadata'!J$1,'2. Metadata'!J$6, IF(B573='2. Metadata'!K$1,'2. Metadata'!K$6, IF(B573='2. Metadata'!L$1,'2. Metadata'!L$6, IF(B573='2. Metadata'!M$1,'2. Metadata'!M$6, IF(B573='2. Metadata'!N$1,'2. Metadata'!N$6))))))))))))))</f>
        <v>-117.359572</v>
      </c>
      <c r="E573" s="25" t="s">
        <v>237</v>
      </c>
      <c r="F573" s="13" t="s">
        <v>1583</v>
      </c>
      <c r="G573" s="14" t="str">
        <f>IF(ISBLANK(F572)=TRUE," ",'2. Metadata'!B$14)</f>
        <v>observation</v>
      </c>
      <c r="H573" s="25" t="s">
        <v>237</v>
      </c>
      <c r="I573" s="23" t="str">
        <f>IF(ISBLANK(H572)=TRUE," ",'2. Metadata'!B$26)</f>
        <v>degrees Celsius</v>
      </c>
      <c r="J573" s="16" t="s">
        <v>237</v>
      </c>
      <c r="K573" s="23" t="str">
        <f>IF(ISBLANK(J571)=TRUE," ",'2. Metadata'!B$38)</f>
        <v>degrees Celsius</v>
      </c>
      <c r="L573" s="25" t="s">
        <v>237</v>
      </c>
      <c r="M573" s="18" t="str">
        <f>IF(ISBLANK(L572)=TRUE," ",'2. Metadata'!B$50)</f>
        <v>milligrams per litre</v>
      </c>
      <c r="N573" s="25" t="s">
        <v>237</v>
      </c>
      <c r="O573" s="18" t="str">
        <f>IF(ISBLANK(N572)=TRUE," ",'2. Metadata'!B$62)</f>
        <v>microSiemens per centimetre</v>
      </c>
      <c r="P573" s="25" t="s">
        <v>237</v>
      </c>
      <c r="Q573" s="18" t="str">
        <f>IF(ISBLANK(P572)=TRUE," ",'2. Metadata'!B$74)</f>
        <v>NTU</v>
      </c>
      <c r="R573" s="25" t="s">
        <v>237</v>
      </c>
      <c r="S573" s="18" t="str">
        <f>IF(ISBLANK(R572)=TRUE," ",'2. Metadata'!B$86)</f>
        <v>most probable number per 100 mL</v>
      </c>
      <c r="T573" s="25" t="s">
        <v>237</v>
      </c>
      <c r="U573" s="18" t="str">
        <f>IF(ISBLANK(T572)=TRUE," ",'2. Metadata'!B$98)</f>
        <v>most probable number per 100 mL</v>
      </c>
      <c r="V573" s="25" t="s">
        <v>237</v>
      </c>
      <c r="W573" s="18" t="str">
        <f>IF(ISBLANK(V572)=TRUE," ",'2. Metadata'!B$110)</f>
        <v>metres</v>
      </c>
      <c r="X573" s="25" t="s">
        <v>237</v>
      </c>
      <c r="Y573" s="18" t="str">
        <f>IF(ISBLANK(X572)=TRUE," ",'2. Metadata'!B$122)</f>
        <v>pH units</v>
      </c>
      <c r="Z573" s="25" t="s">
        <v>237</v>
      </c>
      <c r="AA573" s="18" t="str">
        <f>IF(ISBLANK(Z573)=TRUE," ",'2. Metadata'!B$134)</f>
        <v>metres3/second</v>
      </c>
      <c r="AB573" s="20">
        <v>1.8</v>
      </c>
      <c r="AC573" s="18" t="str">
        <f>IF(ISBLANK(AB573)=TRUE," ",'2. Metadata'!B$146)</f>
        <v>millimetres</v>
      </c>
      <c r="AD573" s="25" t="s">
        <v>237</v>
      </c>
      <c r="AE573" s="26" t="s">
        <v>237</v>
      </c>
      <c r="AF573" s="9"/>
      <c r="AG573" s="10"/>
      <c r="AH573" s="10"/>
      <c r="AI573" s="10"/>
      <c r="AJ573" s="10"/>
      <c r="AK573" s="10"/>
      <c r="AL573" s="10"/>
      <c r="AM573" s="10"/>
      <c r="AN573" s="10"/>
      <c r="AO573" s="10"/>
      <c r="AP573" s="10"/>
    </row>
    <row r="574" spans="1:42" ht="15" x14ac:dyDescent="0.2">
      <c r="A574" s="144" t="s">
        <v>809</v>
      </c>
      <c r="B574" s="11" t="s">
        <v>232</v>
      </c>
      <c r="C574" s="4">
        <f>IF(ISBLANK(B574)=TRUE," ", IF(B574='2. Metadata'!B$1,'2. Metadata'!B$5, IF(B574='2. Metadata'!C$1,'2. Metadata'!C$5,IF(B574='2. Metadata'!D$1,'2. Metadata'!D$5, IF(B574='2. Metadata'!E$1,'2. Metadata'!E$5,IF( B574='2. Metadata'!F$1,'2. Metadata'!F$5,IF(B574='2. Metadata'!G$1,'2. Metadata'!G$5,IF(B574='2. Metadata'!H$1,'2. Metadata'!H$5, IF(B574='2. Metadata'!I$1,'2. Metadata'!I$5, IF(B574='2. Metadata'!J$1,'2. Metadata'!J$5, IF(B574='2. Metadata'!K$1,'2. Metadata'!K$5, IF(B574='2. Metadata'!L$1,'2. Metadata'!L$5, IF(B574='2. Metadata'!M$1,'2. Metadata'!M$5, IF(B574='2. Metadata'!N$1,'2. Metadata'!N$5))))))))))))))</f>
        <v>49.967694000000002</v>
      </c>
      <c r="D574" s="12">
        <f>IF(ISBLANK(B574)=TRUE," ", IF(B574='2. Metadata'!B$1,'2. Metadata'!B$6, IF(B574='2. Metadata'!C$1,'2. Metadata'!C$6,IF(B574='2. Metadata'!D$1,'2. Metadata'!D$6, IF(B574='2. Metadata'!E$1,'2. Metadata'!E$6,IF( B574='2. Metadata'!F$1,'2. Metadata'!F$6,IF(B574='2. Metadata'!G$1,'2. Metadata'!G$6,IF(B574='2. Metadata'!H$1,'2. Metadata'!H$6, IF(B574='2. Metadata'!I$1,'2. Metadata'!I$6, IF(B574='2. Metadata'!J$1,'2. Metadata'!J$6, IF(B574='2. Metadata'!K$1,'2. Metadata'!K$6, IF(B574='2. Metadata'!L$1,'2. Metadata'!L$6, IF(B574='2. Metadata'!M$1,'2. Metadata'!M$6, IF(B574='2. Metadata'!N$1,'2. Metadata'!N$6))))))))))))))</f>
        <v>-117.359572</v>
      </c>
      <c r="E574" s="25" t="s">
        <v>237</v>
      </c>
      <c r="F574" s="25" t="s">
        <v>237</v>
      </c>
      <c r="G574" s="14" t="str">
        <f>IF(ISBLANK(F573)=TRUE," ",'2. Metadata'!B$14)</f>
        <v>observation</v>
      </c>
      <c r="H574" s="13">
        <v>11</v>
      </c>
      <c r="I574" s="23" t="str">
        <f>IF(ISBLANK(H573)=TRUE," ",'2. Metadata'!B$26)</f>
        <v>degrees Celsius</v>
      </c>
      <c r="J574" s="13">
        <v>8</v>
      </c>
      <c r="K574" s="23" t="str">
        <f>IF(ISBLANK(J572)=TRUE," ",'2. Metadata'!B$38)</f>
        <v>degrees Celsius</v>
      </c>
      <c r="L574" s="21">
        <v>5</v>
      </c>
      <c r="M574" s="18" t="str">
        <f>IF(ISBLANK(L573)=TRUE," ",'2. Metadata'!B$50)</f>
        <v>milligrams per litre</v>
      </c>
      <c r="N574" s="21">
        <v>204</v>
      </c>
      <c r="O574" s="18" t="str">
        <f>IF(ISBLANK(N573)=TRUE," ",'2. Metadata'!B$62)</f>
        <v>microSiemens per centimetre</v>
      </c>
      <c r="P574" s="21">
        <v>0.6</v>
      </c>
      <c r="Q574" s="18" t="str">
        <f>IF(ISBLANK(P573)=TRUE," ",'2. Metadata'!B$74)</f>
        <v>NTU</v>
      </c>
      <c r="R574" s="25" t="s">
        <v>237</v>
      </c>
      <c r="S574" s="18" t="str">
        <f>IF(ISBLANK(R573)=TRUE," ",'2. Metadata'!B$86)</f>
        <v>most probable number per 100 mL</v>
      </c>
      <c r="T574" s="25" t="s">
        <v>237</v>
      </c>
      <c r="U574" s="18" t="str">
        <f>IF(ISBLANK(T573)=TRUE," ",'2. Metadata'!B$98)</f>
        <v>most probable number per 100 mL</v>
      </c>
      <c r="V574" s="21">
        <v>0.13</v>
      </c>
      <c r="W574" s="18" t="str">
        <f>IF(ISBLANK(V573)=TRUE," ",'2. Metadata'!B$110)</f>
        <v>metres</v>
      </c>
      <c r="X574" s="25" t="s">
        <v>237</v>
      </c>
      <c r="Y574" s="18" t="str">
        <f>IF(ISBLANK(X573)=TRUE," ",'2. Metadata'!B$122)</f>
        <v>pH units</v>
      </c>
      <c r="Z574" s="20">
        <v>7.6999999999999999E-2</v>
      </c>
      <c r="AA574" s="18" t="str">
        <f>IF(ISBLANK(Z574)=TRUE," ",'2. Metadata'!B$134)</f>
        <v>metres3/second</v>
      </c>
      <c r="AB574" s="20">
        <v>1.6</v>
      </c>
      <c r="AC574" s="18" t="str">
        <f>IF(ISBLANK(AB574)=TRUE," ",'2. Metadata'!B$146)</f>
        <v>millimetres</v>
      </c>
      <c r="AD574" s="25" t="s">
        <v>1831</v>
      </c>
      <c r="AE574" s="26" t="s">
        <v>237</v>
      </c>
      <c r="AF574" s="9"/>
      <c r="AG574" s="10"/>
      <c r="AH574" s="10"/>
      <c r="AI574" s="10"/>
      <c r="AJ574" s="10"/>
      <c r="AK574" s="10"/>
      <c r="AL574" s="10"/>
      <c r="AM574" s="10"/>
      <c r="AN574" s="10"/>
      <c r="AO574" s="10"/>
      <c r="AP574" s="10"/>
    </row>
    <row r="575" spans="1:42" ht="15" x14ac:dyDescent="0.2">
      <c r="A575" s="144" t="s">
        <v>810</v>
      </c>
      <c r="B575" s="11" t="s">
        <v>232</v>
      </c>
      <c r="C575" s="4">
        <f>IF(ISBLANK(B575)=TRUE," ", IF(B575='2. Metadata'!B$1,'2. Metadata'!B$5, IF(B575='2. Metadata'!C$1,'2. Metadata'!C$5,IF(B575='2. Metadata'!D$1,'2. Metadata'!D$5, IF(B575='2. Metadata'!E$1,'2. Metadata'!E$5,IF( B575='2. Metadata'!F$1,'2. Metadata'!F$5,IF(B575='2. Metadata'!G$1,'2. Metadata'!G$5,IF(B575='2. Metadata'!H$1,'2. Metadata'!H$5, IF(B575='2. Metadata'!I$1,'2. Metadata'!I$5, IF(B575='2. Metadata'!J$1,'2. Metadata'!J$5, IF(B575='2. Metadata'!K$1,'2. Metadata'!K$5, IF(B575='2. Metadata'!L$1,'2. Metadata'!L$5, IF(B575='2. Metadata'!M$1,'2. Metadata'!M$5, IF(B575='2. Metadata'!N$1,'2. Metadata'!N$5))))))))))))))</f>
        <v>49.967694000000002</v>
      </c>
      <c r="D575" s="12">
        <f>IF(ISBLANK(B575)=TRUE," ", IF(B575='2. Metadata'!B$1,'2. Metadata'!B$6, IF(B575='2. Metadata'!C$1,'2. Metadata'!C$6,IF(B575='2. Metadata'!D$1,'2. Metadata'!D$6, IF(B575='2. Metadata'!E$1,'2. Metadata'!E$6,IF( B575='2. Metadata'!F$1,'2. Metadata'!F$6,IF(B575='2. Metadata'!G$1,'2. Metadata'!G$6,IF(B575='2. Metadata'!H$1,'2. Metadata'!H$6, IF(B575='2. Metadata'!I$1,'2. Metadata'!I$6, IF(B575='2. Metadata'!J$1,'2. Metadata'!J$6, IF(B575='2. Metadata'!K$1,'2. Metadata'!K$6, IF(B575='2. Metadata'!L$1,'2. Metadata'!L$6, IF(B575='2. Metadata'!M$1,'2. Metadata'!M$6, IF(B575='2. Metadata'!N$1,'2. Metadata'!N$6))))))))))))))</f>
        <v>-117.359572</v>
      </c>
      <c r="E575" s="25" t="s">
        <v>237</v>
      </c>
      <c r="F575" s="25" t="s">
        <v>237</v>
      </c>
      <c r="G575" s="14" t="str">
        <f>IF(ISBLANK(F574)=TRUE," ",'2. Metadata'!B$14)</f>
        <v>observation</v>
      </c>
      <c r="H575" s="13">
        <v>12</v>
      </c>
      <c r="I575" s="23" t="str">
        <f>IF(ISBLANK(H574)=TRUE," ",'2. Metadata'!B$26)</f>
        <v>degrees Celsius</v>
      </c>
      <c r="J575" s="13">
        <v>8</v>
      </c>
      <c r="K575" s="23" t="str">
        <f>IF(ISBLANK(J573)=TRUE," ",'2. Metadata'!B$38)</f>
        <v>degrees Celsius</v>
      </c>
      <c r="L575" s="25" t="s">
        <v>237</v>
      </c>
      <c r="M575" s="18" t="str">
        <f>IF(ISBLANK(L574)=TRUE," ",'2. Metadata'!B$50)</f>
        <v>milligrams per litre</v>
      </c>
      <c r="N575" s="25" t="s">
        <v>237</v>
      </c>
      <c r="O575" s="18" t="str">
        <f>IF(ISBLANK(N574)=TRUE," ",'2. Metadata'!B$62)</f>
        <v>microSiemens per centimetre</v>
      </c>
      <c r="P575" s="25" t="s">
        <v>237</v>
      </c>
      <c r="Q575" s="18" t="str">
        <f>IF(ISBLANK(P574)=TRUE," ",'2. Metadata'!B$74)</f>
        <v>NTU</v>
      </c>
      <c r="R575" s="21">
        <v>50</v>
      </c>
      <c r="S575" s="18" t="str">
        <f>IF(ISBLANK(R574)=TRUE," ",'2. Metadata'!B$86)</f>
        <v>most probable number per 100 mL</v>
      </c>
      <c r="T575" s="21">
        <v>0</v>
      </c>
      <c r="U575" s="18" t="str">
        <f>IF(ISBLANK(T574)=TRUE," ",'2. Metadata'!B$98)</f>
        <v>most probable number per 100 mL</v>
      </c>
      <c r="V575" s="21">
        <v>0.13500000000000001</v>
      </c>
      <c r="W575" s="18" t="str">
        <f>IF(ISBLANK(V574)=TRUE," ",'2. Metadata'!B$110)</f>
        <v>metres</v>
      </c>
      <c r="X575" s="25" t="s">
        <v>237</v>
      </c>
      <c r="Y575" s="18" t="str">
        <f>IF(ISBLANK(X574)=TRUE," ",'2. Metadata'!B$122)</f>
        <v>pH units</v>
      </c>
      <c r="Z575" s="20">
        <v>8.1000000000000003E-2</v>
      </c>
      <c r="AA575" s="18" t="str">
        <f>IF(ISBLANK(Z575)=TRUE," ",'2. Metadata'!B$134)</f>
        <v>metres3/second</v>
      </c>
      <c r="AB575" s="25" t="s">
        <v>237</v>
      </c>
      <c r="AC575" s="18" t="str">
        <f>IF(ISBLANK(AB575)=TRUE," ",'2. Metadata'!B$146)</f>
        <v>millimetres</v>
      </c>
      <c r="AD575" s="25" t="s">
        <v>237</v>
      </c>
      <c r="AE575" s="26" t="s">
        <v>237</v>
      </c>
      <c r="AF575" s="9"/>
      <c r="AG575" s="10"/>
      <c r="AH575" s="10"/>
      <c r="AI575" s="10"/>
      <c r="AJ575" s="10"/>
      <c r="AK575" s="10"/>
      <c r="AL575" s="10"/>
      <c r="AM575" s="10"/>
      <c r="AN575" s="10"/>
      <c r="AO575" s="10"/>
      <c r="AP575" s="10"/>
    </row>
    <row r="576" spans="1:42" ht="15" x14ac:dyDescent="0.2">
      <c r="A576" s="144" t="s">
        <v>810</v>
      </c>
      <c r="B576" s="11" t="s">
        <v>232</v>
      </c>
      <c r="C576" s="4">
        <f>IF(ISBLANK(B576)=TRUE," ", IF(B576='2. Metadata'!B$1,'2. Metadata'!B$5, IF(B576='2. Metadata'!C$1,'2. Metadata'!C$5,IF(B576='2. Metadata'!D$1,'2. Metadata'!D$5, IF(B576='2. Metadata'!E$1,'2. Metadata'!E$5,IF( B576='2. Metadata'!F$1,'2. Metadata'!F$5,IF(B576='2. Metadata'!G$1,'2. Metadata'!G$5,IF(B576='2. Metadata'!H$1,'2. Metadata'!H$5, IF(B576='2. Metadata'!I$1,'2. Metadata'!I$5, IF(B576='2. Metadata'!J$1,'2. Metadata'!J$5, IF(B576='2. Metadata'!K$1,'2. Metadata'!K$5, IF(B576='2. Metadata'!L$1,'2. Metadata'!L$5, IF(B576='2. Metadata'!M$1,'2. Metadata'!M$5, IF(B576='2. Metadata'!N$1,'2. Metadata'!N$5))))))))))))))</f>
        <v>49.967694000000002</v>
      </c>
      <c r="D576" s="12">
        <f>IF(ISBLANK(B576)=TRUE," ", IF(B576='2. Metadata'!B$1,'2. Metadata'!B$6, IF(B576='2. Metadata'!C$1,'2. Metadata'!C$6,IF(B576='2. Metadata'!D$1,'2. Metadata'!D$6, IF(B576='2. Metadata'!E$1,'2. Metadata'!E$6,IF( B576='2. Metadata'!F$1,'2. Metadata'!F$6,IF(B576='2. Metadata'!G$1,'2. Metadata'!G$6,IF(B576='2. Metadata'!H$1,'2. Metadata'!H$6, IF(B576='2. Metadata'!I$1,'2. Metadata'!I$6, IF(B576='2. Metadata'!J$1,'2. Metadata'!J$6, IF(B576='2. Metadata'!K$1,'2. Metadata'!K$6, IF(B576='2. Metadata'!L$1,'2. Metadata'!L$6, IF(B576='2. Metadata'!M$1,'2. Metadata'!M$6, IF(B576='2. Metadata'!N$1,'2. Metadata'!N$6))))))))))))))</f>
        <v>-117.359572</v>
      </c>
      <c r="E576" s="25" t="s">
        <v>237</v>
      </c>
      <c r="F576" s="13" t="s">
        <v>1606</v>
      </c>
      <c r="G576" s="14" t="str">
        <f>IF(ISBLANK(F575)=TRUE," ",'2. Metadata'!B$14)</f>
        <v>observation</v>
      </c>
      <c r="H576" s="25" t="s">
        <v>237</v>
      </c>
      <c r="I576" s="23" t="str">
        <f>IF(ISBLANK(H575)=TRUE," ",'2. Metadata'!B$26)</f>
        <v>degrees Celsius</v>
      </c>
      <c r="J576" s="16" t="s">
        <v>237</v>
      </c>
      <c r="K576" s="23" t="str">
        <f>IF(ISBLANK(J574)=TRUE," ",'2. Metadata'!B$38)</f>
        <v>degrees Celsius</v>
      </c>
      <c r="L576" s="25" t="s">
        <v>237</v>
      </c>
      <c r="M576" s="18" t="str">
        <f>IF(ISBLANK(L575)=TRUE," ",'2. Metadata'!B$50)</f>
        <v>milligrams per litre</v>
      </c>
      <c r="N576" s="25" t="s">
        <v>237</v>
      </c>
      <c r="O576" s="18" t="str">
        <f>IF(ISBLANK(N575)=TRUE," ",'2. Metadata'!B$62)</f>
        <v>microSiemens per centimetre</v>
      </c>
      <c r="P576" s="25" t="s">
        <v>237</v>
      </c>
      <c r="Q576" s="18" t="str">
        <f>IF(ISBLANK(P575)=TRUE," ",'2. Metadata'!B$74)</f>
        <v>NTU</v>
      </c>
      <c r="R576" s="21" t="s">
        <v>1818</v>
      </c>
      <c r="S576" s="18" t="str">
        <f>IF(ISBLANK(R575)=TRUE," ",'2. Metadata'!B$86)</f>
        <v>most probable number per 100 mL</v>
      </c>
      <c r="T576" s="21" t="s">
        <v>1819</v>
      </c>
      <c r="U576" s="18" t="str">
        <f>IF(ISBLANK(T575)=TRUE," ",'2. Metadata'!B$98)</f>
        <v>most probable number per 100 mL</v>
      </c>
      <c r="V576" s="25" t="s">
        <v>237</v>
      </c>
      <c r="W576" s="18" t="str">
        <f>IF(ISBLANK(V575)=TRUE," ",'2. Metadata'!B$110)</f>
        <v>metres</v>
      </c>
      <c r="X576" s="25" t="s">
        <v>237</v>
      </c>
      <c r="Y576" s="18" t="str">
        <f>IF(ISBLANK(X575)=TRUE," ",'2. Metadata'!B$122)</f>
        <v>pH units</v>
      </c>
      <c r="Z576" s="25" t="s">
        <v>237</v>
      </c>
      <c r="AA576" s="18" t="str">
        <f>IF(ISBLANK(Z576)=TRUE," ",'2. Metadata'!B$134)</f>
        <v>metres3/second</v>
      </c>
      <c r="AB576" s="25" t="s">
        <v>237</v>
      </c>
      <c r="AC576" s="18" t="str">
        <f>IF(ISBLANK(AB576)=TRUE," ",'2. Metadata'!B$146)</f>
        <v>millimetres</v>
      </c>
      <c r="AD576" s="25" t="s">
        <v>1831</v>
      </c>
      <c r="AE576" s="26" t="s">
        <v>237</v>
      </c>
      <c r="AF576" s="9"/>
      <c r="AG576" s="10"/>
      <c r="AH576" s="10"/>
      <c r="AI576" s="10"/>
      <c r="AJ576" s="10"/>
      <c r="AK576" s="10"/>
      <c r="AL576" s="10"/>
      <c r="AM576" s="10"/>
      <c r="AN576" s="10"/>
      <c r="AO576" s="10"/>
      <c r="AP576" s="10"/>
    </row>
    <row r="577" spans="1:42" ht="15" x14ac:dyDescent="0.2">
      <c r="A577" s="144" t="s">
        <v>811</v>
      </c>
      <c r="B577" s="11" t="s">
        <v>232</v>
      </c>
      <c r="C577" s="4">
        <f>IF(ISBLANK(B577)=TRUE," ", IF(B577='2. Metadata'!B$1,'2. Metadata'!B$5, IF(B577='2. Metadata'!C$1,'2. Metadata'!C$5,IF(B577='2. Metadata'!D$1,'2. Metadata'!D$5, IF(B577='2. Metadata'!E$1,'2. Metadata'!E$5,IF( B577='2. Metadata'!F$1,'2. Metadata'!F$5,IF(B577='2. Metadata'!G$1,'2. Metadata'!G$5,IF(B577='2. Metadata'!H$1,'2. Metadata'!H$5, IF(B577='2. Metadata'!I$1,'2. Metadata'!I$5, IF(B577='2. Metadata'!J$1,'2. Metadata'!J$5, IF(B577='2. Metadata'!K$1,'2. Metadata'!K$5, IF(B577='2. Metadata'!L$1,'2. Metadata'!L$5, IF(B577='2. Metadata'!M$1,'2. Metadata'!M$5, IF(B577='2. Metadata'!N$1,'2. Metadata'!N$5))))))))))))))</f>
        <v>49.967694000000002</v>
      </c>
      <c r="D577" s="12">
        <f>IF(ISBLANK(B577)=TRUE," ", IF(B577='2. Metadata'!B$1,'2. Metadata'!B$6, IF(B577='2. Metadata'!C$1,'2. Metadata'!C$6,IF(B577='2. Metadata'!D$1,'2. Metadata'!D$6, IF(B577='2. Metadata'!E$1,'2. Metadata'!E$6,IF( B577='2. Metadata'!F$1,'2. Metadata'!F$6,IF(B577='2. Metadata'!G$1,'2. Metadata'!G$6,IF(B577='2. Metadata'!H$1,'2. Metadata'!H$6, IF(B577='2. Metadata'!I$1,'2. Metadata'!I$6, IF(B577='2. Metadata'!J$1,'2. Metadata'!J$6, IF(B577='2. Metadata'!K$1,'2. Metadata'!K$6, IF(B577='2. Metadata'!L$1,'2. Metadata'!L$6, IF(B577='2. Metadata'!M$1,'2. Metadata'!M$6, IF(B577='2. Metadata'!N$1,'2. Metadata'!N$6))))))))))))))</f>
        <v>-117.359572</v>
      </c>
      <c r="E577" s="25" t="s">
        <v>237</v>
      </c>
      <c r="F577" s="25" t="s">
        <v>237</v>
      </c>
      <c r="G577" s="14" t="str">
        <f>IF(ISBLANK(F576)=TRUE," ",'2. Metadata'!B$14)</f>
        <v>observation</v>
      </c>
      <c r="H577" s="25" t="s">
        <v>237</v>
      </c>
      <c r="I577" s="23" t="str">
        <f>IF(ISBLANK(H576)=TRUE," ",'2. Metadata'!B$26)</f>
        <v>degrees Celsius</v>
      </c>
      <c r="J577" s="16" t="s">
        <v>237</v>
      </c>
      <c r="K577" s="23" t="str">
        <f>IF(ISBLANK(J575)=TRUE," ",'2. Metadata'!B$38)</f>
        <v>degrees Celsius</v>
      </c>
      <c r="L577" s="25" t="s">
        <v>237</v>
      </c>
      <c r="M577" s="18" t="str">
        <f>IF(ISBLANK(L576)=TRUE," ",'2. Metadata'!B$50)</f>
        <v>milligrams per litre</v>
      </c>
      <c r="N577" s="25" t="s">
        <v>237</v>
      </c>
      <c r="O577" s="18" t="str">
        <f>IF(ISBLANK(N576)=TRUE," ",'2. Metadata'!B$62)</f>
        <v>microSiemens per centimetre</v>
      </c>
      <c r="P577" s="25" t="s">
        <v>237</v>
      </c>
      <c r="Q577" s="18" t="str">
        <f>IF(ISBLANK(P576)=TRUE," ",'2. Metadata'!B$74)</f>
        <v>NTU</v>
      </c>
      <c r="R577" s="25" t="s">
        <v>237</v>
      </c>
      <c r="S577" s="18" t="str">
        <f>IF(ISBLANK(R576)=TRUE," ",'2. Metadata'!B$86)</f>
        <v>most probable number per 100 mL</v>
      </c>
      <c r="T577" s="25" t="s">
        <v>237</v>
      </c>
      <c r="U577" s="18" t="str">
        <f>IF(ISBLANK(T576)=TRUE," ",'2. Metadata'!B$98)</f>
        <v>most probable number per 100 mL</v>
      </c>
      <c r="V577" s="25" t="s">
        <v>237</v>
      </c>
      <c r="W577" s="18" t="str">
        <f>IF(ISBLANK(V576)=TRUE," ",'2. Metadata'!B$110)</f>
        <v>metres</v>
      </c>
      <c r="X577" s="25" t="s">
        <v>237</v>
      </c>
      <c r="Y577" s="18" t="str">
        <f>IF(ISBLANK(X576)=TRUE," ",'2. Metadata'!B$122)</f>
        <v>pH units</v>
      </c>
      <c r="Z577" s="25" t="s">
        <v>237</v>
      </c>
      <c r="AA577" s="18" t="str">
        <f>IF(ISBLANK(Z577)=TRUE," ",'2. Metadata'!B$134)</f>
        <v>metres3/second</v>
      </c>
      <c r="AB577" s="20">
        <v>0</v>
      </c>
      <c r="AC577" s="18" t="str">
        <f>IF(ISBLANK(AB577)=TRUE," ",'2. Metadata'!B$146)</f>
        <v>millimetres</v>
      </c>
      <c r="AD577" s="25" t="s">
        <v>1836</v>
      </c>
      <c r="AE577" s="26" t="s">
        <v>237</v>
      </c>
      <c r="AF577" s="9"/>
      <c r="AG577" s="10"/>
      <c r="AH577" s="10"/>
      <c r="AI577" s="10"/>
      <c r="AJ577" s="10"/>
      <c r="AK577" s="10"/>
      <c r="AL577" s="10"/>
      <c r="AM577" s="10"/>
      <c r="AN577" s="10"/>
      <c r="AO577" s="10"/>
      <c r="AP577" s="10"/>
    </row>
    <row r="578" spans="1:42" ht="15" x14ac:dyDescent="0.2">
      <c r="A578" s="144" t="s">
        <v>812</v>
      </c>
      <c r="B578" s="11" t="s">
        <v>232</v>
      </c>
      <c r="C578" s="4">
        <f>IF(ISBLANK(B578)=TRUE," ", IF(B578='2. Metadata'!B$1,'2. Metadata'!B$5, IF(B578='2. Metadata'!C$1,'2. Metadata'!C$5,IF(B578='2. Metadata'!D$1,'2. Metadata'!D$5, IF(B578='2. Metadata'!E$1,'2. Metadata'!E$5,IF( B578='2. Metadata'!F$1,'2. Metadata'!F$5,IF(B578='2. Metadata'!G$1,'2. Metadata'!G$5,IF(B578='2. Metadata'!H$1,'2. Metadata'!H$5, IF(B578='2. Metadata'!I$1,'2. Metadata'!I$5, IF(B578='2. Metadata'!J$1,'2. Metadata'!J$5, IF(B578='2. Metadata'!K$1,'2. Metadata'!K$5, IF(B578='2. Metadata'!L$1,'2. Metadata'!L$5, IF(B578='2. Metadata'!M$1,'2. Metadata'!M$5, IF(B578='2. Metadata'!N$1,'2. Metadata'!N$5))))))))))))))</f>
        <v>49.967694000000002</v>
      </c>
      <c r="D578" s="12">
        <f>IF(ISBLANK(B578)=TRUE," ", IF(B578='2. Metadata'!B$1,'2. Metadata'!B$6, IF(B578='2. Metadata'!C$1,'2. Metadata'!C$6,IF(B578='2. Metadata'!D$1,'2. Metadata'!D$6, IF(B578='2. Metadata'!E$1,'2. Metadata'!E$6,IF( B578='2. Metadata'!F$1,'2. Metadata'!F$6,IF(B578='2. Metadata'!G$1,'2. Metadata'!G$6,IF(B578='2. Metadata'!H$1,'2. Metadata'!H$6, IF(B578='2. Metadata'!I$1,'2. Metadata'!I$6, IF(B578='2. Metadata'!J$1,'2. Metadata'!J$6, IF(B578='2. Metadata'!K$1,'2. Metadata'!K$6, IF(B578='2. Metadata'!L$1,'2. Metadata'!L$6, IF(B578='2. Metadata'!M$1,'2. Metadata'!M$6, IF(B578='2. Metadata'!N$1,'2. Metadata'!N$6))))))))))))))</f>
        <v>-117.359572</v>
      </c>
      <c r="E578" s="25" t="s">
        <v>237</v>
      </c>
      <c r="F578" s="25" t="s">
        <v>237</v>
      </c>
      <c r="G578" s="14" t="str">
        <f>IF(ISBLANK(F577)=TRUE," ",'2. Metadata'!B$14)</f>
        <v>observation</v>
      </c>
      <c r="H578" s="25" t="s">
        <v>237</v>
      </c>
      <c r="I578" s="23" t="str">
        <f>IF(ISBLANK(H577)=TRUE," ",'2. Metadata'!B$26)</f>
        <v>degrees Celsius</v>
      </c>
      <c r="J578" s="16" t="s">
        <v>237</v>
      </c>
      <c r="K578" s="23" t="str">
        <f>IF(ISBLANK(J576)=TRUE," ",'2. Metadata'!B$38)</f>
        <v>degrees Celsius</v>
      </c>
      <c r="L578" s="25" t="s">
        <v>237</v>
      </c>
      <c r="M578" s="18" t="str">
        <f>IF(ISBLANK(L577)=TRUE," ",'2. Metadata'!B$50)</f>
        <v>milligrams per litre</v>
      </c>
      <c r="N578" s="25" t="s">
        <v>237</v>
      </c>
      <c r="O578" s="18" t="str">
        <f>IF(ISBLANK(N577)=TRUE," ",'2. Metadata'!B$62)</f>
        <v>microSiemens per centimetre</v>
      </c>
      <c r="P578" s="25" t="s">
        <v>237</v>
      </c>
      <c r="Q578" s="18" t="str">
        <f>IF(ISBLANK(P577)=TRUE," ",'2. Metadata'!B$74)</f>
        <v>NTU</v>
      </c>
      <c r="R578" s="25" t="s">
        <v>237</v>
      </c>
      <c r="S578" s="18" t="str">
        <f>IF(ISBLANK(R577)=TRUE," ",'2. Metadata'!B$86)</f>
        <v>most probable number per 100 mL</v>
      </c>
      <c r="T578" s="25" t="s">
        <v>237</v>
      </c>
      <c r="U578" s="18" t="str">
        <f>IF(ISBLANK(T577)=TRUE," ",'2. Metadata'!B$98)</f>
        <v>most probable number per 100 mL</v>
      </c>
      <c r="V578" s="25" t="s">
        <v>237</v>
      </c>
      <c r="W578" s="18" t="str">
        <f>IF(ISBLANK(V577)=TRUE," ",'2. Metadata'!B$110)</f>
        <v>metres</v>
      </c>
      <c r="X578" s="25" t="s">
        <v>237</v>
      </c>
      <c r="Y578" s="18" t="str">
        <f>IF(ISBLANK(X577)=TRUE," ",'2. Metadata'!B$122)</f>
        <v>pH units</v>
      </c>
      <c r="Z578" s="25" t="s">
        <v>237</v>
      </c>
      <c r="AA578" s="18" t="str">
        <f>IF(ISBLANK(Z578)=TRUE," ",'2. Metadata'!B$134)</f>
        <v>metres3/second</v>
      </c>
      <c r="AB578" s="20">
        <v>20.8</v>
      </c>
      <c r="AC578" s="18" t="str">
        <f>IF(ISBLANK(AB578)=TRUE," ",'2. Metadata'!B$146)</f>
        <v>millimetres</v>
      </c>
      <c r="AD578" s="25" t="s">
        <v>1836</v>
      </c>
      <c r="AE578" s="26" t="s">
        <v>237</v>
      </c>
      <c r="AF578" s="9"/>
      <c r="AG578" s="10"/>
      <c r="AH578" s="10"/>
      <c r="AI578" s="10"/>
      <c r="AJ578" s="10"/>
      <c r="AK578" s="10"/>
      <c r="AL578" s="10"/>
      <c r="AM578" s="10"/>
      <c r="AN578" s="10"/>
      <c r="AO578" s="10"/>
      <c r="AP578" s="10"/>
    </row>
    <row r="579" spans="1:42" ht="15" x14ac:dyDescent="0.2">
      <c r="A579" s="144" t="s">
        <v>813</v>
      </c>
      <c r="B579" s="11" t="s">
        <v>232</v>
      </c>
      <c r="C579" s="4">
        <f>IF(ISBLANK(B579)=TRUE," ", IF(B579='2. Metadata'!B$1,'2. Metadata'!B$5, IF(B579='2. Metadata'!C$1,'2. Metadata'!C$5,IF(B579='2. Metadata'!D$1,'2. Metadata'!D$5, IF(B579='2. Metadata'!E$1,'2. Metadata'!E$5,IF( B579='2. Metadata'!F$1,'2. Metadata'!F$5,IF(B579='2. Metadata'!G$1,'2. Metadata'!G$5,IF(B579='2. Metadata'!H$1,'2. Metadata'!H$5, IF(B579='2. Metadata'!I$1,'2. Metadata'!I$5, IF(B579='2. Metadata'!J$1,'2. Metadata'!J$5, IF(B579='2. Metadata'!K$1,'2. Metadata'!K$5, IF(B579='2. Metadata'!L$1,'2. Metadata'!L$5, IF(B579='2. Metadata'!M$1,'2. Metadata'!M$5, IF(B579='2. Metadata'!N$1,'2. Metadata'!N$5))))))))))))))</f>
        <v>49.967694000000002</v>
      </c>
      <c r="D579" s="12">
        <f>IF(ISBLANK(B579)=TRUE," ", IF(B579='2. Metadata'!B$1,'2. Metadata'!B$6, IF(B579='2. Metadata'!C$1,'2. Metadata'!C$6,IF(B579='2. Metadata'!D$1,'2. Metadata'!D$6, IF(B579='2. Metadata'!E$1,'2. Metadata'!E$6,IF( B579='2. Metadata'!F$1,'2. Metadata'!F$6,IF(B579='2. Metadata'!G$1,'2. Metadata'!G$6,IF(B579='2. Metadata'!H$1,'2. Metadata'!H$6, IF(B579='2. Metadata'!I$1,'2. Metadata'!I$6, IF(B579='2. Metadata'!J$1,'2. Metadata'!J$6, IF(B579='2. Metadata'!K$1,'2. Metadata'!K$6, IF(B579='2. Metadata'!L$1,'2. Metadata'!L$6, IF(B579='2. Metadata'!M$1,'2. Metadata'!M$6, IF(B579='2. Metadata'!N$1,'2. Metadata'!N$6))))))))))))))</f>
        <v>-117.359572</v>
      </c>
      <c r="E579" s="25" t="s">
        <v>237</v>
      </c>
      <c r="F579" s="13" t="s">
        <v>1607</v>
      </c>
      <c r="G579" s="14" t="str">
        <f>IF(ISBLANK(F578)=TRUE," ",'2. Metadata'!B$14)</f>
        <v>observation</v>
      </c>
      <c r="H579" s="13">
        <v>10</v>
      </c>
      <c r="I579" s="23" t="str">
        <f>IF(ISBLANK(H578)=TRUE," ",'2. Metadata'!B$26)</f>
        <v>degrees Celsius</v>
      </c>
      <c r="J579" s="13">
        <v>8</v>
      </c>
      <c r="K579" s="23" t="str">
        <f>IF(ISBLANK(J577)=TRUE," ",'2. Metadata'!B$38)</f>
        <v>degrees Celsius</v>
      </c>
      <c r="L579" s="21">
        <v>7.8</v>
      </c>
      <c r="M579" s="18" t="str">
        <f>IF(ISBLANK(L578)=TRUE," ",'2. Metadata'!B$50)</f>
        <v>milligrams per litre</v>
      </c>
      <c r="N579" s="21">
        <v>208</v>
      </c>
      <c r="O579" s="18" t="str">
        <f>IF(ISBLANK(N578)=TRUE," ",'2. Metadata'!B$62)</f>
        <v>microSiemens per centimetre</v>
      </c>
      <c r="P579" s="21">
        <v>1.6</v>
      </c>
      <c r="Q579" s="18" t="str">
        <f>IF(ISBLANK(P578)=TRUE," ",'2. Metadata'!B$74)</f>
        <v>NTU</v>
      </c>
      <c r="R579" s="25" t="s">
        <v>237</v>
      </c>
      <c r="S579" s="18" t="str">
        <f>IF(ISBLANK(R578)=TRUE," ",'2. Metadata'!B$86)</f>
        <v>most probable number per 100 mL</v>
      </c>
      <c r="T579" s="25" t="s">
        <v>237</v>
      </c>
      <c r="U579" s="18" t="str">
        <f>IF(ISBLANK(T578)=TRUE," ",'2. Metadata'!B$98)</f>
        <v>most probable number per 100 mL</v>
      </c>
      <c r="V579" s="21">
        <v>0.14499999999999999</v>
      </c>
      <c r="W579" s="18" t="str">
        <f>IF(ISBLANK(V578)=TRUE," ",'2. Metadata'!B$110)</f>
        <v>metres</v>
      </c>
      <c r="X579" s="25" t="s">
        <v>237</v>
      </c>
      <c r="Y579" s="18" t="str">
        <f>IF(ISBLANK(X578)=TRUE," ",'2. Metadata'!B$122)</f>
        <v>pH units</v>
      </c>
      <c r="Z579" s="20">
        <v>0.09</v>
      </c>
      <c r="AA579" s="18" t="str">
        <f>IF(ISBLANK(Z579)=TRUE," ",'2. Metadata'!B$134)</f>
        <v>metres3/second</v>
      </c>
      <c r="AB579" s="20">
        <v>9</v>
      </c>
      <c r="AC579" s="18" t="str">
        <f>IF(ISBLANK(AB579)=TRUE," ",'2. Metadata'!B$146)</f>
        <v>millimetres</v>
      </c>
      <c r="AD579" s="25" t="s">
        <v>237</v>
      </c>
      <c r="AE579" s="26" t="s">
        <v>237</v>
      </c>
      <c r="AF579" s="9"/>
      <c r="AG579" s="10"/>
      <c r="AH579" s="10"/>
      <c r="AI579" s="10"/>
      <c r="AJ579" s="10"/>
      <c r="AK579" s="10"/>
      <c r="AL579" s="10"/>
      <c r="AM579" s="10"/>
      <c r="AN579" s="10"/>
      <c r="AO579" s="10"/>
      <c r="AP579" s="10"/>
    </row>
    <row r="580" spans="1:42" ht="15" x14ac:dyDescent="0.2">
      <c r="A580" s="144" t="s">
        <v>814</v>
      </c>
      <c r="B580" s="11" t="s">
        <v>232</v>
      </c>
      <c r="C580" s="4">
        <f>IF(ISBLANK(B580)=TRUE," ", IF(B580='2. Metadata'!B$1,'2. Metadata'!B$5, IF(B580='2. Metadata'!C$1,'2. Metadata'!C$5,IF(B580='2. Metadata'!D$1,'2. Metadata'!D$5, IF(B580='2. Metadata'!E$1,'2. Metadata'!E$5,IF( B580='2. Metadata'!F$1,'2. Metadata'!F$5,IF(B580='2. Metadata'!G$1,'2. Metadata'!G$5,IF(B580='2. Metadata'!H$1,'2. Metadata'!H$5, IF(B580='2. Metadata'!I$1,'2. Metadata'!I$5, IF(B580='2. Metadata'!J$1,'2. Metadata'!J$5, IF(B580='2. Metadata'!K$1,'2. Metadata'!K$5, IF(B580='2. Metadata'!L$1,'2. Metadata'!L$5, IF(B580='2. Metadata'!M$1,'2. Metadata'!M$5, IF(B580='2. Metadata'!N$1,'2. Metadata'!N$5))))))))))))))</f>
        <v>49.967694000000002</v>
      </c>
      <c r="D580" s="12">
        <f>IF(ISBLANK(B580)=TRUE," ", IF(B580='2. Metadata'!B$1,'2. Metadata'!B$6, IF(B580='2. Metadata'!C$1,'2. Metadata'!C$6,IF(B580='2. Metadata'!D$1,'2. Metadata'!D$6, IF(B580='2. Metadata'!E$1,'2. Metadata'!E$6,IF( B580='2. Metadata'!F$1,'2. Metadata'!F$6,IF(B580='2. Metadata'!G$1,'2. Metadata'!G$6,IF(B580='2. Metadata'!H$1,'2. Metadata'!H$6, IF(B580='2. Metadata'!I$1,'2. Metadata'!I$6, IF(B580='2. Metadata'!J$1,'2. Metadata'!J$6, IF(B580='2. Metadata'!K$1,'2. Metadata'!K$6, IF(B580='2. Metadata'!L$1,'2. Metadata'!L$6, IF(B580='2. Metadata'!M$1,'2. Metadata'!M$6, IF(B580='2. Metadata'!N$1,'2. Metadata'!N$6))))))))))))))</f>
        <v>-117.359572</v>
      </c>
      <c r="E580" s="25" t="s">
        <v>237</v>
      </c>
      <c r="F580" s="25" t="s">
        <v>237</v>
      </c>
      <c r="G580" s="14" t="str">
        <f>IF(ISBLANK(F579)=TRUE," ",'2. Metadata'!B$14)</f>
        <v>observation</v>
      </c>
      <c r="H580" s="25" t="s">
        <v>237</v>
      </c>
      <c r="I580" s="23" t="str">
        <f>IF(ISBLANK(H579)=TRUE," ",'2. Metadata'!B$26)</f>
        <v>degrees Celsius</v>
      </c>
      <c r="J580" s="16" t="s">
        <v>237</v>
      </c>
      <c r="K580" s="23" t="str">
        <f>IF(ISBLANK(J578)=TRUE," ",'2. Metadata'!B$38)</f>
        <v>degrees Celsius</v>
      </c>
      <c r="L580" s="25" t="s">
        <v>237</v>
      </c>
      <c r="M580" s="18" t="str">
        <f>IF(ISBLANK(L579)=TRUE," ",'2. Metadata'!B$50)</f>
        <v>milligrams per litre</v>
      </c>
      <c r="N580" s="25" t="s">
        <v>237</v>
      </c>
      <c r="O580" s="18" t="str">
        <f>IF(ISBLANK(N579)=TRUE," ",'2. Metadata'!B$62)</f>
        <v>microSiemens per centimetre</v>
      </c>
      <c r="P580" s="25" t="s">
        <v>237</v>
      </c>
      <c r="Q580" s="18" t="str">
        <f>IF(ISBLANK(P579)=TRUE," ",'2. Metadata'!B$74)</f>
        <v>NTU</v>
      </c>
      <c r="R580" s="25" t="s">
        <v>237</v>
      </c>
      <c r="S580" s="18" t="str">
        <f>IF(ISBLANK(R579)=TRUE," ",'2. Metadata'!B$86)</f>
        <v>most probable number per 100 mL</v>
      </c>
      <c r="T580" s="25" t="s">
        <v>237</v>
      </c>
      <c r="U580" s="18" t="str">
        <f>IF(ISBLANK(T579)=TRUE," ",'2. Metadata'!B$98)</f>
        <v>most probable number per 100 mL</v>
      </c>
      <c r="V580" s="25" t="s">
        <v>237</v>
      </c>
      <c r="W580" s="18" t="str">
        <f>IF(ISBLANK(V579)=TRUE," ",'2. Metadata'!B$110)</f>
        <v>metres</v>
      </c>
      <c r="X580" s="25" t="s">
        <v>237</v>
      </c>
      <c r="Y580" s="18" t="str">
        <f>IF(ISBLANK(X579)=TRUE," ",'2. Metadata'!B$122)</f>
        <v>pH units</v>
      </c>
      <c r="Z580" s="25" t="s">
        <v>237</v>
      </c>
      <c r="AA580" s="18" t="str">
        <f>IF(ISBLANK(Z580)=TRUE," ",'2. Metadata'!B$134)</f>
        <v>metres3/second</v>
      </c>
      <c r="AB580" s="20">
        <v>4.2</v>
      </c>
      <c r="AC580" s="18" t="str">
        <f>IF(ISBLANK(AB580)=TRUE," ",'2. Metadata'!B$146)</f>
        <v>millimetres</v>
      </c>
      <c r="AD580" s="25" t="s">
        <v>237</v>
      </c>
      <c r="AE580" s="26" t="s">
        <v>237</v>
      </c>
      <c r="AF580" s="9"/>
      <c r="AG580" s="10"/>
      <c r="AH580" s="10"/>
      <c r="AI580" s="10"/>
      <c r="AJ580" s="10"/>
      <c r="AK580" s="10"/>
      <c r="AL580" s="10"/>
      <c r="AM580" s="10"/>
      <c r="AN580" s="10"/>
      <c r="AO580" s="10"/>
      <c r="AP580" s="10"/>
    </row>
    <row r="581" spans="1:42" ht="15" x14ac:dyDescent="0.2">
      <c r="A581" s="144" t="s">
        <v>815</v>
      </c>
      <c r="B581" s="11" t="s">
        <v>232</v>
      </c>
      <c r="C581" s="4">
        <f>IF(ISBLANK(B581)=TRUE," ", IF(B581='2. Metadata'!B$1,'2. Metadata'!B$5, IF(B581='2. Metadata'!C$1,'2. Metadata'!C$5,IF(B581='2. Metadata'!D$1,'2. Metadata'!D$5, IF(B581='2. Metadata'!E$1,'2. Metadata'!E$5,IF( B581='2. Metadata'!F$1,'2. Metadata'!F$5,IF(B581='2. Metadata'!G$1,'2. Metadata'!G$5,IF(B581='2. Metadata'!H$1,'2. Metadata'!H$5, IF(B581='2. Metadata'!I$1,'2. Metadata'!I$5, IF(B581='2. Metadata'!J$1,'2. Metadata'!J$5, IF(B581='2. Metadata'!K$1,'2. Metadata'!K$5, IF(B581='2. Metadata'!L$1,'2. Metadata'!L$5, IF(B581='2. Metadata'!M$1,'2. Metadata'!M$5, IF(B581='2. Metadata'!N$1,'2. Metadata'!N$5))))))))))))))</f>
        <v>49.967694000000002</v>
      </c>
      <c r="D581" s="12">
        <f>IF(ISBLANK(B581)=TRUE," ", IF(B581='2. Metadata'!B$1,'2. Metadata'!B$6, IF(B581='2. Metadata'!C$1,'2. Metadata'!C$6,IF(B581='2. Metadata'!D$1,'2. Metadata'!D$6, IF(B581='2. Metadata'!E$1,'2. Metadata'!E$6,IF( B581='2. Metadata'!F$1,'2. Metadata'!F$6,IF(B581='2. Metadata'!G$1,'2. Metadata'!G$6,IF(B581='2. Metadata'!H$1,'2. Metadata'!H$6, IF(B581='2. Metadata'!I$1,'2. Metadata'!I$6, IF(B581='2. Metadata'!J$1,'2. Metadata'!J$6, IF(B581='2. Metadata'!K$1,'2. Metadata'!K$6, IF(B581='2. Metadata'!L$1,'2. Metadata'!L$6, IF(B581='2. Metadata'!M$1,'2. Metadata'!M$6, IF(B581='2. Metadata'!N$1,'2. Metadata'!N$6))))))))))))))</f>
        <v>-117.359572</v>
      </c>
      <c r="E581" s="25" t="s">
        <v>237</v>
      </c>
      <c r="F581" s="25" t="s">
        <v>237</v>
      </c>
      <c r="G581" s="14" t="str">
        <f>IF(ISBLANK(F580)=TRUE," ",'2. Metadata'!B$14)</f>
        <v>observation</v>
      </c>
      <c r="H581" s="25" t="s">
        <v>237</v>
      </c>
      <c r="I581" s="23" t="str">
        <f>IF(ISBLANK(H580)=TRUE," ",'2. Metadata'!B$26)</f>
        <v>degrees Celsius</v>
      </c>
      <c r="J581" s="16" t="s">
        <v>237</v>
      </c>
      <c r="K581" s="23" t="str">
        <f>IF(ISBLANK(J579)=TRUE," ",'2. Metadata'!B$38)</f>
        <v>degrees Celsius</v>
      </c>
      <c r="L581" s="25" t="s">
        <v>237</v>
      </c>
      <c r="M581" s="18" t="str">
        <f>IF(ISBLANK(L580)=TRUE," ",'2. Metadata'!B$50)</f>
        <v>milligrams per litre</v>
      </c>
      <c r="N581" s="25" t="s">
        <v>237</v>
      </c>
      <c r="O581" s="18" t="str">
        <f>IF(ISBLANK(N580)=TRUE," ",'2. Metadata'!B$62)</f>
        <v>microSiemens per centimetre</v>
      </c>
      <c r="P581" s="25" t="s">
        <v>237</v>
      </c>
      <c r="Q581" s="18" t="str">
        <f>IF(ISBLANK(P580)=TRUE," ",'2. Metadata'!B$74)</f>
        <v>NTU</v>
      </c>
      <c r="R581" s="25" t="s">
        <v>237</v>
      </c>
      <c r="S581" s="18" t="str">
        <f>IF(ISBLANK(R580)=TRUE," ",'2. Metadata'!B$86)</f>
        <v>most probable number per 100 mL</v>
      </c>
      <c r="T581" s="25" t="s">
        <v>237</v>
      </c>
      <c r="U581" s="18" t="str">
        <f>IF(ISBLANK(T580)=TRUE," ",'2. Metadata'!B$98)</f>
        <v>most probable number per 100 mL</v>
      </c>
      <c r="V581" s="25" t="s">
        <v>237</v>
      </c>
      <c r="W581" s="18" t="str">
        <f>IF(ISBLANK(V580)=TRUE," ",'2. Metadata'!B$110)</f>
        <v>metres</v>
      </c>
      <c r="X581" s="25" t="s">
        <v>237</v>
      </c>
      <c r="Y581" s="18" t="str">
        <f>IF(ISBLANK(X580)=TRUE," ",'2. Metadata'!B$122)</f>
        <v>pH units</v>
      </c>
      <c r="Z581" s="25" t="s">
        <v>237</v>
      </c>
      <c r="AA581" s="18" t="str">
        <f>IF(ISBLANK(Z581)=TRUE," ",'2. Metadata'!B$134)</f>
        <v>metres3/second</v>
      </c>
      <c r="AB581" s="20">
        <v>0</v>
      </c>
      <c r="AC581" s="18" t="str">
        <f>IF(ISBLANK(AB581)=TRUE," ",'2. Metadata'!B$146)</f>
        <v>millimetres</v>
      </c>
      <c r="AD581" s="25" t="s">
        <v>1831</v>
      </c>
      <c r="AE581" s="26" t="s">
        <v>237</v>
      </c>
      <c r="AF581" s="9"/>
      <c r="AG581" s="10"/>
      <c r="AH581" s="10"/>
      <c r="AI581" s="10"/>
      <c r="AJ581" s="10"/>
      <c r="AK581" s="10"/>
      <c r="AL581" s="10"/>
      <c r="AM581" s="10"/>
      <c r="AN581" s="10"/>
      <c r="AO581" s="10"/>
      <c r="AP581" s="10"/>
    </row>
    <row r="582" spans="1:42" ht="15" x14ac:dyDescent="0.2">
      <c r="A582" s="144" t="s">
        <v>816</v>
      </c>
      <c r="B582" s="11" t="s">
        <v>232</v>
      </c>
      <c r="C582" s="4">
        <f>IF(ISBLANK(B582)=TRUE," ", IF(B582='2. Metadata'!B$1,'2. Metadata'!B$5, IF(B582='2. Metadata'!C$1,'2. Metadata'!C$5,IF(B582='2. Metadata'!D$1,'2. Metadata'!D$5, IF(B582='2. Metadata'!E$1,'2. Metadata'!E$5,IF( B582='2. Metadata'!F$1,'2. Metadata'!F$5,IF(B582='2. Metadata'!G$1,'2. Metadata'!G$5,IF(B582='2. Metadata'!H$1,'2. Metadata'!H$5, IF(B582='2. Metadata'!I$1,'2. Metadata'!I$5, IF(B582='2. Metadata'!J$1,'2. Metadata'!J$5, IF(B582='2. Metadata'!K$1,'2. Metadata'!K$5, IF(B582='2. Metadata'!L$1,'2. Metadata'!L$5, IF(B582='2. Metadata'!M$1,'2. Metadata'!M$5, IF(B582='2. Metadata'!N$1,'2. Metadata'!N$5))))))))))))))</f>
        <v>49.967694000000002</v>
      </c>
      <c r="D582" s="12">
        <f>IF(ISBLANK(B582)=TRUE," ", IF(B582='2. Metadata'!B$1,'2. Metadata'!B$6, IF(B582='2. Metadata'!C$1,'2. Metadata'!C$6,IF(B582='2. Metadata'!D$1,'2. Metadata'!D$6, IF(B582='2. Metadata'!E$1,'2. Metadata'!E$6,IF( B582='2. Metadata'!F$1,'2. Metadata'!F$6,IF(B582='2. Metadata'!G$1,'2. Metadata'!G$6,IF(B582='2. Metadata'!H$1,'2. Metadata'!H$6, IF(B582='2. Metadata'!I$1,'2. Metadata'!I$6, IF(B582='2. Metadata'!J$1,'2. Metadata'!J$6, IF(B582='2. Metadata'!K$1,'2. Metadata'!K$6, IF(B582='2. Metadata'!L$1,'2. Metadata'!L$6, IF(B582='2. Metadata'!M$1,'2. Metadata'!M$6, IF(B582='2. Metadata'!N$1,'2. Metadata'!N$6))))))))))))))</f>
        <v>-117.359572</v>
      </c>
      <c r="E582" s="25" t="s">
        <v>237</v>
      </c>
      <c r="F582" s="25" t="s">
        <v>237</v>
      </c>
      <c r="G582" s="14" t="str">
        <f>IF(ISBLANK(F581)=TRUE," ",'2. Metadata'!B$14)</f>
        <v>observation</v>
      </c>
      <c r="H582" s="13">
        <v>12</v>
      </c>
      <c r="I582" s="23" t="str">
        <f>IF(ISBLANK(H581)=TRUE," ",'2. Metadata'!B$26)</f>
        <v>degrees Celsius</v>
      </c>
      <c r="J582" s="13">
        <v>8</v>
      </c>
      <c r="K582" s="23" t="str">
        <f>IF(ISBLANK(J580)=TRUE," ",'2. Metadata'!B$38)</f>
        <v>degrees Celsius</v>
      </c>
      <c r="L582" s="25" t="s">
        <v>237</v>
      </c>
      <c r="M582" s="18" t="str">
        <f>IF(ISBLANK(L581)=TRUE," ",'2. Metadata'!B$50)</f>
        <v>milligrams per litre</v>
      </c>
      <c r="N582" s="25" t="s">
        <v>237</v>
      </c>
      <c r="O582" s="18" t="str">
        <f>IF(ISBLANK(N581)=TRUE," ",'2. Metadata'!B$62)</f>
        <v>microSiemens per centimetre</v>
      </c>
      <c r="P582" s="25" t="s">
        <v>237</v>
      </c>
      <c r="Q582" s="18" t="str">
        <f>IF(ISBLANK(P581)=TRUE," ",'2. Metadata'!B$74)</f>
        <v>NTU</v>
      </c>
      <c r="R582" s="25" t="s">
        <v>237</v>
      </c>
      <c r="S582" s="18" t="str">
        <f>IF(ISBLANK(R581)=TRUE," ",'2. Metadata'!B$86)</f>
        <v>most probable number per 100 mL</v>
      </c>
      <c r="T582" s="25" t="s">
        <v>237</v>
      </c>
      <c r="U582" s="18" t="str">
        <f>IF(ISBLANK(T581)=TRUE," ",'2. Metadata'!B$98)</f>
        <v>most probable number per 100 mL</v>
      </c>
      <c r="V582" s="21">
        <v>0.115</v>
      </c>
      <c r="W582" s="18" t="str">
        <f>IF(ISBLANK(V581)=TRUE," ",'2. Metadata'!B$110)</f>
        <v>metres</v>
      </c>
      <c r="X582" s="25" t="s">
        <v>237</v>
      </c>
      <c r="Y582" s="18" t="str">
        <f>IF(ISBLANK(X581)=TRUE," ",'2. Metadata'!B$122)</f>
        <v>pH units</v>
      </c>
      <c r="Z582" s="20">
        <v>6.5000000000000002E-2</v>
      </c>
      <c r="AA582" s="18" t="str">
        <f>IF(ISBLANK(Z582)=TRUE," ",'2. Metadata'!B$134)</f>
        <v>metres3/second</v>
      </c>
      <c r="AB582" s="20">
        <v>1.8</v>
      </c>
      <c r="AC582" s="18" t="str">
        <f>IF(ISBLANK(AB582)=TRUE," ",'2. Metadata'!B$146)</f>
        <v>millimetres</v>
      </c>
      <c r="AD582" s="25" t="s">
        <v>237</v>
      </c>
      <c r="AE582" s="26" t="s">
        <v>237</v>
      </c>
      <c r="AF582" s="9"/>
      <c r="AG582" s="10"/>
      <c r="AH582" s="10"/>
      <c r="AI582" s="10"/>
      <c r="AJ582" s="10"/>
      <c r="AK582" s="10"/>
      <c r="AL582" s="10"/>
      <c r="AM582" s="10"/>
      <c r="AN582" s="10"/>
      <c r="AO582" s="10"/>
      <c r="AP582" s="10"/>
    </row>
    <row r="583" spans="1:42" ht="15" x14ac:dyDescent="0.2">
      <c r="A583" s="144" t="s">
        <v>817</v>
      </c>
      <c r="B583" s="11" t="s">
        <v>232</v>
      </c>
      <c r="C583" s="4">
        <f>IF(ISBLANK(B583)=TRUE," ", IF(B583='2. Metadata'!B$1,'2. Metadata'!B$5, IF(B583='2. Metadata'!C$1,'2. Metadata'!C$5,IF(B583='2. Metadata'!D$1,'2. Metadata'!D$5, IF(B583='2. Metadata'!E$1,'2. Metadata'!E$5,IF( B583='2. Metadata'!F$1,'2. Metadata'!F$5,IF(B583='2. Metadata'!G$1,'2. Metadata'!G$5,IF(B583='2. Metadata'!H$1,'2. Metadata'!H$5, IF(B583='2. Metadata'!I$1,'2. Metadata'!I$5, IF(B583='2. Metadata'!J$1,'2. Metadata'!J$5, IF(B583='2. Metadata'!K$1,'2. Metadata'!K$5, IF(B583='2. Metadata'!L$1,'2. Metadata'!L$5, IF(B583='2. Metadata'!M$1,'2. Metadata'!M$5, IF(B583='2. Metadata'!N$1,'2. Metadata'!N$5))))))))))))))</f>
        <v>49.967694000000002</v>
      </c>
      <c r="D583" s="12">
        <f>IF(ISBLANK(B583)=TRUE," ", IF(B583='2. Metadata'!B$1,'2. Metadata'!B$6, IF(B583='2. Metadata'!C$1,'2. Metadata'!C$6,IF(B583='2. Metadata'!D$1,'2. Metadata'!D$6, IF(B583='2. Metadata'!E$1,'2. Metadata'!E$6,IF( B583='2. Metadata'!F$1,'2. Metadata'!F$6,IF(B583='2. Metadata'!G$1,'2. Metadata'!G$6,IF(B583='2. Metadata'!H$1,'2. Metadata'!H$6, IF(B583='2. Metadata'!I$1,'2. Metadata'!I$6, IF(B583='2. Metadata'!J$1,'2. Metadata'!J$6, IF(B583='2. Metadata'!K$1,'2. Metadata'!K$6, IF(B583='2. Metadata'!L$1,'2. Metadata'!L$6, IF(B583='2. Metadata'!M$1,'2. Metadata'!M$6, IF(B583='2. Metadata'!N$1,'2. Metadata'!N$6))))))))))))))</f>
        <v>-117.359572</v>
      </c>
      <c r="E583" s="25" t="s">
        <v>237</v>
      </c>
      <c r="F583" s="25" t="s">
        <v>237</v>
      </c>
      <c r="G583" s="14" t="str">
        <f>IF(ISBLANK(F582)=TRUE," ",'2. Metadata'!B$14)</f>
        <v>observation</v>
      </c>
      <c r="H583" s="25" t="s">
        <v>237</v>
      </c>
      <c r="I583" s="23" t="str">
        <f>IF(ISBLANK(H582)=TRUE," ",'2. Metadata'!B$26)</f>
        <v>degrees Celsius</v>
      </c>
      <c r="J583" s="16" t="s">
        <v>237</v>
      </c>
      <c r="K583" s="23" t="str">
        <f>IF(ISBLANK(J581)=TRUE," ",'2. Metadata'!B$38)</f>
        <v>degrees Celsius</v>
      </c>
      <c r="L583" s="25" t="s">
        <v>237</v>
      </c>
      <c r="M583" s="18" t="str">
        <f>IF(ISBLANK(L582)=TRUE," ",'2. Metadata'!B$50)</f>
        <v>milligrams per litre</v>
      </c>
      <c r="N583" s="25" t="s">
        <v>237</v>
      </c>
      <c r="O583" s="18" t="str">
        <f>IF(ISBLANK(N582)=TRUE," ",'2. Metadata'!B$62)</f>
        <v>microSiemens per centimetre</v>
      </c>
      <c r="P583" s="25" t="s">
        <v>237</v>
      </c>
      <c r="Q583" s="18" t="str">
        <f>IF(ISBLANK(P582)=TRUE," ",'2. Metadata'!B$74)</f>
        <v>NTU</v>
      </c>
      <c r="R583" s="25" t="s">
        <v>237</v>
      </c>
      <c r="S583" s="18" t="str">
        <f>IF(ISBLANK(R582)=TRUE," ",'2. Metadata'!B$86)</f>
        <v>most probable number per 100 mL</v>
      </c>
      <c r="T583" s="25" t="s">
        <v>237</v>
      </c>
      <c r="U583" s="18" t="str">
        <f>IF(ISBLANK(T582)=TRUE," ",'2. Metadata'!B$98)</f>
        <v>most probable number per 100 mL</v>
      </c>
      <c r="V583" s="25" t="s">
        <v>237</v>
      </c>
      <c r="W583" s="18" t="str">
        <f>IF(ISBLANK(V582)=TRUE," ",'2. Metadata'!B$110)</f>
        <v>metres</v>
      </c>
      <c r="X583" s="25" t="s">
        <v>237</v>
      </c>
      <c r="Y583" s="18" t="str">
        <f>IF(ISBLANK(X582)=TRUE," ",'2. Metadata'!B$122)</f>
        <v>pH units</v>
      </c>
      <c r="Z583" s="25" t="s">
        <v>237</v>
      </c>
      <c r="AA583" s="18" t="str">
        <f>IF(ISBLANK(Z583)=TRUE," ",'2. Metadata'!B$134)</f>
        <v>metres3/second</v>
      </c>
      <c r="AB583" s="20">
        <v>0</v>
      </c>
      <c r="AC583" s="18" t="str">
        <f>IF(ISBLANK(AB583)=TRUE," ",'2. Metadata'!B$146)</f>
        <v>millimetres</v>
      </c>
      <c r="AD583" s="25" t="s">
        <v>237</v>
      </c>
      <c r="AE583" s="26" t="s">
        <v>237</v>
      </c>
      <c r="AF583" s="9"/>
      <c r="AG583" s="10"/>
      <c r="AH583" s="10"/>
      <c r="AI583" s="10"/>
      <c r="AJ583" s="10"/>
      <c r="AK583" s="10"/>
      <c r="AL583" s="10"/>
      <c r="AM583" s="10"/>
      <c r="AN583" s="10"/>
      <c r="AO583" s="10"/>
      <c r="AP583" s="10"/>
    </row>
    <row r="584" spans="1:42" ht="15" x14ac:dyDescent="0.2">
      <c r="A584" s="144" t="s">
        <v>818</v>
      </c>
      <c r="B584" s="11" t="s">
        <v>232</v>
      </c>
      <c r="C584" s="4">
        <f>IF(ISBLANK(B584)=TRUE," ", IF(B584='2. Metadata'!B$1,'2. Metadata'!B$5, IF(B584='2. Metadata'!C$1,'2. Metadata'!C$5,IF(B584='2. Metadata'!D$1,'2. Metadata'!D$5, IF(B584='2. Metadata'!E$1,'2. Metadata'!E$5,IF( B584='2. Metadata'!F$1,'2. Metadata'!F$5,IF(B584='2. Metadata'!G$1,'2. Metadata'!G$5,IF(B584='2. Metadata'!H$1,'2. Metadata'!H$5, IF(B584='2. Metadata'!I$1,'2. Metadata'!I$5, IF(B584='2. Metadata'!J$1,'2. Metadata'!J$5, IF(B584='2. Metadata'!K$1,'2. Metadata'!K$5, IF(B584='2. Metadata'!L$1,'2. Metadata'!L$5, IF(B584='2. Metadata'!M$1,'2. Metadata'!M$5, IF(B584='2. Metadata'!N$1,'2. Metadata'!N$5))))))))))))))</f>
        <v>49.967694000000002</v>
      </c>
      <c r="D584" s="12">
        <f>IF(ISBLANK(B584)=TRUE," ", IF(B584='2. Metadata'!B$1,'2. Metadata'!B$6, IF(B584='2. Metadata'!C$1,'2. Metadata'!C$6,IF(B584='2. Metadata'!D$1,'2. Metadata'!D$6, IF(B584='2. Metadata'!E$1,'2. Metadata'!E$6,IF( B584='2. Metadata'!F$1,'2. Metadata'!F$6,IF(B584='2. Metadata'!G$1,'2. Metadata'!G$6,IF(B584='2. Metadata'!H$1,'2. Metadata'!H$6, IF(B584='2. Metadata'!I$1,'2. Metadata'!I$6, IF(B584='2. Metadata'!J$1,'2. Metadata'!J$6, IF(B584='2. Metadata'!K$1,'2. Metadata'!K$6, IF(B584='2. Metadata'!L$1,'2. Metadata'!L$6, IF(B584='2. Metadata'!M$1,'2. Metadata'!M$6, IF(B584='2. Metadata'!N$1,'2. Metadata'!N$6))))))))))))))</f>
        <v>-117.359572</v>
      </c>
      <c r="E584" s="25" t="s">
        <v>237</v>
      </c>
      <c r="F584" s="25" t="s">
        <v>237</v>
      </c>
      <c r="G584" s="14" t="str">
        <f>IF(ISBLANK(F583)=TRUE," ",'2. Metadata'!B$14)</f>
        <v>observation</v>
      </c>
      <c r="H584" s="13">
        <v>14</v>
      </c>
      <c r="I584" s="23" t="str">
        <f>IF(ISBLANK(H583)=TRUE," ",'2. Metadata'!B$26)</f>
        <v>degrees Celsius</v>
      </c>
      <c r="J584" s="13">
        <v>9</v>
      </c>
      <c r="K584" s="23" t="str">
        <f>IF(ISBLANK(J582)=TRUE," ",'2. Metadata'!B$38)</f>
        <v>degrees Celsius</v>
      </c>
      <c r="L584" s="21">
        <v>2.5</v>
      </c>
      <c r="M584" s="18" t="str">
        <f>IF(ISBLANK(L583)=TRUE," ",'2. Metadata'!B$50)</f>
        <v>milligrams per litre</v>
      </c>
      <c r="N584" s="21">
        <v>219</v>
      </c>
      <c r="O584" s="18" t="str">
        <f>IF(ISBLANK(N583)=TRUE," ",'2. Metadata'!B$62)</f>
        <v>microSiemens per centimetre</v>
      </c>
      <c r="P584" s="21">
        <v>0.5</v>
      </c>
      <c r="Q584" s="18" t="str">
        <f>IF(ISBLANK(P583)=TRUE," ",'2. Metadata'!B$74)</f>
        <v>NTU</v>
      </c>
      <c r="R584" s="25" t="s">
        <v>237</v>
      </c>
      <c r="S584" s="18" t="str">
        <f>IF(ISBLANK(R583)=TRUE," ",'2. Metadata'!B$86)</f>
        <v>most probable number per 100 mL</v>
      </c>
      <c r="T584" s="25" t="s">
        <v>237</v>
      </c>
      <c r="U584" s="18" t="str">
        <f>IF(ISBLANK(T583)=TRUE," ",'2. Metadata'!B$98)</f>
        <v>most probable number per 100 mL</v>
      </c>
      <c r="V584" s="21">
        <v>0.1</v>
      </c>
      <c r="W584" s="18" t="str">
        <f>IF(ISBLANK(V583)=TRUE," ",'2. Metadata'!B$110)</f>
        <v>metres</v>
      </c>
      <c r="X584" s="25" t="s">
        <v>237</v>
      </c>
      <c r="Y584" s="18" t="str">
        <f>IF(ISBLANK(X583)=TRUE," ",'2. Metadata'!B$122)</f>
        <v>pH units</v>
      </c>
      <c r="Z584" s="20">
        <v>5.1999999999999998E-2</v>
      </c>
      <c r="AA584" s="18" t="str">
        <f>IF(ISBLANK(Z584)=TRUE," ",'2. Metadata'!B$134)</f>
        <v>metres3/second</v>
      </c>
      <c r="AB584" s="20">
        <v>9.1999999999999993</v>
      </c>
      <c r="AC584" s="18" t="str">
        <f>IF(ISBLANK(AB584)=TRUE," ",'2. Metadata'!B$146)</f>
        <v>millimetres</v>
      </c>
      <c r="AD584" s="25" t="s">
        <v>1831</v>
      </c>
      <c r="AE584" s="26" t="s">
        <v>237</v>
      </c>
      <c r="AF584" s="9"/>
      <c r="AG584" s="10"/>
      <c r="AH584" s="10"/>
      <c r="AI584" s="10"/>
      <c r="AJ584" s="10"/>
      <c r="AK584" s="10"/>
      <c r="AL584" s="10"/>
      <c r="AM584" s="10"/>
      <c r="AN584" s="10"/>
      <c r="AO584" s="10"/>
      <c r="AP584" s="10"/>
    </row>
    <row r="585" spans="1:42" ht="15" x14ac:dyDescent="0.2">
      <c r="A585" s="144" t="s">
        <v>819</v>
      </c>
      <c r="B585" s="11" t="s">
        <v>232</v>
      </c>
      <c r="C585" s="4">
        <f>IF(ISBLANK(B585)=TRUE," ", IF(B585='2. Metadata'!B$1,'2. Metadata'!B$5, IF(B585='2. Metadata'!C$1,'2. Metadata'!C$5,IF(B585='2. Metadata'!D$1,'2. Metadata'!D$5, IF(B585='2. Metadata'!E$1,'2. Metadata'!E$5,IF( B585='2. Metadata'!F$1,'2. Metadata'!F$5,IF(B585='2. Metadata'!G$1,'2. Metadata'!G$5,IF(B585='2. Metadata'!H$1,'2. Metadata'!H$5, IF(B585='2. Metadata'!I$1,'2. Metadata'!I$5, IF(B585='2. Metadata'!J$1,'2. Metadata'!J$5, IF(B585='2. Metadata'!K$1,'2. Metadata'!K$5, IF(B585='2. Metadata'!L$1,'2. Metadata'!L$5, IF(B585='2. Metadata'!M$1,'2. Metadata'!M$5, IF(B585='2. Metadata'!N$1,'2. Metadata'!N$5))))))))))))))</f>
        <v>49.967694000000002</v>
      </c>
      <c r="D585" s="12">
        <f>IF(ISBLANK(B585)=TRUE," ", IF(B585='2. Metadata'!B$1,'2. Metadata'!B$6, IF(B585='2. Metadata'!C$1,'2. Metadata'!C$6,IF(B585='2. Metadata'!D$1,'2. Metadata'!D$6, IF(B585='2. Metadata'!E$1,'2. Metadata'!E$6,IF( B585='2. Metadata'!F$1,'2. Metadata'!F$6,IF(B585='2. Metadata'!G$1,'2. Metadata'!G$6,IF(B585='2. Metadata'!H$1,'2. Metadata'!H$6, IF(B585='2. Metadata'!I$1,'2. Metadata'!I$6, IF(B585='2. Metadata'!J$1,'2. Metadata'!J$6, IF(B585='2. Metadata'!K$1,'2. Metadata'!K$6, IF(B585='2. Metadata'!L$1,'2. Metadata'!L$6, IF(B585='2. Metadata'!M$1,'2. Metadata'!M$6, IF(B585='2. Metadata'!N$1,'2. Metadata'!N$6))))))))))))))</f>
        <v>-117.359572</v>
      </c>
      <c r="E585" s="25" t="s">
        <v>237</v>
      </c>
      <c r="F585" s="25" t="s">
        <v>237</v>
      </c>
      <c r="G585" s="14" t="str">
        <f>IF(ISBLANK(F584)=TRUE," ",'2. Metadata'!B$14)</f>
        <v>observation</v>
      </c>
      <c r="H585" s="13">
        <v>10</v>
      </c>
      <c r="I585" s="23" t="str">
        <f>IF(ISBLANK(H584)=TRUE," ",'2. Metadata'!B$26)</f>
        <v>degrees Celsius</v>
      </c>
      <c r="J585" s="13">
        <v>8</v>
      </c>
      <c r="K585" s="23" t="str">
        <f>IF(ISBLANK(J583)=TRUE," ",'2. Metadata'!B$38)</f>
        <v>degrees Celsius</v>
      </c>
      <c r="L585" s="25" t="s">
        <v>237</v>
      </c>
      <c r="M585" s="18" t="str">
        <f>IF(ISBLANK(L584)=TRUE," ",'2. Metadata'!B$50)</f>
        <v>milligrams per litre</v>
      </c>
      <c r="N585" s="25" t="s">
        <v>237</v>
      </c>
      <c r="O585" s="18" t="str">
        <f>IF(ISBLANK(N584)=TRUE," ",'2. Metadata'!B$62)</f>
        <v>microSiemens per centimetre</v>
      </c>
      <c r="P585" s="25" t="s">
        <v>237</v>
      </c>
      <c r="Q585" s="18" t="str">
        <f>IF(ISBLANK(P584)=TRUE," ",'2. Metadata'!B$74)</f>
        <v>NTU</v>
      </c>
      <c r="R585" s="25" t="s">
        <v>237</v>
      </c>
      <c r="S585" s="18" t="str">
        <f>IF(ISBLANK(R584)=TRUE," ",'2. Metadata'!B$86)</f>
        <v>most probable number per 100 mL</v>
      </c>
      <c r="T585" s="25" t="s">
        <v>237</v>
      </c>
      <c r="U585" s="18" t="str">
        <f>IF(ISBLANK(T584)=TRUE," ",'2. Metadata'!B$98)</f>
        <v>most probable number per 100 mL</v>
      </c>
      <c r="V585" s="21">
        <v>0.1</v>
      </c>
      <c r="W585" s="18" t="str">
        <f>IF(ISBLANK(V584)=TRUE," ",'2. Metadata'!B$110)</f>
        <v>metres</v>
      </c>
      <c r="X585" s="25" t="s">
        <v>237</v>
      </c>
      <c r="Y585" s="18" t="str">
        <f>IF(ISBLANK(X584)=TRUE," ",'2. Metadata'!B$122)</f>
        <v>pH units</v>
      </c>
      <c r="Z585" s="20">
        <v>5.1999999999999998E-2</v>
      </c>
      <c r="AA585" s="18" t="str">
        <f>IF(ISBLANK(Z585)=TRUE," ",'2. Metadata'!B$134)</f>
        <v>metres3/second</v>
      </c>
      <c r="AB585" s="25" t="s">
        <v>237</v>
      </c>
      <c r="AC585" s="18" t="str">
        <f>IF(ISBLANK(AB585)=TRUE," ",'2. Metadata'!B$146)</f>
        <v>millimetres</v>
      </c>
      <c r="AD585" s="25" t="s">
        <v>237</v>
      </c>
      <c r="AE585" s="26" t="s">
        <v>237</v>
      </c>
      <c r="AF585" s="9"/>
      <c r="AG585" s="10"/>
      <c r="AH585" s="10"/>
      <c r="AI585" s="10"/>
      <c r="AJ585" s="10"/>
      <c r="AK585" s="10"/>
      <c r="AL585" s="10"/>
      <c r="AM585" s="10"/>
      <c r="AN585" s="10"/>
      <c r="AO585" s="10"/>
      <c r="AP585" s="10"/>
    </row>
    <row r="586" spans="1:42" ht="15" x14ac:dyDescent="0.2">
      <c r="A586" s="144" t="s">
        <v>820</v>
      </c>
      <c r="B586" s="11" t="s">
        <v>232</v>
      </c>
      <c r="C586" s="4">
        <f>IF(ISBLANK(B586)=TRUE," ", IF(B586='2. Metadata'!B$1,'2. Metadata'!B$5, IF(B586='2. Metadata'!C$1,'2. Metadata'!C$5,IF(B586='2. Metadata'!D$1,'2. Metadata'!D$5, IF(B586='2. Metadata'!E$1,'2. Metadata'!E$5,IF( B586='2. Metadata'!F$1,'2. Metadata'!F$5,IF(B586='2. Metadata'!G$1,'2. Metadata'!G$5,IF(B586='2. Metadata'!H$1,'2. Metadata'!H$5, IF(B586='2. Metadata'!I$1,'2. Metadata'!I$5, IF(B586='2. Metadata'!J$1,'2. Metadata'!J$5, IF(B586='2. Metadata'!K$1,'2. Metadata'!K$5, IF(B586='2. Metadata'!L$1,'2. Metadata'!L$5, IF(B586='2. Metadata'!M$1,'2. Metadata'!M$5, IF(B586='2. Metadata'!N$1,'2. Metadata'!N$5))))))))))))))</f>
        <v>49.967694000000002</v>
      </c>
      <c r="D586" s="12">
        <f>IF(ISBLANK(B586)=TRUE," ", IF(B586='2. Metadata'!B$1,'2. Metadata'!B$6, IF(B586='2. Metadata'!C$1,'2. Metadata'!C$6,IF(B586='2. Metadata'!D$1,'2. Metadata'!D$6, IF(B586='2. Metadata'!E$1,'2. Metadata'!E$6,IF( B586='2. Metadata'!F$1,'2. Metadata'!F$6,IF(B586='2. Metadata'!G$1,'2. Metadata'!G$6,IF(B586='2. Metadata'!H$1,'2. Metadata'!H$6, IF(B586='2. Metadata'!I$1,'2. Metadata'!I$6, IF(B586='2. Metadata'!J$1,'2. Metadata'!J$6, IF(B586='2. Metadata'!K$1,'2. Metadata'!K$6, IF(B586='2. Metadata'!L$1,'2. Metadata'!L$6, IF(B586='2. Metadata'!M$1,'2. Metadata'!M$6, IF(B586='2. Metadata'!N$1,'2. Metadata'!N$6))))))))))))))</f>
        <v>-117.359572</v>
      </c>
      <c r="E586" s="25" t="s">
        <v>237</v>
      </c>
      <c r="F586" s="13" t="s">
        <v>1608</v>
      </c>
      <c r="G586" s="14" t="str">
        <f>IF(ISBLANK(F585)=TRUE," ",'2. Metadata'!B$14)</f>
        <v>observation</v>
      </c>
      <c r="H586" s="13">
        <v>14</v>
      </c>
      <c r="I586" s="23" t="str">
        <f>IF(ISBLANK(H585)=TRUE," ",'2. Metadata'!B$26)</f>
        <v>degrees Celsius</v>
      </c>
      <c r="J586" s="13">
        <v>9</v>
      </c>
      <c r="K586" s="23" t="str">
        <f>IF(ISBLANK(J584)=TRUE," ",'2. Metadata'!B$38)</f>
        <v>degrees Celsius</v>
      </c>
      <c r="L586" s="25" t="s">
        <v>237</v>
      </c>
      <c r="M586" s="18" t="str">
        <f>IF(ISBLANK(L585)=TRUE," ",'2. Metadata'!B$50)</f>
        <v>milligrams per litre</v>
      </c>
      <c r="N586" s="25" t="s">
        <v>237</v>
      </c>
      <c r="O586" s="18" t="str">
        <f>IF(ISBLANK(N585)=TRUE," ",'2. Metadata'!B$62)</f>
        <v>microSiemens per centimetre</v>
      </c>
      <c r="P586" s="25" t="s">
        <v>237</v>
      </c>
      <c r="Q586" s="18" t="str">
        <f>IF(ISBLANK(P585)=TRUE," ",'2. Metadata'!B$74)</f>
        <v>NTU</v>
      </c>
      <c r="R586" s="25" t="s">
        <v>237</v>
      </c>
      <c r="S586" s="18" t="str">
        <f>IF(ISBLANK(R585)=TRUE," ",'2. Metadata'!B$86)</f>
        <v>most probable number per 100 mL</v>
      </c>
      <c r="T586" s="25" t="s">
        <v>237</v>
      </c>
      <c r="U586" s="18" t="str">
        <f>IF(ISBLANK(T585)=TRUE," ",'2. Metadata'!B$98)</f>
        <v>most probable number per 100 mL</v>
      </c>
      <c r="V586" s="21">
        <v>8.5000000000000006E-2</v>
      </c>
      <c r="W586" s="18" t="str">
        <f>IF(ISBLANK(V585)=TRUE," ",'2. Metadata'!B$110)</f>
        <v>metres</v>
      </c>
      <c r="X586" s="25" t="s">
        <v>237</v>
      </c>
      <c r="Y586" s="18" t="str">
        <f>IF(ISBLANK(X585)=TRUE," ",'2. Metadata'!B$122)</f>
        <v>pH units</v>
      </c>
      <c r="Z586" s="20">
        <v>4.1000000000000002E-2</v>
      </c>
      <c r="AA586" s="18" t="str">
        <f>IF(ISBLANK(Z586)=TRUE," ",'2. Metadata'!B$134)</f>
        <v>metres3/second</v>
      </c>
      <c r="AB586" s="25" t="s">
        <v>237</v>
      </c>
      <c r="AC586" s="18" t="str">
        <f>IF(ISBLANK(AB586)=TRUE," ",'2. Metadata'!B$146)</f>
        <v>millimetres</v>
      </c>
      <c r="AD586" s="25" t="s">
        <v>1831</v>
      </c>
      <c r="AE586" s="26" t="s">
        <v>237</v>
      </c>
      <c r="AF586" s="9"/>
      <c r="AG586" s="10"/>
      <c r="AH586" s="10"/>
      <c r="AI586" s="10"/>
      <c r="AJ586" s="10"/>
      <c r="AK586" s="10"/>
      <c r="AL586" s="10"/>
      <c r="AM586" s="10"/>
      <c r="AN586" s="10"/>
      <c r="AO586" s="10"/>
      <c r="AP586" s="10"/>
    </row>
    <row r="587" spans="1:42" ht="15" x14ac:dyDescent="0.2">
      <c r="A587" s="144" t="s">
        <v>821</v>
      </c>
      <c r="B587" s="11" t="s">
        <v>232</v>
      </c>
      <c r="C587" s="4">
        <f>IF(ISBLANK(B587)=TRUE," ", IF(B587='2. Metadata'!B$1,'2. Metadata'!B$5, IF(B587='2. Metadata'!C$1,'2. Metadata'!C$5,IF(B587='2. Metadata'!D$1,'2. Metadata'!D$5, IF(B587='2. Metadata'!E$1,'2. Metadata'!E$5,IF( B587='2. Metadata'!F$1,'2. Metadata'!F$5,IF(B587='2. Metadata'!G$1,'2. Metadata'!G$5,IF(B587='2. Metadata'!H$1,'2. Metadata'!H$5, IF(B587='2. Metadata'!I$1,'2. Metadata'!I$5, IF(B587='2. Metadata'!J$1,'2. Metadata'!J$5, IF(B587='2. Metadata'!K$1,'2. Metadata'!K$5, IF(B587='2. Metadata'!L$1,'2. Metadata'!L$5, IF(B587='2. Metadata'!M$1,'2. Metadata'!M$5, IF(B587='2. Metadata'!N$1,'2. Metadata'!N$5))))))))))))))</f>
        <v>49.967694000000002</v>
      </c>
      <c r="D587" s="12">
        <f>IF(ISBLANK(B587)=TRUE," ", IF(B587='2. Metadata'!B$1,'2. Metadata'!B$6, IF(B587='2. Metadata'!C$1,'2. Metadata'!C$6,IF(B587='2. Metadata'!D$1,'2. Metadata'!D$6, IF(B587='2. Metadata'!E$1,'2. Metadata'!E$6,IF( B587='2. Metadata'!F$1,'2. Metadata'!F$6,IF(B587='2. Metadata'!G$1,'2. Metadata'!G$6,IF(B587='2. Metadata'!H$1,'2. Metadata'!H$6, IF(B587='2. Metadata'!I$1,'2. Metadata'!I$6, IF(B587='2. Metadata'!J$1,'2. Metadata'!J$6, IF(B587='2. Metadata'!K$1,'2. Metadata'!K$6, IF(B587='2. Metadata'!L$1,'2. Metadata'!L$6, IF(B587='2. Metadata'!M$1,'2. Metadata'!M$6, IF(B587='2. Metadata'!N$1,'2. Metadata'!N$6))))))))))))))</f>
        <v>-117.359572</v>
      </c>
      <c r="E587" s="25" t="s">
        <v>237</v>
      </c>
      <c r="F587" s="25" t="s">
        <v>237</v>
      </c>
      <c r="G587" s="14" t="str">
        <f>IF(ISBLANK(F586)=TRUE," ",'2. Metadata'!B$14)</f>
        <v>observation</v>
      </c>
      <c r="H587" s="13">
        <v>14</v>
      </c>
      <c r="I587" s="23" t="str">
        <f>IF(ISBLANK(H586)=TRUE," ",'2. Metadata'!B$26)</f>
        <v>degrees Celsius</v>
      </c>
      <c r="J587" s="13">
        <v>9</v>
      </c>
      <c r="K587" s="23" t="str">
        <f>IF(ISBLANK(J585)=TRUE," ",'2. Metadata'!B$38)</f>
        <v>degrees Celsius</v>
      </c>
      <c r="L587" s="25" t="s">
        <v>237</v>
      </c>
      <c r="M587" s="18" t="str">
        <f>IF(ISBLANK(L586)=TRUE," ",'2. Metadata'!B$50)</f>
        <v>milligrams per litre</v>
      </c>
      <c r="N587" s="25" t="s">
        <v>237</v>
      </c>
      <c r="O587" s="18" t="str">
        <f>IF(ISBLANK(N586)=TRUE," ",'2. Metadata'!B$62)</f>
        <v>microSiemens per centimetre</v>
      </c>
      <c r="P587" s="25" t="s">
        <v>237</v>
      </c>
      <c r="Q587" s="18" t="str">
        <f>IF(ISBLANK(P586)=TRUE," ",'2. Metadata'!B$74)</f>
        <v>NTU</v>
      </c>
      <c r="R587" s="25" t="s">
        <v>237</v>
      </c>
      <c r="S587" s="18" t="str">
        <f>IF(ISBLANK(R586)=TRUE," ",'2. Metadata'!B$86)</f>
        <v>most probable number per 100 mL</v>
      </c>
      <c r="T587" s="25" t="s">
        <v>237</v>
      </c>
      <c r="U587" s="18" t="str">
        <f>IF(ISBLANK(T586)=TRUE," ",'2. Metadata'!B$98)</f>
        <v>most probable number per 100 mL</v>
      </c>
      <c r="V587" s="21">
        <v>0.09</v>
      </c>
      <c r="W587" s="18" t="str">
        <f>IF(ISBLANK(V586)=TRUE," ",'2. Metadata'!B$110)</f>
        <v>metres</v>
      </c>
      <c r="X587" s="25" t="s">
        <v>237</v>
      </c>
      <c r="Y587" s="18" t="str">
        <f>IF(ISBLANK(X586)=TRUE," ",'2. Metadata'!B$122)</f>
        <v>pH units</v>
      </c>
      <c r="Z587" s="20">
        <v>4.4999999999999998E-2</v>
      </c>
      <c r="AA587" s="18" t="str">
        <f>IF(ISBLANK(Z587)=TRUE," ",'2. Metadata'!B$134)</f>
        <v>metres3/second</v>
      </c>
      <c r="AB587" s="25" t="s">
        <v>237</v>
      </c>
      <c r="AC587" s="18" t="str">
        <f>IF(ISBLANK(AB587)=TRUE," ",'2. Metadata'!B$146)</f>
        <v>millimetres</v>
      </c>
      <c r="AD587" s="25" t="s">
        <v>1831</v>
      </c>
      <c r="AE587" s="26" t="s">
        <v>237</v>
      </c>
      <c r="AF587" s="9"/>
      <c r="AG587" s="10"/>
      <c r="AH587" s="10"/>
      <c r="AI587" s="10"/>
      <c r="AJ587" s="10"/>
      <c r="AK587" s="10"/>
      <c r="AL587" s="10"/>
      <c r="AM587" s="10"/>
      <c r="AN587" s="10"/>
      <c r="AO587" s="10"/>
      <c r="AP587" s="10"/>
    </row>
    <row r="588" spans="1:42" ht="15" x14ac:dyDescent="0.2">
      <c r="A588" s="144" t="s">
        <v>822</v>
      </c>
      <c r="B588" s="11" t="s">
        <v>232</v>
      </c>
      <c r="C588" s="4">
        <f>IF(ISBLANK(B588)=TRUE," ", IF(B588='2. Metadata'!B$1,'2. Metadata'!B$5, IF(B588='2. Metadata'!C$1,'2. Metadata'!C$5,IF(B588='2. Metadata'!D$1,'2. Metadata'!D$5, IF(B588='2. Metadata'!E$1,'2. Metadata'!E$5,IF( B588='2. Metadata'!F$1,'2. Metadata'!F$5,IF(B588='2. Metadata'!G$1,'2. Metadata'!G$5,IF(B588='2. Metadata'!H$1,'2. Metadata'!H$5, IF(B588='2. Metadata'!I$1,'2. Metadata'!I$5, IF(B588='2. Metadata'!J$1,'2. Metadata'!J$5, IF(B588='2. Metadata'!K$1,'2. Metadata'!K$5, IF(B588='2. Metadata'!L$1,'2. Metadata'!L$5, IF(B588='2. Metadata'!M$1,'2. Metadata'!M$5, IF(B588='2. Metadata'!N$1,'2. Metadata'!N$5))))))))))))))</f>
        <v>49.967694000000002</v>
      </c>
      <c r="D588" s="12">
        <f>IF(ISBLANK(B588)=TRUE," ", IF(B588='2. Metadata'!B$1,'2. Metadata'!B$6, IF(B588='2. Metadata'!C$1,'2. Metadata'!C$6,IF(B588='2. Metadata'!D$1,'2. Metadata'!D$6, IF(B588='2. Metadata'!E$1,'2. Metadata'!E$6,IF( B588='2. Metadata'!F$1,'2. Metadata'!F$6,IF(B588='2. Metadata'!G$1,'2. Metadata'!G$6,IF(B588='2. Metadata'!H$1,'2. Metadata'!H$6, IF(B588='2. Metadata'!I$1,'2. Metadata'!I$6, IF(B588='2. Metadata'!J$1,'2. Metadata'!J$6, IF(B588='2. Metadata'!K$1,'2. Metadata'!K$6, IF(B588='2. Metadata'!L$1,'2. Metadata'!L$6, IF(B588='2. Metadata'!M$1,'2. Metadata'!M$6, IF(B588='2. Metadata'!N$1,'2. Metadata'!N$6))))))))))))))</f>
        <v>-117.359572</v>
      </c>
      <c r="E588" s="25" t="s">
        <v>237</v>
      </c>
      <c r="F588" s="25" t="s">
        <v>237</v>
      </c>
      <c r="G588" s="14" t="str">
        <f>IF(ISBLANK(F587)=TRUE," ",'2. Metadata'!B$14)</f>
        <v>observation</v>
      </c>
      <c r="H588" s="13">
        <v>12</v>
      </c>
      <c r="I588" s="23" t="str">
        <f>IF(ISBLANK(H587)=TRUE," ",'2. Metadata'!B$26)</f>
        <v>degrees Celsius</v>
      </c>
      <c r="J588" s="13">
        <v>8</v>
      </c>
      <c r="K588" s="23" t="str">
        <f>IF(ISBLANK(J586)=TRUE," ",'2. Metadata'!B$38)</f>
        <v>degrees Celsius</v>
      </c>
      <c r="L588" s="21">
        <v>1.3</v>
      </c>
      <c r="M588" s="18" t="str">
        <f>IF(ISBLANK(L587)=TRUE," ",'2. Metadata'!B$50)</f>
        <v>milligrams per litre</v>
      </c>
      <c r="N588" s="21">
        <v>233</v>
      </c>
      <c r="O588" s="18" t="str">
        <f>IF(ISBLANK(N587)=TRUE," ",'2. Metadata'!B$62)</f>
        <v>microSiemens per centimetre</v>
      </c>
      <c r="P588" s="21">
        <v>0.35</v>
      </c>
      <c r="Q588" s="18" t="str">
        <f>IF(ISBLANK(P587)=TRUE," ",'2. Metadata'!B$74)</f>
        <v>NTU</v>
      </c>
      <c r="R588" s="25" t="s">
        <v>237</v>
      </c>
      <c r="S588" s="18" t="str">
        <f>IF(ISBLANK(R587)=TRUE," ",'2. Metadata'!B$86)</f>
        <v>most probable number per 100 mL</v>
      </c>
      <c r="T588" s="25" t="s">
        <v>237</v>
      </c>
      <c r="U588" s="18" t="str">
        <f>IF(ISBLANK(T587)=TRUE," ",'2. Metadata'!B$98)</f>
        <v>most probable number per 100 mL</v>
      </c>
      <c r="V588" s="21">
        <v>0.08</v>
      </c>
      <c r="W588" s="18" t="str">
        <f>IF(ISBLANK(V587)=TRUE," ",'2. Metadata'!B$110)</f>
        <v>metres</v>
      </c>
      <c r="X588" s="25" t="s">
        <v>237</v>
      </c>
      <c r="Y588" s="18" t="str">
        <f>IF(ISBLANK(X587)=TRUE," ",'2. Metadata'!B$122)</f>
        <v>pH units</v>
      </c>
      <c r="Z588" s="20">
        <v>3.7999999999999999E-2</v>
      </c>
      <c r="AA588" s="18" t="str">
        <f>IF(ISBLANK(Z588)=TRUE," ",'2. Metadata'!B$134)</f>
        <v>metres3/second</v>
      </c>
      <c r="AB588" s="25" t="s">
        <v>237</v>
      </c>
      <c r="AC588" s="18" t="str">
        <f>IF(ISBLANK(AB588)=TRUE," ",'2. Metadata'!B$146)</f>
        <v>millimetres</v>
      </c>
      <c r="AD588" s="25" t="s">
        <v>1831</v>
      </c>
      <c r="AE588" s="26" t="s">
        <v>237</v>
      </c>
      <c r="AF588" s="9"/>
      <c r="AG588" s="10"/>
      <c r="AH588" s="10"/>
      <c r="AI588" s="10"/>
      <c r="AJ588" s="10"/>
      <c r="AK588" s="10"/>
      <c r="AL588" s="10"/>
      <c r="AM588" s="10"/>
      <c r="AN588" s="10"/>
      <c r="AO588" s="10"/>
      <c r="AP588" s="10"/>
    </row>
    <row r="589" spans="1:42" ht="15" x14ac:dyDescent="0.2">
      <c r="A589" s="144" t="s">
        <v>823</v>
      </c>
      <c r="B589" s="11" t="s">
        <v>232</v>
      </c>
      <c r="C589" s="4">
        <f>IF(ISBLANK(B589)=TRUE," ", IF(B589='2. Metadata'!B$1,'2. Metadata'!B$5, IF(B589='2. Metadata'!C$1,'2. Metadata'!C$5,IF(B589='2. Metadata'!D$1,'2. Metadata'!D$5, IF(B589='2. Metadata'!E$1,'2. Metadata'!E$5,IF( B589='2. Metadata'!F$1,'2. Metadata'!F$5,IF(B589='2. Metadata'!G$1,'2. Metadata'!G$5,IF(B589='2. Metadata'!H$1,'2. Metadata'!H$5, IF(B589='2. Metadata'!I$1,'2. Metadata'!I$5, IF(B589='2. Metadata'!J$1,'2. Metadata'!J$5, IF(B589='2. Metadata'!K$1,'2. Metadata'!K$5, IF(B589='2. Metadata'!L$1,'2. Metadata'!L$5, IF(B589='2. Metadata'!M$1,'2. Metadata'!M$5, IF(B589='2. Metadata'!N$1,'2. Metadata'!N$5))))))))))))))</f>
        <v>49.967694000000002</v>
      </c>
      <c r="D589" s="12">
        <f>IF(ISBLANK(B589)=TRUE," ", IF(B589='2. Metadata'!B$1,'2. Metadata'!B$6, IF(B589='2. Metadata'!C$1,'2. Metadata'!C$6,IF(B589='2. Metadata'!D$1,'2. Metadata'!D$6, IF(B589='2. Metadata'!E$1,'2. Metadata'!E$6,IF( B589='2. Metadata'!F$1,'2. Metadata'!F$6,IF(B589='2. Metadata'!G$1,'2. Metadata'!G$6,IF(B589='2. Metadata'!H$1,'2. Metadata'!H$6, IF(B589='2. Metadata'!I$1,'2. Metadata'!I$6, IF(B589='2. Metadata'!J$1,'2. Metadata'!J$6, IF(B589='2. Metadata'!K$1,'2. Metadata'!K$6, IF(B589='2. Metadata'!L$1,'2. Metadata'!L$6, IF(B589='2. Metadata'!M$1,'2. Metadata'!M$6, IF(B589='2. Metadata'!N$1,'2. Metadata'!N$6))))))))))))))</f>
        <v>-117.359572</v>
      </c>
      <c r="E589" s="25" t="s">
        <v>237</v>
      </c>
      <c r="F589" s="13" t="s">
        <v>1609</v>
      </c>
      <c r="G589" s="14" t="str">
        <f>IF(ISBLANK(F588)=TRUE," ",'2. Metadata'!B$14)</f>
        <v>observation</v>
      </c>
      <c r="H589" s="13">
        <v>17</v>
      </c>
      <c r="I589" s="23" t="str">
        <f>IF(ISBLANK(H588)=TRUE," ",'2. Metadata'!B$26)</f>
        <v>degrees Celsius</v>
      </c>
      <c r="J589" s="13">
        <v>9</v>
      </c>
      <c r="K589" s="23" t="str">
        <f>IF(ISBLANK(J587)=TRUE," ",'2. Metadata'!B$38)</f>
        <v>degrees Celsius</v>
      </c>
      <c r="L589" s="25" t="s">
        <v>237</v>
      </c>
      <c r="M589" s="18" t="str">
        <f>IF(ISBLANK(L588)=TRUE," ",'2. Metadata'!B$50)</f>
        <v>milligrams per litre</v>
      </c>
      <c r="N589" s="25" t="s">
        <v>237</v>
      </c>
      <c r="O589" s="18" t="str">
        <f>IF(ISBLANK(N588)=TRUE," ",'2. Metadata'!B$62)</f>
        <v>microSiemens per centimetre</v>
      </c>
      <c r="P589" s="25" t="s">
        <v>237</v>
      </c>
      <c r="Q589" s="18" t="str">
        <f>IF(ISBLANK(P588)=TRUE," ",'2. Metadata'!B$74)</f>
        <v>NTU</v>
      </c>
      <c r="R589" s="25" t="s">
        <v>237</v>
      </c>
      <c r="S589" s="18" t="str">
        <f>IF(ISBLANK(R588)=TRUE," ",'2. Metadata'!B$86)</f>
        <v>most probable number per 100 mL</v>
      </c>
      <c r="T589" s="25" t="s">
        <v>237</v>
      </c>
      <c r="U589" s="18" t="str">
        <f>IF(ISBLANK(T588)=TRUE," ",'2. Metadata'!B$98)</f>
        <v>most probable number per 100 mL</v>
      </c>
      <c r="V589" s="21">
        <v>7.0000000000000007E-2</v>
      </c>
      <c r="W589" s="18" t="str">
        <f>IF(ISBLANK(V588)=TRUE," ",'2. Metadata'!B$110)</f>
        <v>metres</v>
      </c>
      <c r="X589" s="25" t="s">
        <v>237</v>
      </c>
      <c r="Y589" s="18" t="str">
        <f>IF(ISBLANK(X588)=TRUE," ",'2. Metadata'!B$122)</f>
        <v>pH units</v>
      </c>
      <c r="Z589" s="20">
        <v>3.1E-2</v>
      </c>
      <c r="AA589" s="18" t="str">
        <f>IF(ISBLANK(Z589)=TRUE," ",'2. Metadata'!B$134)</f>
        <v>metres3/second</v>
      </c>
      <c r="AB589" s="25" t="s">
        <v>237</v>
      </c>
      <c r="AC589" s="18" t="str">
        <f>IF(ISBLANK(AB589)=TRUE," ",'2. Metadata'!B$146)</f>
        <v>millimetres</v>
      </c>
      <c r="AD589" s="25" t="s">
        <v>1831</v>
      </c>
      <c r="AE589" s="26" t="s">
        <v>237</v>
      </c>
      <c r="AF589" s="9"/>
      <c r="AG589" s="10"/>
      <c r="AH589" s="10"/>
      <c r="AI589" s="10"/>
      <c r="AJ589" s="10"/>
      <c r="AK589" s="10"/>
      <c r="AL589" s="10"/>
      <c r="AM589" s="10"/>
      <c r="AN589" s="10"/>
      <c r="AO589" s="10"/>
      <c r="AP589" s="10"/>
    </row>
    <row r="590" spans="1:42" ht="15" x14ac:dyDescent="0.2">
      <c r="A590" s="144" t="s">
        <v>824</v>
      </c>
      <c r="B590" s="11" t="s">
        <v>232</v>
      </c>
      <c r="C590" s="4">
        <f>IF(ISBLANK(B590)=TRUE," ", IF(B590='2. Metadata'!B$1,'2. Metadata'!B$5, IF(B590='2. Metadata'!C$1,'2. Metadata'!C$5,IF(B590='2. Metadata'!D$1,'2. Metadata'!D$5, IF(B590='2. Metadata'!E$1,'2. Metadata'!E$5,IF( B590='2. Metadata'!F$1,'2. Metadata'!F$5,IF(B590='2. Metadata'!G$1,'2. Metadata'!G$5,IF(B590='2. Metadata'!H$1,'2. Metadata'!H$5, IF(B590='2. Metadata'!I$1,'2. Metadata'!I$5, IF(B590='2. Metadata'!J$1,'2. Metadata'!J$5, IF(B590='2. Metadata'!K$1,'2. Metadata'!K$5, IF(B590='2. Metadata'!L$1,'2. Metadata'!L$5, IF(B590='2. Metadata'!M$1,'2. Metadata'!M$5, IF(B590='2. Metadata'!N$1,'2. Metadata'!N$5))))))))))))))</f>
        <v>49.967694000000002</v>
      </c>
      <c r="D590" s="12">
        <f>IF(ISBLANK(B590)=TRUE," ", IF(B590='2. Metadata'!B$1,'2. Metadata'!B$6, IF(B590='2. Metadata'!C$1,'2. Metadata'!C$6,IF(B590='2. Metadata'!D$1,'2. Metadata'!D$6, IF(B590='2. Metadata'!E$1,'2. Metadata'!E$6,IF( B590='2. Metadata'!F$1,'2. Metadata'!F$6,IF(B590='2. Metadata'!G$1,'2. Metadata'!G$6,IF(B590='2. Metadata'!H$1,'2. Metadata'!H$6, IF(B590='2. Metadata'!I$1,'2. Metadata'!I$6, IF(B590='2. Metadata'!J$1,'2. Metadata'!J$6, IF(B590='2. Metadata'!K$1,'2. Metadata'!K$6, IF(B590='2. Metadata'!L$1,'2. Metadata'!L$6, IF(B590='2. Metadata'!M$1,'2. Metadata'!M$6, IF(B590='2. Metadata'!N$1,'2. Metadata'!N$6))))))))))))))</f>
        <v>-117.359572</v>
      </c>
      <c r="E590" s="25" t="s">
        <v>237</v>
      </c>
      <c r="F590" s="25" t="s">
        <v>237</v>
      </c>
      <c r="G590" s="14" t="str">
        <f>IF(ISBLANK(F589)=TRUE," ",'2. Metadata'!B$14)</f>
        <v>observation</v>
      </c>
      <c r="H590" s="13">
        <v>17</v>
      </c>
      <c r="I590" s="23" t="str">
        <f>IF(ISBLANK(H589)=TRUE," ",'2. Metadata'!B$26)</f>
        <v>degrees Celsius</v>
      </c>
      <c r="J590" s="13">
        <v>9</v>
      </c>
      <c r="K590" s="23" t="str">
        <f>IF(ISBLANK(J588)=TRUE," ",'2. Metadata'!B$38)</f>
        <v>degrees Celsius</v>
      </c>
      <c r="L590" s="21">
        <v>1.5</v>
      </c>
      <c r="M590" s="18" t="str">
        <f>IF(ISBLANK(L589)=TRUE," ",'2. Metadata'!B$50)</f>
        <v>milligrams per litre</v>
      </c>
      <c r="N590" s="21">
        <v>246</v>
      </c>
      <c r="O590" s="18" t="str">
        <f>IF(ISBLANK(N589)=TRUE," ",'2. Metadata'!B$62)</f>
        <v>microSiemens per centimetre</v>
      </c>
      <c r="P590" s="21">
        <v>0.4</v>
      </c>
      <c r="Q590" s="18" t="str">
        <f>IF(ISBLANK(P589)=TRUE," ",'2. Metadata'!B$74)</f>
        <v>NTU</v>
      </c>
      <c r="R590" s="25" t="s">
        <v>237</v>
      </c>
      <c r="S590" s="18" t="str">
        <f>IF(ISBLANK(R589)=TRUE," ",'2. Metadata'!B$86)</f>
        <v>most probable number per 100 mL</v>
      </c>
      <c r="T590" s="25" t="s">
        <v>237</v>
      </c>
      <c r="U590" s="18" t="str">
        <f>IF(ISBLANK(T589)=TRUE," ",'2. Metadata'!B$98)</f>
        <v>most probable number per 100 mL</v>
      </c>
      <c r="V590" s="21">
        <v>6.5000000000000002E-2</v>
      </c>
      <c r="W590" s="18" t="str">
        <f>IF(ISBLANK(V589)=TRUE," ",'2. Metadata'!B$110)</f>
        <v>metres</v>
      </c>
      <c r="X590" s="25" t="s">
        <v>237</v>
      </c>
      <c r="Y590" s="18" t="str">
        <f>IF(ISBLANK(X589)=TRUE," ",'2. Metadata'!B$122)</f>
        <v>pH units</v>
      </c>
      <c r="Z590" s="20">
        <v>2.8000000000000001E-2</v>
      </c>
      <c r="AA590" s="18" t="str">
        <f>IF(ISBLANK(Z590)=TRUE," ",'2. Metadata'!B$134)</f>
        <v>metres3/second</v>
      </c>
      <c r="AB590" s="25" t="s">
        <v>237</v>
      </c>
      <c r="AC590" s="18" t="str">
        <f>IF(ISBLANK(AB590)=TRUE," ",'2. Metadata'!B$146)</f>
        <v>millimetres</v>
      </c>
      <c r="AD590" s="25" t="s">
        <v>1831</v>
      </c>
      <c r="AE590" s="26" t="s">
        <v>237</v>
      </c>
      <c r="AF590" s="9"/>
      <c r="AG590" s="10"/>
      <c r="AH590" s="10"/>
      <c r="AI590" s="10"/>
      <c r="AJ590" s="10"/>
      <c r="AK590" s="10"/>
      <c r="AL590" s="10"/>
      <c r="AM590" s="10"/>
      <c r="AN590" s="10"/>
      <c r="AO590" s="10"/>
      <c r="AP590" s="10"/>
    </row>
    <row r="591" spans="1:42" ht="15" x14ac:dyDescent="0.2">
      <c r="A591" s="144" t="s">
        <v>825</v>
      </c>
      <c r="B591" s="11" t="s">
        <v>232</v>
      </c>
      <c r="C591" s="4">
        <f>IF(ISBLANK(B591)=TRUE," ", IF(B591='2. Metadata'!B$1,'2. Metadata'!B$5, IF(B591='2. Metadata'!C$1,'2. Metadata'!C$5,IF(B591='2. Metadata'!D$1,'2. Metadata'!D$5, IF(B591='2. Metadata'!E$1,'2. Metadata'!E$5,IF( B591='2. Metadata'!F$1,'2. Metadata'!F$5,IF(B591='2. Metadata'!G$1,'2. Metadata'!G$5,IF(B591='2. Metadata'!H$1,'2. Metadata'!H$5, IF(B591='2. Metadata'!I$1,'2. Metadata'!I$5, IF(B591='2. Metadata'!J$1,'2. Metadata'!J$5, IF(B591='2. Metadata'!K$1,'2. Metadata'!K$5, IF(B591='2. Metadata'!L$1,'2. Metadata'!L$5, IF(B591='2. Metadata'!M$1,'2. Metadata'!M$5, IF(B591='2. Metadata'!N$1,'2. Metadata'!N$5))))))))))))))</f>
        <v>49.967694000000002</v>
      </c>
      <c r="D591" s="12">
        <f>IF(ISBLANK(B591)=TRUE," ", IF(B591='2. Metadata'!B$1,'2. Metadata'!B$6, IF(B591='2. Metadata'!C$1,'2. Metadata'!C$6,IF(B591='2. Metadata'!D$1,'2. Metadata'!D$6, IF(B591='2. Metadata'!E$1,'2. Metadata'!E$6,IF( B591='2. Metadata'!F$1,'2. Metadata'!F$6,IF(B591='2. Metadata'!G$1,'2. Metadata'!G$6,IF(B591='2. Metadata'!H$1,'2. Metadata'!H$6, IF(B591='2. Metadata'!I$1,'2. Metadata'!I$6, IF(B591='2. Metadata'!J$1,'2. Metadata'!J$6, IF(B591='2. Metadata'!K$1,'2. Metadata'!K$6, IF(B591='2. Metadata'!L$1,'2. Metadata'!L$6, IF(B591='2. Metadata'!M$1,'2. Metadata'!M$6, IF(B591='2. Metadata'!N$1,'2. Metadata'!N$6))))))))))))))</f>
        <v>-117.359572</v>
      </c>
      <c r="E591" s="25" t="s">
        <v>237</v>
      </c>
      <c r="F591" s="25" t="s">
        <v>237</v>
      </c>
      <c r="G591" s="14" t="str">
        <f>IF(ISBLANK(F590)=TRUE," ",'2. Metadata'!B$14)</f>
        <v>observation</v>
      </c>
      <c r="H591" s="13">
        <v>16</v>
      </c>
      <c r="I591" s="23" t="str">
        <f>IF(ISBLANK(H590)=TRUE," ",'2. Metadata'!B$26)</f>
        <v>degrees Celsius</v>
      </c>
      <c r="J591" s="13">
        <v>10</v>
      </c>
      <c r="K591" s="23" t="str">
        <f>IF(ISBLANK(J589)=TRUE," ",'2. Metadata'!B$38)</f>
        <v>degrees Celsius</v>
      </c>
      <c r="L591" s="25" t="s">
        <v>237</v>
      </c>
      <c r="M591" s="18" t="str">
        <f>IF(ISBLANK(L590)=TRUE," ",'2. Metadata'!B$50)</f>
        <v>milligrams per litre</v>
      </c>
      <c r="N591" s="25" t="s">
        <v>237</v>
      </c>
      <c r="O591" s="18" t="str">
        <f>IF(ISBLANK(N590)=TRUE," ",'2. Metadata'!B$62)</f>
        <v>microSiemens per centimetre</v>
      </c>
      <c r="P591" s="25" t="s">
        <v>237</v>
      </c>
      <c r="Q591" s="18" t="str">
        <f>IF(ISBLANK(P590)=TRUE," ",'2. Metadata'!B$74)</f>
        <v>NTU</v>
      </c>
      <c r="R591" s="25" t="s">
        <v>237</v>
      </c>
      <c r="S591" s="18" t="str">
        <f>IF(ISBLANK(R590)=TRUE," ",'2. Metadata'!B$86)</f>
        <v>most probable number per 100 mL</v>
      </c>
      <c r="T591" s="25" t="s">
        <v>237</v>
      </c>
      <c r="U591" s="18" t="str">
        <f>IF(ISBLANK(T590)=TRUE," ",'2. Metadata'!B$98)</f>
        <v>most probable number per 100 mL</v>
      </c>
      <c r="V591" s="21">
        <v>0.06</v>
      </c>
      <c r="W591" s="18" t="str">
        <f>IF(ISBLANK(V590)=TRUE," ",'2. Metadata'!B$110)</f>
        <v>metres</v>
      </c>
      <c r="X591" s="25" t="s">
        <v>237</v>
      </c>
      <c r="Y591" s="18" t="str">
        <f>IF(ISBLANK(X590)=TRUE," ",'2. Metadata'!B$122)</f>
        <v>pH units</v>
      </c>
      <c r="Z591" s="20">
        <v>2.5000000000000001E-2</v>
      </c>
      <c r="AA591" s="18" t="str">
        <f>IF(ISBLANK(Z591)=TRUE," ",'2. Metadata'!B$134)</f>
        <v>metres3/second</v>
      </c>
      <c r="AB591" s="25" t="s">
        <v>237</v>
      </c>
      <c r="AC591" s="18" t="str">
        <f>IF(ISBLANK(AB591)=TRUE," ",'2. Metadata'!B$146)</f>
        <v>millimetres</v>
      </c>
      <c r="AD591" s="25" t="s">
        <v>1831</v>
      </c>
      <c r="AE591" s="26" t="s">
        <v>237</v>
      </c>
      <c r="AF591" s="9"/>
      <c r="AG591" s="10"/>
      <c r="AH591" s="10"/>
      <c r="AI591" s="10"/>
      <c r="AJ591" s="10"/>
      <c r="AK591" s="10"/>
      <c r="AL591" s="10"/>
      <c r="AM591" s="10"/>
      <c r="AN591" s="10"/>
      <c r="AO591" s="10"/>
      <c r="AP591" s="10"/>
    </row>
    <row r="592" spans="1:42" ht="15" x14ac:dyDescent="0.2">
      <c r="A592" s="144" t="s">
        <v>826</v>
      </c>
      <c r="B592" s="11" t="s">
        <v>232</v>
      </c>
      <c r="C592" s="4">
        <f>IF(ISBLANK(B592)=TRUE," ", IF(B592='2. Metadata'!B$1,'2. Metadata'!B$5, IF(B592='2. Metadata'!C$1,'2. Metadata'!C$5,IF(B592='2. Metadata'!D$1,'2. Metadata'!D$5, IF(B592='2. Metadata'!E$1,'2. Metadata'!E$5,IF( B592='2. Metadata'!F$1,'2. Metadata'!F$5,IF(B592='2. Metadata'!G$1,'2. Metadata'!G$5,IF(B592='2. Metadata'!H$1,'2. Metadata'!H$5, IF(B592='2. Metadata'!I$1,'2. Metadata'!I$5, IF(B592='2. Metadata'!J$1,'2. Metadata'!J$5, IF(B592='2. Metadata'!K$1,'2. Metadata'!K$5, IF(B592='2. Metadata'!L$1,'2. Metadata'!L$5, IF(B592='2. Metadata'!M$1,'2. Metadata'!M$5, IF(B592='2. Metadata'!N$1,'2. Metadata'!N$5))))))))))))))</f>
        <v>49.967694000000002</v>
      </c>
      <c r="D592" s="12">
        <f>IF(ISBLANK(B592)=TRUE," ", IF(B592='2. Metadata'!B$1,'2. Metadata'!B$6, IF(B592='2. Metadata'!C$1,'2. Metadata'!C$6,IF(B592='2. Metadata'!D$1,'2. Metadata'!D$6, IF(B592='2. Metadata'!E$1,'2. Metadata'!E$6,IF( B592='2. Metadata'!F$1,'2. Metadata'!F$6,IF(B592='2. Metadata'!G$1,'2. Metadata'!G$6,IF(B592='2. Metadata'!H$1,'2. Metadata'!H$6, IF(B592='2. Metadata'!I$1,'2. Metadata'!I$6, IF(B592='2. Metadata'!J$1,'2. Metadata'!J$6, IF(B592='2. Metadata'!K$1,'2. Metadata'!K$6, IF(B592='2. Metadata'!L$1,'2. Metadata'!L$6, IF(B592='2. Metadata'!M$1,'2. Metadata'!M$6, IF(B592='2. Metadata'!N$1,'2. Metadata'!N$6))))))))))))))</f>
        <v>-117.359572</v>
      </c>
      <c r="E592" s="25" t="s">
        <v>237</v>
      </c>
      <c r="F592" s="25" t="s">
        <v>237</v>
      </c>
      <c r="G592" s="14" t="str">
        <f>IF(ISBLANK(F591)=TRUE," ",'2. Metadata'!B$14)</f>
        <v>observation</v>
      </c>
      <c r="H592" s="13">
        <v>16</v>
      </c>
      <c r="I592" s="23" t="str">
        <f>IF(ISBLANK(H591)=TRUE," ",'2. Metadata'!B$26)</f>
        <v>degrees Celsius</v>
      </c>
      <c r="J592" s="13">
        <v>11</v>
      </c>
      <c r="K592" s="23" t="str">
        <f>IF(ISBLANK(J590)=TRUE," ",'2. Metadata'!B$38)</f>
        <v>degrees Celsius</v>
      </c>
      <c r="L592" s="25" t="s">
        <v>237</v>
      </c>
      <c r="M592" s="18" t="str">
        <f>IF(ISBLANK(L591)=TRUE," ",'2. Metadata'!B$50)</f>
        <v>milligrams per litre</v>
      </c>
      <c r="N592" s="25" t="s">
        <v>237</v>
      </c>
      <c r="O592" s="18" t="str">
        <f>IF(ISBLANK(N591)=TRUE," ",'2. Metadata'!B$62)</f>
        <v>microSiemens per centimetre</v>
      </c>
      <c r="P592" s="25" t="s">
        <v>237</v>
      </c>
      <c r="Q592" s="18" t="str">
        <f>IF(ISBLANK(P591)=TRUE," ",'2. Metadata'!B$74)</f>
        <v>NTU</v>
      </c>
      <c r="R592" s="25" t="s">
        <v>237</v>
      </c>
      <c r="S592" s="18" t="str">
        <f>IF(ISBLANK(R591)=TRUE," ",'2. Metadata'!B$86)</f>
        <v>most probable number per 100 mL</v>
      </c>
      <c r="T592" s="25" t="s">
        <v>237</v>
      </c>
      <c r="U592" s="18" t="str">
        <f>IF(ISBLANK(T591)=TRUE," ",'2. Metadata'!B$98)</f>
        <v>most probable number per 100 mL</v>
      </c>
      <c r="V592" s="21">
        <v>0.06</v>
      </c>
      <c r="W592" s="18" t="str">
        <f>IF(ISBLANK(V591)=TRUE," ",'2. Metadata'!B$110)</f>
        <v>metres</v>
      </c>
      <c r="X592" s="25" t="s">
        <v>237</v>
      </c>
      <c r="Y592" s="18" t="str">
        <f>IF(ISBLANK(X591)=TRUE," ",'2. Metadata'!B$122)</f>
        <v>pH units</v>
      </c>
      <c r="Z592" s="20">
        <v>2.5000000000000001E-2</v>
      </c>
      <c r="AA592" s="18" t="str">
        <f>IF(ISBLANK(Z592)=TRUE," ",'2. Metadata'!B$134)</f>
        <v>metres3/second</v>
      </c>
      <c r="AB592" s="25" t="s">
        <v>237</v>
      </c>
      <c r="AC592" s="18" t="str">
        <f>IF(ISBLANK(AB592)=TRUE," ",'2. Metadata'!B$146)</f>
        <v>millimetres</v>
      </c>
      <c r="AD592" s="25" t="s">
        <v>1831</v>
      </c>
      <c r="AE592" s="26" t="s">
        <v>237</v>
      </c>
      <c r="AF592" s="9"/>
      <c r="AG592" s="10"/>
      <c r="AH592" s="10"/>
      <c r="AI592" s="10"/>
      <c r="AJ592" s="10"/>
      <c r="AK592" s="10"/>
      <c r="AL592" s="10"/>
      <c r="AM592" s="10"/>
      <c r="AN592" s="10"/>
      <c r="AO592" s="10"/>
      <c r="AP592" s="10"/>
    </row>
    <row r="593" spans="1:42" ht="15" x14ac:dyDescent="0.2">
      <c r="A593" s="144" t="s">
        <v>827</v>
      </c>
      <c r="B593" s="11" t="s">
        <v>232</v>
      </c>
      <c r="C593" s="4">
        <f>IF(ISBLANK(B593)=TRUE," ", IF(B593='2. Metadata'!B$1,'2. Metadata'!B$5, IF(B593='2. Metadata'!C$1,'2. Metadata'!C$5,IF(B593='2. Metadata'!D$1,'2. Metadata'!D$5, IF(B593='2. Metadata'!E$1,'2. Metadata'!E$5,IF( B593='2. Metadata'!F$1,'2. Metadata'!F$5,IF(B593='2. Metadata'!G$1,'2. Metadata'!G$5,IF(B593='2. Metadata'!H$1,'2. Metadata'!H$5, IF(B593='2. Metadata'!I$1,'2. Metadata'!I$5, IF(B593='2. Metadata'!J$1,'2. Metadata'!J$5, IF(B593='2. Metadata'!K$1,'2. Metadata'!K$5, IF(B593='2. Metadata'!L$1,'2. Metadata'!L$5, IF(B593='2. Metadata'!M$1,'2. Metadata'!M$5, IF(B593='2. Metadata'!N$1,'2. Metadata'!N$5))))))))))))))</f>
        <v>49.967694000000002</v>
      </c>
      <c r="D593" s="12">
        <f>IF(ISBLANK(B593)=TRUE," ", IF(B593='2. Metadata'!B$1,'2. Metadata'!B$6, IF(B593='2. Metadata'!C$1,'2. Metadata'!C$6,IF(B593='2. Metadata'!D$1,'2. Metadata'!D$6, IF(B593='2. Metadata'!E$1,'2. Metadata'!E$6,IF( B593='2. Metadata'!F$1,'2. Metadata'!F$6,IF(B593='2. Metadata'!G$1,'2. Metadata'!G$6,IF(B593='2. Metadata'!H$1,'2. Metadata'!H$6, IF(B593='2. Metadata'!I$1,'2. Metadata'!I$6, IF(B593='2. Metadata'!J$1,'2. Metadata'!J$6, IF(B593='2. Metadata'!K$1,'2. Metadata'!K$6, IF(B593='2. Metadata'!L$1,'2. Metadata'!L$6, IF(B593='2. Metadata'!M$1,'2. Metadata'!M$6, IF(B593='2. Metadata'!N$1,'2. Metadata'!N$6))))))))))))))</f>
        <v>-117.359572</v>
      </c>
      <c r="E593" s="25" t="s">
        <v>237</v>
      </c>
      <c r="F593" s="25" t="s">
        <v>237</v>
      </c>
      <c r="G593" s="14" t="str">
        <f>IF(ISBLANK(F592)=TRUE," ",'2. Metadata'!B$14)</f>
        <v>observation</v>
      </c>
      <c r="H593" s="13">
        <v>15</v>
      </c>
      <c r="I593" s="23" t="str">
        <f>IF(ISBLANK(H592)=TRUE," ",'2. Metadata'!B$26)</f>
        <v>degrees Celsius</v>
      </c>
      <c r="J593" s="13">
        <v>11</v>
      </c>
      <c r="K593" s="23" t="str">
        <f>IF(ISBLANK(J591)=TRUE," ",'2. Metadata'!B$38)</f>
        <v>degrees Celsius</v>
      </c>
      <c r="L593" s="21">
        <v>2.8</v>
      </c>
      <c r="M593" s="18" t="str">
        <f>IF(ISBLANK(L592)=TRUE," ",'2. Metadata'!B$50)</f>
        <v>milligrams per litre</v>
      </c>
      <c r="N593" s="21">
        <v>248</v>
      </c>
      <c r="O593" s="18" t="str">
        <f>IF(ISBLANK(N592)=TRUE," ",'2. Metadata'!B$62)</f>
        <v>microSiemens per centimetre</v>
      </c>
      <c r="P593" s="21">
        <v>0.6</v>
      </c>
      <c r="Q593" s="18" t="str">
        <f>IF(ISBLANK(P592)=TRUE," ",'2. Metadata'!B$74)</f>
        <v>NTU</v>
      </c>
      <c r="R593" s="25" t="s">
        <v>237</v>
      </c>
      <c r="S593" s="18" t="str">
        <f>IF(ISBLANK(R592)=TRUE," ",'2. Metadata'!B$86)</f>
        <v>most probable number per 100 mL</v>
      </c>
      <c r="T593" s="25" t="s">
        <v>237</v>
      </c>
      <c r="U593" s="18" t="str">
        <f>IF(ISBLANK(T592)=TRUE," ",'2. Metadata'!B$98)</f>
        <v>most probable number per 100 mL</v>
      </c>
      <c r="V593" s="21">
        <v>7.0000000000000007E-2</v>
      </c>
      <c r="W593" s="18" t="str">
        <f>IF(ISBLANK(V592)=TRUE," ",'2. Metadata'!B$110)</f>
        <v>metres</v>
      </c>
      <c r="X593" s="25" t="s">
        <v>237</v>
      </c>
      <c r="Y593" s="18" t="str">
        <f>IF(ISBLANK(X592)=TRUE," ",'2. Metadata'!B$122)</f>
        <v>pH units</v>
      </c>
      <c r="Z593" s="20">
        <v>3.1E-2</v>
      </c>
      <c r="AA593" s="18" t="str">
        <f>IF(ISBLANK(Z593)=TRUE," ",'2. Metadata'!B$134)</f>
        <v>metres3/second</v>
      </c>
      <c r="AB593" s="25" t="s">
        <v>237</v>
      </c>
      <c r="AC593" s="18" t="str">
        <f>IF(ISBLANK(AB593)=TRUE," ",'2. Metadata'!B$146)</f>
        <v>millimetres</v>
      </c>
      <c r="AD593" s="25" t="s">
        <v>1831</v>
      </c>
      <c r="AE593" s="26" t="s">
        <v>237</v>
      </c>
      <c r="AF593" s="9"/>
      <c r="AG593" s="10"/>
      <c r="AH593" s="10"/>
      <c r="AI593" s="10"/>
      <c r="AJ593" s="10"/>
      <c r="AK593" s="10"/>
      <c r="AL593" s="10"/>
      <c r="AM593" s="10"/>
      <c r="AN593" s="10"/>
      <c r="AO593" s="10"/>
      <c r="AP593" s="10"/>
    </row>
    <row r="594" spans="1:42" ht="15" x14ac:dyDescent="0.2">
      <c r="A594" s="144" t="s">
        <v>828</v>
      </c>
      <c r="B594" s="11" t="s">
        <v>232</v>
      </c>
      <c r="C594" s="4">
        <f>IF(ISBLANK(B594)=TRUE," ", IF(B594='2. Metadata'!B$1,'2. Metadata'!B$5, IF(B594='2. Metadata'!C$1,'2. Metadata'!C$5,IF(B594='2. Metadata'!D$1,'2. Metadata'!D$5, IF(B594='2. Metadata'!E$1,'2. Metadata'!E$5,IF( B594='2. Metadata'!F$1,'2. Metadata'!F$5,IF(B594='2. Metadata'!G$1,'2. Metadata'!G$5,IF(B594='2. Metadata'!H$1,'2. Metadata'!H$5, IF(B594='2. Metadata'!I$1,'2. Metadata'!I$5, IF(B594='2. Metadata'!J$1,'2. Metadata'!J$5, IF(B594='2. Metadata'!K$1,'2. Metadata'!K$5, IF(B594='2. Metadata'!L$1,'2. Metadata'!L$5, IF(B594='2. Metadata'!M$1,'2. Metadata'!M$5, IF(B594='2. Metadata'!N$1,'2. Metadata'!N$5))))))))))))))</f>
        <v>49.967694000000002</v>
      </c>
      <c r="D594" s="12">
        <f>IF(ISBLANK(B594)=TRUE," ", IF(B594='2. Metadata'!B$1,'2. Metadata'!B$6, IF(B594='2. Metadata'!C$1,'2. Metadata'!C$6,IF(B594='2. Metadata'!D$1,'2. Metadata'!D$6, IF(B594='2. Metadata'!E$1,'2. Metadata'!E$6,IF( B594='2. Metadata'!F$1,'2. Metadata'!F$6,IF(B594='2. Metadata'!G$1,'2. Metadata'!G$6,IF(B594='2. Metadata'!H$1,'2. Metadata'!H$6, IF(B594='2. Metadata'!I$1,'2. Metadata'!I$6, IF(B594='2. Metadata'!J$1,'2. Metadata'!J$6, IF(B594='2. Metadata'!K$1,'2. Metadata'!K$6, IF(B594='2. Metadata'!L$1,'2. Metadata'!L$6, IF(B594='2. Metadata'!M$1,'2. Metadata'!M$6, IF(B594='2. Metadata'!N$1,'2. Metadata'!N$6))))))))))))))</f>
        <v>-117.359572</v>
      </c>
      <c r="E594" s="25" t="s">
        <v>237</v>
      </c>
      <c r="F594" s="13" t="s">
        <v>1600</v>
      </c>
      <c r="G594" s="14" t="str">
        <f>IF(ISBLANK(F593)=TRUE," ",'2. Metadata'!B$14)</f>
        <v>observation</v>
      </c>
      <c r="H594" s="13">
        <v>15</v>
      </c>
      <c r="I594" s="23" t="str">
        <f>IF(ISBLANK(H593)=TRUE," ",'2. Metadata'!B$26)</f>
        <v>degrees Celsius</v>
      </c>
      <c r="J594" s="13">
        <v>11</v>
      </c>
      <c r="K594" s="23" t="str">
        <f>IF(ISBLANK(J592)=TRUE," ",'2. Metadata'!B$38)</f>
        <v>degrees Celsius</v>
      </c>
      <c r="L594" s="25" t="s">
        <v>237</v>
      </c>
      <c r="M594" s="18" t="str">
        <f>IF(ISBLANK(L593)=TRUE," ",'2. Metadata'!B$50)</f>
        <v>milligrams per litre</v>
      </c>
      <c r="N594" s="25" t="s">
        <v>237</v>
      </c>
      <c r="O594" s="18" t="str">
        <f>IF(ISBLANK(N593)=TRUE," ",'2. Metadata'!B$62)</f>
        <v>microSiemens per centimetre</v>
      </c>
      <c r="P594" s="25" t="s">
        <v>237</v>
      </c>
      <c r="Q594" s="18" t="str">
        <f>IF(ISBLANK(P593)=TRUE," ",'2. Metadata'!B$74)</f>
        <v>NTU</v>
      </c>
      <c r="R594" s="25" t="s">
        <v>237</v>
      </c>
      <c r="S594" s="18" t="str">
        <f>IF(ISBLANK(R593)=TRUE," ",'2. Metadata'!B$86)</f>
        <v>most probable number per 100 mL</v>
      </c>
      <c r="T594" s="25" t="s">
        <v>237</v>
      </c>
      <c r="U594" s="18" t="str">
        <f>IF(ISBLANK(T593)=TRUE," ",'2. Metadata'!B$98)</f>
        <v>most probable number per 100 mL</v>
      </c>
      <c r="V594" s="21">
        <v>0.05</v>
      </c>
      <c r="W594" s="18" t="str">
        <f>IF(ISBLANK(V593)=TRUE," ",'2. Metadata'!B$110)</f>
        <v>metres</v>
      </c>
      <c r="X594" s="25" t="s">
        <v>237</v>
      </c>
      <c r="Y594" s="18" t="str">
        <f>IF(ISBLANK(X593)=TRUE," ",'2. Metadata'!B$122)</f>
        <v>pH units</v>
      </c>
      <c r="Z594" s="20">
        <v>1.9E-2</v>
      </c>
      <c r="AA594" s="18" t="str">
        <f>IF(ISBLANK(Z594)=TRUE," ",'2. Metadata'!B$134)</f>
        <v>metres3/second</v>
      </c>
      <c r="AB594" s="25" t="s">
        <v>237</v>
      </c>
      <c r="AC594" s="18" t="str">
        <f>IF(ISBLANK(AB594)=TRUE," ",'2. Metadata'!B$146)</f>
        <v>millimetres</v>
      </c>
      <c r="AD594" s="25" t="s">
        <v>1831</v>
      </c>
      <c r="AE594" s="26" t="s">
        <v>237</v>
      </c>
      <c r="AF594" s="9"/>
      <c r="AG594" s="10"/>
      <c r="AH594" s="10"/>
      <c r="AI594" s="10"/>
      <c r="AJ594" s="10"/>
      <c r="AK594" s="10"/>
      <c r="AL594" s="10"/>
      <c r="AM594" s="10"/>
      <c r="AN594" s="10"/>
      <c r="AO594" s="10"/>
      <c r="AP594" s="10"/>
    </row>
    <row r="595" spans="1:42" ht="15" x14ac:dyDescent="0.2">
      <c r="A595" s="144" t="s">
        <v>829</v>
      </c>
      <c r="B595" s="11" t="s">
        <v>232</v>
      </c>
      <c r="C595" s="4">
        <f>IF(ISBLANK(B595)=TRUE," ", IF(B595='2. Metadata'!B$1,'2. Metadata'!B$5, IF(B595='2. Metadata'!C$1,'2. Metadata'!C$5,IF(B595='2. Metadata'!D$1,'2. Metadata'!D$5, IF(B595='2. Metadata'!E$1,'2. Metadata'!E$5,IF( B595='2. Metadata'!F$1,'2. Metadata'!F$5,IF(B595='2. Metadata'!G$1,'2. Metadata'!G$5,IF(B595='2. Metadata'!H$1,'2. Metadata'!H$5, IF(B595='2. Metadata'!I$1,'2. Metadata'!I$5, IF(B595='2. Metadata'!J$1,'2. Metadata'!J$5, IF(B595='2. Metadata'!K$1,'2. Metadata'!K$5, IF(B595='2. Metadata'!L$1,'2. Metadata'!L$5, IF(B595='2. Metadata'!M$1,'2. Metadata'!M$5, IF(B595='2. Metadata'!N$1,'2. Metadata'!N$5))))))))))))))</f>
        <v>49.967694000000002</v>
      </c>
      <c r="D595" s="12">
        <f>IF(ISBLANK(B595)=TRUE," ", IF(B595='2. Metadata'!B$1,'2. Metadata'!B$6, IF(B595='2. Metadata'!C$1,'2. Metadata'!C$6,IF(B595='2. Metadata'!D$1,'2. Metadata'!D$6, IF(B595='2. Metadata'!E$1,'2. Metadata'!E$6,IF( B595='2. Metadata'!F$1,'2. Metadata'!F$6,IF(B595='2. Metadata'!G$1,'2. Metadata'!G$6,IF(B595='2. Metadata'!H$1,'2. Metadata'!H$6, IF(B595='2. Metadata'!I$1,'2. Metadata'!I$6, IF(B595='2. Metadata'!J$1,'2. Metadata'!J$6, IF(B595='2. Metadata'!K$1,'2. Metadata'!K$6, IF(B595='2. Metadata'!L$1,'2. Metadata'!L$6, IF(B595='2. Metadata'!M$1,'2. Metadata'!M$6, IF(B595='2. Metadata'!N$1,'2. Metadata'!N$6))))))))))))))</f>
        <v>-117.359572</v>
      </c>
      <c r="E595" s="25" t="s">
        <v>237</v>
      </c>
      <c r="F595" s="25" t="s">
        <v>237</v>
      </c>
      <c r="G595" s="14" t="str">
        <f>IF(ISBLANK(F594)=TRUE," ",'2. Metadata'!B$14)</f>
        <v>observation</v>
      </c>
      <c r="H595" s="13">
        <v>17</v>
      </c>
      <c r="I595" s="23" t="str">
        <f>IF(ISBLANK(H594)=TRUE," ",'2. Metadata'!B$26)</f>
        <v>degrees Celsius</v>
      </c>
      <c r="J595" s="13">
        <v>11</v>
      </c>
      <c r="K595" s="23" t="str">
        <f>IF(ISBLANK(J593)=TRUE," ",'2. Metadata'!B$38)</f>
        <v>degrees Celsius</v>
      </c>
      <c r="L595" s="21">
        <v>2.2999999999999998</v>
      </c>
      <c r="M595" s="18" t="str">
        <f>IF(ISBLANK(L594)=TRUE," ",'2. Metadata'!B$50)</f>
        <v>milligrams per litre</v>
      </c>
      <c r="N595" s="21">
        <v>256</v>
      </c>
      <c r="O595" s="18" t="str">
        <f>IF(ISBLANK(N594)=TRUE," ",'2. Metadata'!B$62)</f>
        <v>microSiemens per centimetre</v>
      </c>
      <c r="P595" s="21">
        <v>0.7</v>
      </c>
      <c r="Q595" s="18" t="str">
        <f>IF(ISBLANK(P594)=TRUE," ",'2. Metadata'!B$74)</f>
        <v>NTU</v>
      </c>
      <c r="R595" s="25" t="s">
        <v>237</v>
      </c>
      <c r="S595" s="18" t="str">
        <f>IF(ISBLANK(R594)=TRUE," ",'2. Metadata'!B$86)</f>
        <v>most probable number per 100 mL</v>
      </c>
      <c r="T595" s="25" t="s">
        <v>237</v>
      </c>
      <c r="U595" s="18" t="str">
        <f>IF(ISBLANK(T594)=TRUE," ",'2. Metadata'!B$98)</f>
        <v>most probable number per 100 mL</v>
      </c>
      <c r="V595" s="21">
        <v>0.05</v>
      </c>
      <c r="W595" s="18" t="str">
        <f>IF(ISBLANK(V594)=TRUE," ",'2. Metadata'!B$110)</f>
        <v>metres</v>
      </c>
      <c r="X595" s="25" t="s">
        <v>237</v>
      </c>
      <c r="Y595" s="18" t="str">
        <f>IF(ISBLANK(X594)=TRUE," ",'2. Metadata'!B$122)</f>
        <v>pH units</v>
      </c>
      <c r="Z595" s="20">
        <v>1.9E-2</v>
      </c>
      <c r="AA595" s="18" t="str">
        <f>IF(ISBLANK(Z595)=TRUE," ",'2. Metadata'!B$134)</f>
        <v>metres3/second</v>
      </c>
      <c r="AB595" s="25" t="s">
        <v>237</v>
      </c>
      <c r="AC595" s="18" t="str">
        <f>IF(ISBLANK(AB595)=TRUE," ",'2. Metadata'!B$146)</f>
        <v>millimetres</v>
      </c>
      <c r="AD595" s="25" t="s">
        <v>1831</v>
      </c>
      <c r="AE595" s="26" t="s">
        <v>237</v>
      </c>
      <c r="AF595" s="9"/>
      <c r="AG595" s="10"/>
      <c r="AH595" s="10"/>
      <c r="AI595" s="10"/>
      <c r="AJ595" s="10"/>
      <c r="AK595" s="10"/>
      <c r="AL595" s="10"/>
      <c r="AM595" s="10"/>
      <c r="AN595" s="10"/>
      <c r="AO595" s="10"/>
      <c r="AP595" s="10"/>
    </row>
    <row r="596" spans="1:42" ht="15" x14ac:dyDescent="0.2">
      <c r="A596" s="144" t="s">
        <v>830</v>
      </c>
      <c r="B596" s="11" t="s">
        <v>232</v>
      </c>
      <c r="C596" s="4">
        <f>IF(ISBLANK(B596)=TRUE," ", IF(B596='2. Metadata'!B$1,'2. Metadata'!B$5, IF(B596='2. Metadata'!C$1,'2. Metadata'!C$5,IF(B596='2. Metadata'!D$1,'2. Metadata'!D$5, IF(B596='2. Metadata'!E$1,'2. Metadata'!E$5,IF( B596='2. Metadata'!F$1,'2. Metadata'!F$5,IF(B596='2. Metadata'!G$1,'2. Metadata'!G$5,IF(B596='2. Metadata'!H$1,'2. Metadata'!H$5, IF(B596='2. Metadata'!I$1,'2. Metadata'!I$5, IF(B596='2. Metadata'!J$1,'2. Metadata'!J$5, IF(B596='2. Metadata'!K$1,'2. Metadata'!K$5, IF(B596='2. Metadata'!L$1,'2. Metadata'!L$5, IF(B596='2. Metadata'!M$1,'2. Metadata'!M$5, IF(B596='2. Metadata'!N$1,'2. Metadata'!N$5))))))))))))))</f>
        <v>49.967694000000002</v>
      </c>
      <c r="D596" s="12">
        <f>IF(ISBLANK(B596)=TRUE," ", IF(B596='2. Metadata'!B$1,'2. Metadata'!B$6, IF(B596='2. Metadata'!C$1,'2. Metadata'!C$6,IF(B596='2. Metadata'!D$1,'2. Metadata'!D$6, IF(B596='2. Metadata'!E$1,'2. Metadata'!E$6,IF( B596='2. Metadata'!F$1,'2. Metadata'!F$6,IF(B596='2. Metadata'!G$1,'2. Metadata'!G$6,IF(B596='2. Metadata'!H$1,'2. Metadata'!H$6, IF(B596='2. Metadata'!I$1,'2. Metadata'!I$6, IF(B596='2. Metadata'!J$1,'2. Metadata'!J$6, IF(B596='2. Metadata'!K$1,'2. Metadata'!K$6, IF(B596='2. Metadata'!L$1,'2. Metadata'!L$6, IF(B596='2. Metadata'!M$1,'2. Metadata'!M$6, IF(B596='2. Metadata'!N$1,'2. Metadata'!N$6))))))))))))))</f>
        <v>-117.359572</v>
      </c>
      <c r="E596" s="25" t="s">
        <v>237</v>
      </c>
      <c r="F596" s="25" t="s">
        <v>237</v>
      </c>
      <c r="G596" s="14" t="str">
        <f>IF(ISBLANK(F595)=TRUE," ",'2. Metadata'!B$14)</f>
        <v>observation</v>
      </c>
      <c r="H596" s="13">
        <v>13</v>
      </c>
      <c r="I596" s="23" t="str">
        <f>IF(ISBLANK(H595)=TRUE," ",'2. Metadata'!B$26)</f>
        <v>degrees Celsius</v>
      </c>
      <c r="J596" s="13">
        <v>9</v>
      </c>
      <c r="K596" s="23" t="str">
        <f>IF(ISBLANK(J594)=TRUE," ",'2. Metadata'!B$38)</f>
        <v>degrees Celsius</v>
      </c>
      <c r="L596" s="25" t="s">
        <v>237</v>
      </c>
      <c r="M596" s="18" t="str">
        <f>IF(ISBLANK(L595)=TRUE," ",'2. Metadata'!B$50)</f>
        <v>milligrams per litre</v>
      </c>
      <c r="N596" s="25" t="s">
        <v>237</v>
      </c>
      <c r="O596" s="18" t="str">
        <f>IF(ISBLANK(N595)=TRUE," ",'2. Metadata'!B$62)</f>
        <v>microSiemens per centimetre</v>
      </c>
      <c r="P596" s="25" t="s">
        <v>237</v>
      </c>
      <c r="Q596" s="18" t="str">
        <f>IF(ISBLANK(P595)=TRUE," ",'2. Metadata'!B$74)</f>
        <v>NTU</v>
      </c>
      <c r="R596" s="25" t="s">
        <v>237</v>
      </c>
      <c r="S596" s="18" t="str">
        <f>IF(ISBLANK(R595)=TRUE," ",'2. Metadata'!B$86)</f>
        <v>most probable number per 100 mL</v>
      </c>
      <c r="T596" s="25" t="s">
        <v>237</v>
      </c>
      <c r="U596" s="18" t="str">
        <f>IF(ISBLANK(T595)=TRUE," ",'2. Metadata'!B$98)</f>
        <v>most probable number per 100 mL</v>
      </c>
      <c r="V596" s="21">
        <v>0.04</v>
      </c>
      <c r="W596" s="18" t="str">
        <f>IF(ISBLANK(V595)=TRUE," ",'2. Metadata'!B$110)</f>
        <v>metres</v>
      </c>
      <c r="X596" s="25" t="s">
        <v>237</v>
      </c>
      <c r="Y596" s="18" t="str">
        <f>IF(ISBLANK(X595)=TRUE," ",'2. Metadata'!B$122)</f>
        <v>pH units</v>
      </c>
      <c r="Z596" s="20">
        <v>1.2999999999999999E-2</v>
      </c>
      <c r="AA596" s="18" t="str">
        <f>IF(ISBLANK(Z596)=TRUE," ",'2. Metadata'!B$134)</f>
        <v>metres3/second</v>
      </c>
      <c r="AB596" s="25" t="s">
        <v>237</v>
      </c>
      <c r="AC596" s="18" t="str">
        <f>IF(ISBLANK(AB596)=TRUE," ",'2. Metadata'!B$146)</f>
        <v>millimetres</v>
      </c>
      <c r="AD596" s="25" t="s">
        <v>237</v>
      </c>
      <c r="AE596" s="26" t="s">
        <v>237</v>
      </c>
      <c r="AF596" s="9"/>
      <c r="AG596" s="10"/>
      <c r="AH596" s="10"/>
      <c r="AI596" s="10"/>
      <c r="AJ596" s="10"/>
      <c r="AK596" s="10"/>
      <c r="AL596" s="10"/>
      <c r="AM596" s="10"/>
      <c r="AN596" s="10"/>
      <c r="AO596" s="10"/>
      <c r="AP596" s="10"/>
    </row>
    <row r="597" spans="1:42" ht="15" x14ac:dyDescent="0.2">
      <c r="A597" s="144" t="s">
        <v>831</v>
      </c>
      <c r="B597" s="11" t="s">
        <v>232</v>
      </c>
      <c r="C597" s="4">
        <f>IF(ISBLANK(B597)=TRUE," ", IF(B597='2. Metadata'!B$1,'2. Metadata'!B$5, IF(B597='2. Metadata'!C$1,'2. Metadata'!C$5,IF(B597='2. Metadata'!D$1,'2. Metadata'!D$5, IF(B597='2. Metadata'!E$1,'2. Metadata'!E$5,IF( B597='2. Metadata'!F$1,'2. Metadata'!F$5,IF(B597='2. Metadata'!G$1,'2. Metadata'!G$5,IF(B597='2. Metadata'!H$1,'2. Metadata'!H$5, IF(B597='2. Metadata'!I$1,'2. Metadata'!I$5, IF(B597='2. Metadata'!J$1,'2. Metadata'!J$5, IF(B597='2. Metadata'!K$1,'2. Metadata'!K$5, IF(B597='2. Metadata'!L$1,'2. Metadata'!L$5, IF(B597='2. Metadata'!M$1,'2. Metadata'!M$5, IF(B597='2. Metadata'!N$1,'2. Metadata'!N$5))))))))))))))</f>
        <v>49.967694000000002</v>
      </c>
      <c r="D597" s="12">
        <f>IF(ISBLANK(B597)=TRUE," ", IF(B597='2. Metadata'!B$1,'2. Metadata'!B$6, IF(B597='2. Metadata'!C$1,'2. Metadata'!C$6,IF(B597='2. Metadata'!D$1,'2. Metadata'!D$6, IF(B597='2. Metadata'!E$1,'2. Metadata'!E$6,IF( B597='2. Metadata'!F$1,'2. Metadata'!F$6,IF(B597='2. Metadata'!G$1,'2. Metadata'!G$6,IF(B597='2. Metadata'!H$1,'2. Metadata'!H$6, IF(B597='2. Metadata'!I$1,'2. Metadata'!I$6, IF(B597='2. Metadata'!J$1,'2. Metadata'!J$6, IF(B597='2. Metadata'!K$1,'2. Metadata'!K$6, IF(B597='2. Metadata'!L$1,'2. Metadata'!L$6, IF(B597='2. Metadata'!M$1,'2. Metadata'!M$6, IF(B597='2. Metadata'!N$1,'2. Metadata'!N$6))))))))))))))</f>
        <v>-117.359572</v>
      </c>
      <c r="E597" s="25" t="s">
        <v>237</v>
      </c>
      <c r="F597" s="25" t="s">
        <v>237</v>
      </c>
      <c r="G597" s="14" t="str">
        <f>IF(ISBLANK(F596)=TRUE," ",'2. Metadata'!B$14)</f>
        <v>observation</v>
      </c>
      <c r="H597" s="13">
        <v>12</v>
      </c>
      <c r="I597" s="23" t="str">
        <f>IF(ISBLANK(H596)=TRUE," ",'2. Metadata'!B$26)</f>
        <v>degrees Celsius</v>
      </c>
      <c r="J597" s="13">
        <v>10</v>
      </c>
      <c r="K597" s="23" t="str">
        <f>IF(ISBLANK(J595)=TRUE," ",'2. Metadata'!B$38)</f>
        <v>degrees Celsius</v>
      </c>
      <c r="L597" s="25" t="s">
        <v>237</v>
      </c>
      <c r="M597" s="18" t="str">
        <f>IF(ISBLANK(L596)=TRUE," ",'2. Metadata'!B$50)</f>
        <v>milligrams per litre</v>
      </c>
      <c r="N597" s="25" t="s">
        <v>237</v>
      </c>
      <c r="O597" s="18" t="str">
        <f>IF(ISBLANK(N596)=TRUE," ",'2. Metadata'!B$62)</f>
        <v>microSiemens per centimetre</v>
      </c>
      <c r="P597" s="25" t="s">
        <v>237</v>
      </c>
      <c r="Q597" s="18" t="str">
        <f>IF(ISBLANK(P596)=TRUE," ",'2. Metadata'!B$74)</f>
        <v>NTU</v>
      </c>
      <c r="R597" s="25" t="s">
        <v>237</v>
      </c>
      <c r="S597" s="18" t="str">
        <f>IF(ISBLANK(R596)=TRUE," ",'2. Metadata'!B$86)</f>
        <v>most probable number per 100 mL</v>
      </c>
      <c r="T597" s="25" t="s">
        <v>237</v>
      </c>
      <c r="U597" s="18" t="str">
        <f>IF(ISBLANK(T596)=TRUE," ",'2. Metadata'!B$98)</f>
        <v>most probable number per 100 mL</v>
      </c>
      <c r="V597" s="21">
        <v>0.04</v>
      </c>
      <c r="W597" s="18" t="str">
        <f>IF(ISBLANK(V596)=TRUE," ",'2. Metadata'!B$110)</f>
        <v>metres</v>
      </c>
      <c r="X597" s="25" t="s">
        <v>237</v>
      </c>
      <c r="Y597" s="18" t="str">
        <f>IF(ISBLANK(X596)=TRUE," ",'2. Metadata'!B$122)</f>
        <v>pH units</v>
      </c>
      <c r="Z597" s="20">
        <v>1.2999999999999999E-2</v>
      </c>
      <c r="AA597" s="18" t="str">
        <f>IF(ISBLANK(Z597)=TRUE," ",'2. Metadata'!B$134)</f>
        <v>metres3/second</v>
      </c>
      <c r="AB597" s="25" t="s">
        <v>237</v>
      </c>
      <c r="AC597" s="18" t="str">
        <f>IF(ISBLANK(AB597)=TRUE," ",'2. Metadata'!B$146)</f>
        <v>millimetres</v>
      </c>
      <c r="AD597" s="25" t="s">
        <v>237</v>
      </c>
      <c r="AE597" s="26" t="s">
        <v>237</v>
      </c>
      <c r="AF597" s="9"/>
      <c r="AG597" s="10"/>
      <c r="AH597" s="10"/>
      <c r="AI597" s="10"/>
      <c r="AJ597" s="10"/>
      <c r="AK597" s="10"/>
      <c r="AL597" s="10"/>
      <c r="AM597" s="10"/>
      <c r="AN597" s="10"/>
      <c r="AO597" s="10"/>
      <c r="AP597" s="10"/>
    </row>
    <row r="598" spans="1:42" ht="15" x14ac:dyDescent="0.2">
      <c r="A598" s="144" t="s">
        <v>832</v>
      </c>
      <c r="B598" s="11" t="s">
        <v>232</v>
      </c>
      <c r="C598" s="4">
        <f>IF(ISBLANK(B598)=TRUE," ", IF(B598='2. Metadata'!B$1,'2. Metadata'!B$5, IF(B598='2. Metadata'!C$1,'2. Metadata'!C$5,IF(B598='2. Metadata'!D$1,'2. Metadata'!D$5, IF(B598='2. Metadata'!E$1,'2. Metadata'!E$5,IF( B598='2. Metadata'!F$1,'2. Metadata'!F$5,IF(B598='2. Metadata'!G$1,'2. Metadata'!G$5,IF(B598='2. Metadata'!H$1,'2. Metadata'!H$5, IF(B598='2. Metadata'!I$1,'2. Metadata'!I$5, IF(B598='2. Metadata'!J$1,'2. Metadata'!J$5, IF(B598='2. Metadata'!K$1,'2. Metadata'!K$5, IF(B598='2. Metadata'!L$1,'2. Metadata'!L$5, IF(B598='2. Metadata'!M$1,'2. Metadata'!M$5, IF(B598='2. Metadata'!N$1,'2. Metadata'!N$5))))))))))))))</f>
        <v>49.967694000000002</v>
      </c>
      <c r="D598" s="12">
        <f>IF(ISBLANK(B598)=TRUE," ", IF(B598='2. Metadata'!B$1,'2. Metadata'!B$6, IF(B598='2. Metadata'!C$1,'2. Metadata'!C$6,IF(B598='2. Metadata'!D$1,'2. Metadata'!D$6, IF(B598='2. Metadata'!E$1,'2. Metadata'!E$6,IF( B598='2. Metadata'!F$1,'2. Metadata'!F$6,IF(B598='2. Metadata'!G$1,'2. Metadata'!G$6,IF(B598='2. Metadata'!H$1,'2. Metadata'!H$6, IF(B598='2. Metadata'!I$1,'2. Metadata'!I$6, IF(B598='2. Metadata'!J$1,'2. Metadata'!J$6, IF(B598='2. Metadata'!K$1,'2. Metadata'!K$6, IF(B598='2. Metadata'!L$1,'2. Metadata'!L$6, IF(B598='2. Metadata'!M$1,'2. Metadata'!M$6, IF(B598='2. Metadata'!N$1,'2. Metadata'!N$6))))))))))))))</f>
        <v>-117.359572</v>
      </c>
      <c r="E598" s="25" t="s">
        <v>237</v>
      </c>
      <c r="F598" s="25" t="s">
        <v>237</v>
      </c>
      <c r="G598" s="14" t="str">
        <f>IF(ISBLANK(F597)=TRUE," ",'2. Metadata'!B$14)</f>
        <v>observation</v>
      </c>
      <c r="H598" s="13">
        <v>13</v>
      </c>
      <c r="I598" s="23" t="str">
        <f>IF(ISBLANK(H597)=TRUE," ",'2. Metadata'!B$26)</f>
        <v>degrees Celsius</v>
      </c>
      <c r="J598" s="13">
        <v>10</v>
      </c>
      <c r="K598" s="23" t="str">
        <f>IF(ISBLANK(J596)=TRUE," ",'2. Metadata'!B$38)</f>
        <v>degrees Celsius</v>
      </c>
      <c r="L598" s="21">
        <v>1.3</v>
      </c>
      <c r="M598" s="18" t="str">
        <f>IF(ISBLANK(L597)=TRUE," ",'2. Metadata'!B$50)</f>
        <v>milligrams per litre</v>
      </c>
      <c r="N598" s="21">
        <v>265</v>
      </c>
      <c r="O598" s="18" t="str">
        <f>IF(ISBLANK(N597)=TRUE," ",'2. Metadata'!B$62)</f>
        <v>microSiemens per centimetre</v>
      </c>
      <c r="P598" s="21">
        <v>0.45</v>
      </c>
      <c r="Q598" s="18" t="str">
        <f>IF(ISBLANK(P597)=TRUE," ",'2. Metadata'!B$74)</f>
        <v>NTU</v>
      </c>
      <c r="R598" s="25" t="s">
        <v>237</v>
      </c>
      <c r="S598" s="18" t="str">
        <f>IF(ISBLANK(R597)=TRUE," ",'2. Metadata'!B$86)</f>
        <v>most probable number per 100 mL</v>
      </c>
      <c r="T598" s="25" t="s">
        <v>237</v>
      </c>
      <c r="U598" s="18" t="str">
        <f>IF(ISBLANK(T597)=TRUE," ",'2. Metadata'!B$98)</f>
        <v>most probable number per 100 mL</v>
      </c>
      <c r="V598" s="21">
        <v>0.04</v>
      </c>
      <c r="W598" s="18" t="str">
        <f>IF(ISBLANK(V597)=TRUE," ",'2. Metadata'!B$110)</f>
        <v>metres</v>
      </c>
      <c r="X598" s="25" t="s">
        <v>237</v>
      </c>
      <c r="Y598" s="18" t="str">
        <f>IF(ISBLANK(X597)=TRUE," ",'2. Metadata'!B$122)</f>
        <v>pH units</v>
      </c>
      <c r="Z598" s="20">
        <v>1.2999999999999999E-2</v>
      </c>
      <c r="AA598" s="18" t="str">
        <f>IF(ISBLANK(Z598)=TRUE," ",'2. Metadata'!B$134)</f>
        <v>metres3/second</v>
      </c>
      <c r="AB598" s="25" t="s">
        <v>237</v>
      </c>
      <c r="AC598" s="18" t="str">
        <f>IF(ISBLANK(AB598)=TRUE," ",'2. Metadata'!B$146)</f>
        <v>millimetres</v>
      </c>
      <c r="AD598" s="25" t="s">
        <v>1831</v>
      </c>
      <c r="AE598" s="26" t="s">
        <v>237</v>
      </c>
      <c r="AF598" s="9"/>
      <c r="AG598" s="10"/>
      <c r="AH598" s="10"/>
      <c r="AI598" s="10"/>
      <c r="AJ598" s="10"/>
      <c r="AK598" s="10"/>
      <c r="AL598" s="10"/>
      <c r="AM598" s="10"/>
      <c r="AN598" s="10"/>
      <c r="AO598" s="10"/>
      <c r="AP598" s="10"/>
    </row>
    <row r="599" spans="1:42" ht="15" x14ac:dyDescent="0.2">
      <c r="A599" s="144" t="s">
        <v>833</v>
      </c>
      <c r="B599" s="11" t="s">
        <v>232</v>
      </c>
      <c r="C599" s="4">
        <f>IF(ISBLANK(B599)=TRUE," ", IF(B599='2. Metadata'!B$1,'2. Metadata'!B$5, IF(B599='2. Metadata'!C$1,'2. Metadata'!C$5,IF(B599='2. Metadata'!D$1,'2. Metadata'!D$5, IF(B599='2. Metadata'!E$1,'2. Metadata'!E$5,IF( B599='2. Metadata'!F$1,'2. Metadata'!F$5,IF(B599='2. Metadata'!G$1,'2. Metadata'!G$5,IF(B599='2. Metadata'!H$1,'2. Metadata'!H$5, IF(B599='2. Metadata'!I$1,'2. Metadata'!I$5, IF(B599='2. Metadata'!J$1,'2. Metadata'!J$5, IF(B599='2. Metadata'!K$1,'2. Metadata'!K$5, IF(B599='2. Metadata'!L$1,'2. Metadata'!L$5, IF(B599='2. Metadata'!M$1,'2. Metadata'!M$5, IF(B599='2. Metadata'!N$1,'2. Metadata'!N$5))))))))))))))</f>
        <v>49.967694000000002</v>
      </c>
      <c r="D599" s="12">
        <f>IF(ISBLANK(B599)=TRUE," ", IF(B599='2. Metadata'!B$1,'2. Metadata'!B$6, IF(B599='2. Metadata'!C$1,'2. Metadata'!C$6,IF(B599='2. Metadata'!D$1,'2. Metadata'!D$6, IF(B599='2. Metadata'!E$1,'2. Metadata'!E$6,IF( B599='2. Metadata'!F$1,'2. Metadata'!F$6,IF(B599='2. Metadata'!G$1,'2. Metadata'!G$6,IF(B599='2. Metadata'!H$1,'2. Metadata'!H$6, IF(B599='2. Metadata'!I$1,'2. Metadata'!I$6, IF(B599='2. Metadata'!J$1,'2. Metadata'!J$6, IF(B599='2. Metadata'!K$1,'2. Metadata'!K$6, IF(B599='2. Metadata'!L$1,'2. Metadata'!L$6, IF(B599='2. Metadata'!M$1,'2. Metadata'!M$6, IF(B599='2. Metadata'!N$1,'2. Metadata'!N$6))))))))))))))</f>
        <v>-117.359572</v>
      </c>
      <c r="E599" s="25" t="s">
        <v>237</v>
      </c>
      <c r="F599" s="13" t="s">
        <v>1610</v>
      </c>
      <c r="G599" s="14" t="str">
        <f>IF(ISBLANK(F598)=TRUE," ",'2. Metadata'!B$14)</f>
        <v>observation</v>
      </c>
      <c r="H599" s="13">
        <v>10</v>
      </c>
      <c r="I599" s="23" t="str">
        <f>IF(ISBLANK(H598)=TRUE," ",'2. Metadata'!B$26)</f>
        <v>degrees Celsius</v>
      </c>
      <c r="J599" s="13">
        <v>8</v>
      </c>
      <c r="K599" s="23" t="str">
        <f>IF(ISBLANK(J597)=TRUE," ",'2. Metadata'!B$38)</f>
        <v>degrees Celsius</v>
      </c>
      <c r="L599" s="25" t="s">
        <v>237</v>
      </c>
      <c r="M599" s="18" t="str">
        <f>IF(ISBLANK(L598)=TRUE," ",'2. Metadata'!B$50)</f>
        <v>milligrams per litre</v>
      </c>
      <c r="N599" s="25" t="s">
        <v>237</v>
      </c>
      <c r="O599" s="18" t="str">
        <f>IF(ISBLANK(N598)=TRUE," ",'2. Metadata'!B$62)</f>
        <v>microSiemens per centimetre</v>
      </c>
      <c r="P599" s="25" t="s">
        <v>237</v>
      </c>
      <c r="Q599" s="18" t="str">
        <f>IF(ISBLANK(P598)=TRUE," ",'2. Metadata'!B$74)</f>
        <v>NTU</v>
      </c>
      <c r="R599" s="25" t="s">
        <v>237</v>
      </c>
      <c r="S599" s="18" t="str">
        <f>IF(ISBLANK(R598)=TRUE," ",'2. Metadata'!B$86)</f>
        <v>most probable number per 100 mL</v>
      </c>
      <c r="T599" s="25" t="s">
        <v>237</v>
      </c>
      <c r="U599" s="18" t="str">
        <f>IF(ISBLANK(T598)=TRUE," ",'2. Metadata'!B$98)</f>
        <v>most probable number per 100 mL</v>
      </c>
      <c r="V599" s="21">
        <v>0.04</v>
      </c>
      <c r="W599" s="18" t="str">
        <f>IF(ISBLANK(V598)=TRUE," ",'2. Metadata'!B$110)</f>
        <v>metres</v>
      </c>
      <c r="X599" s="25" t="s">
        <v>237</v>
      </c>
      <c r="Y599" s="18" t="str">
        <f>IF(ISBLANK(X598)=TRUE," ",'2. Metadata'!B$122)</f>
        <v>pH units</v>
      </c>
      <c r="Z599" s="20">
        <v>1.2999999999999999E-2</v>
      </c>
      <c r="AA599" s="18" t="str">
        <f>IF(ISBLANK(Z599)=TRUE," ",'2. Metadata'!B$134)</f>
        <v>metres3/second</v>
      </c>
      <c r="AB599" s="25" t="s">
        <v>237</v>
      </c>
      <c r="AC599" s="18" t="str">
        <f>IF(ISBLANK(AB599)=TRUE," ",'2. Metadata'!B$146)</f>
        <v>millimetres</v>
      </c>
      <c r="AD599" s="25" t="s">
        <v>1831</v>
      </c>
      <c r="AE599" s="26" t="s">
        <v>237</v>
      </c>
      <c r="AF599" s="9"/>
      <c r="AG599" s="10"/>
      <c r="AH599" s="10"/>
      <c r="AI599" s="10"/>
      <c r="AJ599" s="10"/>
      <c r="AK599" s="10"/>
      <c r="AL599" s="10"/>
      <c r="AM599" s="10"/>
      <c r="AN599" s="10"/>
      <c r="AO599" s="10"/>
      <c r="AP599" s="10"/>
    </row>
    <row r="600" spans="1:42" ht="15" x14ac:dyDescent="0.2">
      <c r="A600" s="144" t="s">
        <v>834</v>
      </c>
      <c r="B600" s="11" t="s">
        <v>232</v>
      </c>
      <c r="C600" s="4">
        <f>IF(ISBLANK(B600)=TRUE," ", IF(B600='2. Metadata'!B$1,'2. Metadata'!B$5, IF(B600='2. Metadata'!C$1,'2. Metadata'!C$5,IF(B600='2. Metadata'!D$1,'2. Metadata'!D$5, IF(B600='2. Metadata'!E$1,'2. Metadata'!E$5,IF( B600='2. Metadata'!F$1,'2. Metadata'!F$5,IF(B600='2. Metadata'!G$1,'2. Metadata'!G$5,IF(B600='2. Metadata'!H$1,'2. Metadata'!H$5, IF(B600='2. Metadata'!I$1,'2. Metadata'!I$5, IF(B600='2. Metadata'!J$1,'2. Metadata'!J$5, IF(B600='2. Metadata'!K$1,'2. Metadata'!K$5, IF(B600='2. Metadata'!L$1,'2. Metadata'!L$5, IF(B600='2. Metadata'!M$1,'2. Metadata'!M$5, IF(B600='2. Metadata'!N$1,'2. Metadata'!N$5))))))))))))))</f>
        <v>49.967694000000002</v>
      </c>
      <c r="D600" s="12">
        <f>IF(ISBLANK(B600)=TRUE," ", IF(B600='2. Metadata'!B$1,'2. Metadata'!B$6, IF(B600='2. Metadata'!C$1,'2. Metadata'!C$6,IF(B600='2. Metadata'!D$1,'2. Metadata'!D$6, IF(B600='2. Metadata'!E$1,'2. Metadata'!E$6,IF( B600='2. Metadata'!F$1,'2. Metadata'!F$6,IF(B600='2. Metadata'!G$1,'2. Metadata'!G$6,IF(B600='2. Metadata'!H$1,'2. Metadata'!H$6, IF(B600='2. Metadata'!I$1,'2. Metadata'!I$6, IF(B600='2. Metadata'!J$1,'2. Metadata'!J$6, IF(B600='2. Metadata'!K$1,'2. Metadata'!K$6, IF(B600='2. Metadata'!L$1,'2. Metadata'!L$6, IF(B600='2. Metadata'!M$1,'2. Metadata'!M$6, IF(B600='2. Metadata'!N$1,'2. Metadata'!N$6))))))))))))))</f>
        <v>-117.359572</v>
      </c>
      <c r="E600" s="25" t="s">
        <v>237</v>
      </c>
      <c r="F600" s="25" t="s">
        <v>237</v>
      </c>
      <c r="G600" s="14" t="str">
        <f>IF(ISBLANK(F599)=TRUE," ",'2. Metadata'!B$14)</f>
        <v>observation</v>
      </c>
      <c r="H600" s="13">
        <v>11</v>
      </c>
      <c r="I600" s="23" t="str">
        <f>IF(ISBLANK(H599)=TRUE," ",'2. Metadata'!B$26)</f>
        <v>degrees Celsius</v>
      </c>
      <c r="J600" s="13">
        <v>8</v>
      </c>
      <c r="K600" s="23" t="str">
        <f>IF(ISBLANK(J598)=TRUE," ",'2. Metadata'!B$38)</f>
        <v>degrees Celsius</v>
      </c>
      <c r="L600" s="21" t="s">
        <v>237</v>
      </c>
      <c r="M600" s="18" t="str">
        <f>IF(ISBLANK(L599)=TRUE," ",'2. Metadata'!B$50)</f>
        <v>milligrams per litre</v>
      </c>
      <c r="N600" s="21">
        <v>254</v>
      </c>
      <c r="O600" s="18" t="str">
        <f>IF(ISBLANK(N599)=TRUE," ",'2. Metadata'!B$62)</f>
        <v>microSiemens per centimetre</v>
      </c>
      <c r="P600" s="21">
        <v>0.5</v>
      </c>
      <c r="Q600" s="18" t="str">
        <f>IF(ISBLANK(P599)=TRUE," ",'2. Metadata'!B$74)</f>
        <v>NTU</v>
      </c>
      <c r="R600" s="25" t="s">
        <v>237</v>
      </c>
      <c r="S600" s="18" t="str">
        <f>IF(ISBLANK(R599)=TRUE," ",'2. Metadata'!B$86)</f>
        <v>most probable number per 100 mL</v>
      </c>
      <c r="T600" s="25" t="s">
        <v>237</v>
      </c>
      <c r="U600" s="18" t="str">
        <f>IF(ISBLANK(T599)=TRUE," ",'2. Metadata'!B$98)</f>
        <v>most probable number per 100 mL</v>
      </c>
      <c r="V600" s="21">
        <v>0.05</v>
      </c>
      <c r="W600" s="18" t="str">
        <f>IF(ISBLANK(V599)=TRUE," ",'2. Metadata'!B$110)</f>
        <v>metres</v>
      </c>
      <c r="X600" s="25" t="s">
        <v>237</v>
      </c>
      <c r="Y600" s="18" t="str">
        <f>IF(ISBLANK(X599)=TRUE," ",'2. Metadata'!B$122)</f>
        <v>pH units</v>
      </c>
      <c r="Z600" s="20">
        <v>1.9E-2</v>
      </c>
      <c r="AA600" s="18" t="str">
        <f>IF(ISBLANK(Z600)=TRUE," ",'2. Metadata'!B$134)</f>
        <v>metres3/second</v>
      </c>
      <c r="AB600" s="25" t="s">
        <v>237</v>
      </c>
      <c r="AC600" s="18" t="str">
        <f>IF(ISBLANK(AB600)=TRUE," ",'2. Metadata'!B$146)</f>
        <v>millimetres</v>
      </c>
      <c r="AD600" s="25" t="s">
        <v>1831</v>
      </c>
      <c r="AE600" s="19" t="s">
        <v>1826</v>
      </c>
      <c r="AF600" s="9"/>
      <c r="AG600" s="10"/>
      <c r="AH600" s="10"/>
      <c r="AI600" s="10"/>
      <c r="AJ600" s="10"/>
      <c r="AK600" s="10"/>
      <c r="AL600" s="10"/>
      <c r="AM600" s="10"/>
      <c r="AN600" s="10"/>
      <c r="AO600" s="10"/>
      <c r="AP600" s="10"/>
    </row>
    <row r="601" spans="1:42" ht="15" x14ac:dyDescent="0.2">
      <c r="A601" s="144" t="s">
        <v>835</v>
      </c>
      <c r="B601" s="11" t="s">
        <v>232</v>
      </c>
      <c r="C601" s="4">
        <f>IF(ISBLANK(B601)=TRUE," ", IF(B601='2. Metadata'!B$1,'2. Metadata'!B$5, IF(B601='2. Metadata'!C$1,'2. Metadata'!C$5,IF(B601='2. Metadata'!D$1,'2. Metadata'!D$5, IF(B601='2. Metadata'!E$1,'2. Metadata'!E$5,IF( B601='2. Metadata'!F$1,'2. Metadata'!F$5,IF(B601='2. Metadata'!G$1,'2. Metadata'!G$5,IF(B601='2. Metadata'!H$1,'2. Metadata'!H$5, IF(B601='2. Metadata'!I$1,'2. Metadata'!I$5, IF(B601='2. Metadata'!J$1,'2. Metadata'!J$5, IF(B601='2. Metadata'!K$1,'2. Metadata'!K$5, IF(B601='2. Metadata'!L$1,'2. Metadata'!L$5, IF(B601='2. Metadata'!M$1,'2. Metadata'!M$5, IF(B601='2. Metadata'!N$1,'2. Metadata'!N$5))))))))))))))</f>
        <v>49.967694000000002</v>
      </c>
      <c r="D601" s="12">
        <f>IF(ISBLANK(B601)=TRUE," ", IF(B601='2. Metadata'!B$1,'2. Metadata'!B$6, IF(B601='2. Metadata'!C$1,'2. Metadata'!C$6,IF(B601='2. Metadata'!D$1,'2. Metadata'!D$6, IF(B601='2. Metadata'!E$1,'2. Metadata'!E$6,IF( B601='2. Metadata'!F$1,'2. Metadata'!F$6,IF(B601='2. Metadata'!G$1,'2. Metadata'!G$6,IF(B601='2. Metadata'!H$1,'2. Metadata'!H$6, IF(B601='2. Metadata'!I$1,'2. Metadata'!I$6, IF(B601='2. Metadata'!J$1,'2. Metadata'!J$6, IF(B601='2. Metadata'!K$1,'2. Metadata'!K$6, IF(B601='2. Metadata'!L$1,'2. Metadata'!L$6, IF(B601='2. Metadata'!M$1,'2. Metadata'!M$6, IF(B601='2. Metadata'!N$1,'2. Metadata'!N$6))))))))))))))</f>
        <v>-117.359572</v>
      </c>
      <c r="E601" s="25" t="s">
        <v>237</v>
      </c>
      <c r="F601" s="25" t="s">
        <v>237</v>
      </c>
      <c r="G601" s="14" t="str">
        <f>IF(ISBLANK(F600)=TRUE," ",'2. Metadata'!B$14)</f>
        <v>observation</v>
      </c>
      <c r="H601" s="13">
        <v>10</v>
      </c>
      <c r="I601" s="23" t="str">
        <f>IF(ISBLANK(H600)=TRUE," ",'2. Metadata'!B$26)</f>
        <v>degrees Celsius</v>
      </c>
      <c r="J601" s="13">
        <v>9</v>
      </c>
      <c r="K601" s="23" t="str">
        <f>IF(ISBLANK(J599)=TRUE," ",'2. Metadata'!B$38)</f>
        <v>degrees Celsius</v>
      </c>
      <c r="L601" s="25" t="s">
        <v>237</v>
      </c>
      <c r="M601" s="18" t="str">
        <f>IF(ISBLANK(L600)=TRUE," ",'2. Metadata'!B$50)</f>
        <v>milligrams per litre</v>
      </c>
      <c r="N601" s="25" t="s">
        <v>237</v>
      </c>
      <c r="O601" s="18" t="str">
        <f>IF(ISBLANK(N600)=TRUE," ",'2. Metadata'!B$62)</f>
        <v>microSiemens per centimetre</v>
      </c>
      <c r="P601" s="25" t="s">
        <v>237</v>
      </c>
      <c r="Q601" s="18" t="str">
        <f>IF(ISBLANK(P600)=TRUE," ",'2. Metadata'!B$74)</f>
        <v>NTU</v>
      </c>
      <c r="R601" s="25" t="s">
        <v>237</v>
      </c>
      <c r="S601" s="18" t="str">
        <f>IF(ISBLANK(R600)=TRUE," ",'2. Metadata'!B$86)</f>
        <v>most probable number per 100 mL</v>
      </c>
      <c r="T601" s="25" t="s">
        <v>237</v>
      </c>
      <c r="U601" s="18" t="str">
        <f>IF(ISBLANK(T600)=TRUE," ",'2. Metadata'!B$98)</f>
        <v>most probable number per 100 mL</v>
      </c>
      <c r="V601" s="21">
        <v>0.04</v>
      </c>
      <c r="W601" s="18" t="str">
        <f>IF(ISBLANK(V600)=TRUE," ",'2. Metadata'!B$110)</f>
        <v>metres</v>
      </c>
      <c r="X601" s="25" t="s">
        <v>237</v>
      </c>
      <c r="Y601" s="18" t="str">
        <f>IF(ISBLANK(X600)=TRUE," ",'2. Metadata'!B$122)</f>
        <v>pH units</v>
      </c>
      <c r="Z601" s="20">
        <v>1.2999999999999999E-2</v>
      </c>
      <c r="AA601" s="18" t="str">
        <f>IF(ISBLANK(Z601)=TRUE," ",'2. Metadata'!B$134)</f>
        <v>metres3/second</v>
      </c>
      <c r="AB601" s="25" t="s">
        <v>237</v>
      </c>
      <c r="AC601" s="18" t="str">
        <f>IF(ISBLANK(AB601)=TRUE," ",'2. Metadata'!B$146)</f>
        <v>millimetres</v>
      </c>
      <c r="AD601" s="25" t="s">
        <v>1831</v>
      </c>
      <c r="AE601" s="19" t="s">
        <v>237</v>
      </c>
      <c r="AF601" s="9"/>
      <c r="AG601" s="10"/>
      <c r="AH601" s="10"/>
      <c r="AI601" s="10"/>
      <c r="AJ601" s="10"/>
      <c r="AK601" s="10"/>
      <c r="AL601" s="10"/>
      <c r="AM601" s="10"/>
      <c r="AN601" s="10"/>
      <c r="AO601" s="10"/>
      <c r="AP601" s="10"/>
    </row>
    <row r="602" spans="1:42" ht="15" x14ac:dyDescent="0.2">
      <c r="A602" s="144" t="s">
        <v>836</v>
      </c>
      <c r="B602" s="11" t="s">
        <v>232</v>
      </c>
      <c r="C602" s="4">
        <f>IF(ISBLANK(B602)=TRUE," ", IF(B602='2. Metadata'!B$1,'2. Metadata'!B$5, IF(B602='2. Metadata'!C$1,'2. Metadata'!C$5,IF(B602='2. Metadata'!D$1,'2. Metadata'!D$5, IF(B602='2. Metadata'!E$1,'2. Metadata'!E$5,IF( B602='2. Metadata'!F$1,'2. Metadata'!F$5,IF(B602='2. Metadata'!G$1,'2. Metadata'!G$5,IF(B602='2. Metadata'!H$1,'2. Metadata'!H$5, IF(B602='2. Metadata'!I$1,'2. Metadata'!I$5, IF(B602='2. Metadata'!J$1,'2. Metadata'!J$5, IF(B602='2. Metadata'!K$1,'2. Metadata'!K$5, IF(B602='2. Metadata'!L$1,'2. Metadata'!L$5, IF(B602='2. Metadata'!M$1,'2. Metadata'!M$5, IF(B602='2. Metadata'!N$1,'2. Metadata'!N$5))))))))))))))</f>
        <v>49.967694000000002</v>
      </c>
      <c r="D602" s="12">
        <f>IF(ISBLANK(B602)=TRUE," ", IF(B602='2. Metadata'!B$1,'2. Metadata'!B$6, IF(B602='2. Metadata'!C$1,'2. Metadata'!C$6,IF(B602='2. Metadata'!D$1,'2. Metadata'!D$6, IF(B602='2. Metadata'!E$1,'2. Metadata'!E$6,IF( B602='2. Metadata'!F$1,'2. Metadata'!F$6,IF(B602='2. Metadata'!G$1,'2. Metadata'!G$6,IF(B602='2. Metadata'!H$1,'2. Metadata'!H$6, IF(B602='2. Metadata'!I$1,'2. Metadata'!I$6, IF(B602='2. Metadata'!J$1,'2. Metadata'!J$6, IF(B602='2. Metadata'!K$1,'2. Metadata'!K$6, IF(B602='2. Metadata'!L$1,'2. Metadata'!L$6, IF(B602='2. Metadata'!M$1,'2. Metadata'!M$6, IF(B602='2. Metadata'!N$1,'2. Metadata'!N$6))))))))))))))</f>
        <v>-117.359572</v>
      </c>
      <c r="E602" s="25" t="s">
        <v>237</v>
      </c>
      <c r="F602" s="25" t="s">
        <v>237</v>
      </c>
      <c r="G602" s="14" t="str">
        <f>IF(ISBLANK(F601)=TRUE," ",'2. Metadata'!B$14)</f>
        <v>observation</v>
      </c>
      <c r="H602" s="13">
        <v>13</v>
      </c>
      <c r="I602" s="23" t="str">
        <f>IF(ISBLANK(H601)=TRUE," ",'2. Metadata'!B$26)</f>
        <v>degrees Celsius</v>
      </c>
      <c r="J602" s="13">
        <v>9</v>
      </c>
      <c r="K602" s="23" t="str">
        <f>IF(ISBLANK(J600)=TRUE," ",'2. Metadata'!B$38)</f>
        <v>degrees Celsius</v>
      </c>
      <c r="L602" s="25" t="s">
        <v>237</v>
      </c>
      <c r="M602" s="18" t="str">
        <f>IF(ISBLANK(L601)=TRUE," ",'2. Metadata'!B$50)</f>
        <v>milligrams per litre</v>
      </c>
      <c r="N602" s="25" t="s">
        <v>237</v>
      </c>
      <c r="O602" s="18" t="str">
        <f>IF(ISBLANK(N601)=TRUE," ",'2. Metadata'!B$62)</f>
        <v>microSiemens per centimetre</v>
      </c>
      <c r="P602" s="25" t="s">
        <v>237</v>
      </c>
      <c r="Q602" s="18" t="str">
        <f>IF(ISBLANK(P601)=TRUE," ",'2. Metadata'!B$74)</f>
        <v>NTU</v>
      </c>
      <c r="R602" s="25" t="s">
        <v>237</v>
      </c>
      <c r="S602" s="18" t="str">
        <f>IF(ISBLANK(R601)=TRUE," ",'2. Metadata'!B$86)</f>
        <v>most probable number per 100 mL</v>
      </c>
      <c r="T602" s="25" t="s">
        <v>237</v>
      </c>
      <c r="U602" s="18" t="str">
        <f>IF(ISBLANK(T601)=TRUE," ",'2. Metadata'!B$98)</f>
        <v>most probable number per 100 mL</v>
      </c>
      <c r="V602" s="21">
        <v>0.03</v>
      </c>
      <c r="W602" s="18" t="str">
        <f>IF(ISBLANK(V601)=TRUE," ",'2. Metadata'!B$110)</f>
        <v>metres</v>
      </c>
      <c r="X602" s="25" t="s">
        <v>237</v>
      </c>
      <c r="Y602" s="18" t="str">
        <f>IF(ISBLANK(X601)=TRUE," ",'2. Metadata'!B$122)</f>
        <v>pH units</v>
      </c>
      <c r="Z602" s="20">
        <v>8.9999999999999993E-3</v>
      </c>
      <c r="AA602" s="18" t="str">
        <f>IF(ISBLANK(Z602)=TRUE," ",'2. Metadata'!B$134)</f>
        <v>metres3/second</v>
      </c>
      <c r="AB602" s="25" t="s">
        <v>237</v>
      </c>
      <c r="AC602" s="18" t="str">
        <f>IF(ISBLANK(AB602)=TRUE," ",'2. Metadata'!B$146)</f>
        <v>millimetres</v>
      </c>
      <c r="AD602" s="25" t="s">
        <v>1831</v>
      </c>
      <c r="AE602" s="26" t="s">
        <v>237</v>
      </c>
      <c r="AF602" s="9"/>
      <c r="AG602" s="10"/>
      <c r="AH602" s="10"/>
      <c r="AI602" s="10"/>
      <c r="AJ602" s="10"/>
      <c r="AK602" s="10"/>
      <c r="AL602" s="10"/>
      <c r="AM602" s="10"/>
      <c r="AN602" s="10"/>
      <c r="AO602" s="10"/>
      <c r="AP602" s="10"/>
    </row>
    <row r="603" spans="1:42" ht="15" x14ac:dyDescent="0.2">
      <c r="A603" s="144" t="s">
        <v>837</v>
      </c>
      <c r="B603" s="11" t="s">
        <v>232</v>
      </c>
      <c r="C603" s="4">
        <f>IF(ISBLANK(B603)=TRUE," ", IF(B603='2. Metadata'!B$1,'2. Metadata'!B$5, IF(B603='2. Metadata'!C$1,'2. Metadata'!C$5,IF(B603='2. Metadata'!D$1,'2. Metadata'!D$5, IF(B603='2. Metadata'!E$1,'2. Metadata'!E$5,IF( B603='2. Metadata'!F$1,'2. Metadata'!F$5,IF(B603='2. Metadata'!G$1,'2. Metadata'!G$5,IF(B603='2. Metadata'!H$1,'2. Metadata'!H$5, IF(B603='2. Metadata'!I$1,'2. Metadata'!I$5, IF(B603='2. Metadata'!J$1,'2. Metadata'!J$5, IF(B603='2. Metadata'!K$1,'2. Metadata'!K$5, IF(B603='2. Metadata'!L$1,'2. Metadata'!L$5, IF(B603='2. Metadata'!M$1,'2. Metadata'!M$5, IF(B603='2. Metadata'!N$1,'2. Metadata'!N$5))))))))))))))</f>
        <v>49.967694000000002</v>
      </c>
      <c r="D603" s="12">
        <f>IF(ISBLANK(B603)=TRUE," ", IF(B603='2. Metadata'!B$1,'2. Metadata'!B$6, IF(B603='2. Metadata'!C$1,'2. Metadata'!C$6,IF(B603='2. Metadata'!D$1,'2. Metadata'!D$6, IF(B603='2. Metadata'!E$1,'2. Metadata'!E$6,IF( B603='2. Metadata'!F$1,'2. Metadata'!F$6,IF(B603='2. Metadata'!G$1,'2. Metadata'!G$6,IF(B603='2. Metadata'!H$1,'2. Metadata'!H$6, IF(B603='2. Metadata'!I$1,'2. Metadata'!I$6, IF(B603='2. Metadata'!J$1,'2. Metadata'!J$6, IF(B603='2. Metadata'!K$1,'2. Metadata'!K$6, IF(B603='2. Metadata'!L$1,'2. Metadata'!L$6, IF(B603='2. Metadata'!M$1,'2. Metadata'!M$6, IF(B603='2. Metadata'!N$1,'2. Metadata'!N$6))))))))))))))</f>
        <v>-117.359572</v>
      </c>
      <c r="E603" s="25" t="s">
        <v>237</v>
      </c>
      <c r="F603" s="25" t="s">
        <v>237</v>
      </c>
      <c r="G603" s="14" t="str">
        <f>IF(ISBLANK(F602)=TRUE," ",'2. Metadata'!B$14)</f>
        <v>observation</v>
      </c>
      <c r="H603" s="13">
        <v>12</v>
      </c>
      <c r="I603" s="23" t="str">
        <f>IF(ISBLANK(H602)=TRUE," ",'2. Metadata'!B$26)</f>
        <v>degrees Celsius</v>
      </c>
      <c r="J603" s="13">
        <v>8</v>
      </c>
      <c r="K603" s="23" t="str">
        <f>IF(ISBLANK(J601)=TRUE," ",'2. Metadata'!B$38)</f>
        <v>degrees Celsius</v>
      </c>
      <c r="L603" s="25" t="s">
        <v>237</v>
      </c>
      <c r="M603" s="18" t="str">
        <f>IF(ISBLANK(L602)=TRUE," ",'2. Metadata'!B$50)</f>
        <v>milligrams per litre</v>
      </c>
      <c r="N603" s="21">
        <v>267</v>
      </c>
      <c r="O603" s="18" t="str">
        <f>IF(ISBLANK(N602)=TRUE," ",'2. Metadata'!B$62)</f>
        <v>microSiemens per centimetre</v>
      </c>
      <c r="P603" s="21">
        <v>0.3</v>
      </c>
      <c r="Q603" s="18" t="str">
        <f>IF(ISBLANK(P602)=TRUE," ",'2. Metadata'!B$74)</f>
        <v>NTU</v>
      </c>
      <c r="R603" s="25" t="s">
        <v>237</v>
      </c>
      <c r="S603" s="18" t="str">
        <f>IF(ISBLANK(R602)=TRUE," ",'2. Metadata'!B$86)</f>
        <v>most probable number per 100 mL</v>
      </c>
      <c r="T603" s="25" t="s">
        <v>237</v>
      </c>
      <c r="U603" s="18" t="str">
        <f>IF(ISBLANK(T602)=TRUE," ",'2. Metadata'!B$98)</f>
        <v>most probable number per 100 mL</v>
      </c>
      <c r="V603" s="21">
        <v>0.03</v>
      </c>
      <c r="W603" s="18" t="str">
        <f>IF(ISBLANK(V602)=TRUE," ",'2. Metadata'!B$110)</f>
        <v>metres</v>
      </c>
      <c r="X603" s="25" t="s">
        <v>237</v>
      </c>
      <c r="Y603" s="18" t="str">
        <f>IF(ISBLANK(X602)=TRUE," ",'2. Metadata'!B$122)</f>
        <v>pH units</v>
      </c>
      <c r="Z603" s="20">
        <v>8.9999999999999993E-3</v>
      </c>
      <c r="AA603" s="18" t="str">
        <f>IF(ISBLANK(Z603)=TRUE," ",'2. Metadata'!B$134)</f>
        <v>metres3/second</v>
      </c>
      <c r="AB603" s="25" t="s">
        <v>237</v>
      </c>
      <c r="AC603" s="18" t="str">
        <f>IF(ISBLANK(AB603)=TRUE," ",'2. Metadata'!B$146)</f>
        <v>millimetres</v>
      </c>
      <c r="AD603" s="25" t="s">
        <v>1831</v>
      </c>
      <c r="AE603" s="26" t="s">
        <v>1826</v>
      </c>
      <c r="AF603" s="9"/>
      <c r="AG603" s="10"/>
      <c r="AH603" s="10"/>
      <c r="AI603" s="10"/>
      <c r="AJ603" s="10"/>
      <c r="AK603" s="10"/>
      <c r="AL603" s="10"/>
      <c r="AM603" s="10"/>
      <c r="AN603" s="10"/>
      <c r="AO603" s="10"/>
      <c r="AP603" s="10"/>
    </row>
    <row r="604" spans="1:42" ht="15" x14ac:dyDescent="0.2">
      <c r="A604" s="144" t="s">
        <v>838</v>
      </c>
      <c r="B604" s="11" t="s">
        <v>232</v>
      </c>
      <c r="C604" s="4">
        <f>IF(ISBLANK(B604)=TRUE," ", IF(B604='2. Metadata'!B$1,'2. Metadata'!B$5, IF(B604='2. Metadata'!C$1,'2. Metadata'!C$5,IF(B604='2. Metadata'!D$1,'2. Metadata'!D$5, IF(B604='2. Metadata'!E$1,'2. Metadata'!E$5,IF( B604='2. Metadata'!F$1,'2. Metadata'!F$5,IF(B604='2. Metadata'!G$1,'2. Metadata'!G$5,IF(B604='2. Metadata'!H$1,'2. Metadata'!H$5, IF(B604='2. Metadata'!I$1,'2. Metadata'!I$5, IF(B604='2. Metadata'!J$1,'2. Metadata'!J$5, IF(B604='2. Metadata'!K$1,'2. Metadata'!K$5, IF(B604='2. Metadata'!L$1,'2. Metadata'!L$5, IF(B604='2. Metadata'!M$1,'2. Metadata'!M$5, IF(B604='2. Metadata'!N$1,'2. Metadata'!N$5))))))))))))))</f>
        <v>49.967694000000002</v>
      </c>
      <c r="D604" s="12">
        <f>IF(ISBLANK(B604)=TRUE," ", IF(B604='2. Metadata'!B$1,'2. Metadata'!B$6, IF(B604='2. Metadata'!C$1,'2. Metadata'!C$6,IF(B604='2. Metadata'!D$1,'2. Metadata'!D$6, IF(B604='2. Metadata'!E$1,'2. Metadata'!E$6,IF( B604='2. Metadata'!F$1,'2. Metadata'!F$6,IF(B604='2. Metadata'!G$1,'2. Metadata'!G$6,IF(B604='2. Metadata'!H$1,'2. Metadata'!H$6, IF(B604='2. Metadata'!I$1,'2. Metadata'!I$6, IF(B604='2. Metadata'!J$1,'2. Metadata'!J$6, IF(B604='2. Metadata'!K$1,'2. Metadata'!K$6, IF(B604='2. Metadata'!L$1,'2. Metadata'!L$6, IF(B604='2. Metadata'!M$1,'2. Metadata'!M$6, IF(B604='2. Metadata'!N$1,'2. Metadata'!N$6))))))))))))))</f>
        <v>-117.359572</v>
      </c>
      <c r="E604" s="25" t="s">
        <v>237</v>
      </c>
      <c r="F604" s="13" t="s">
        <v>1611</v>
      </c>
      <c r="G604" s="14" t="str">
        <f>IF(ISBLANK(F603)=TRUE," ",'2. Metadata'!B$14)</f>
        <v>observation</v>
      </c>
      <c r="H604" s="13">
        <v>18</v>
      </c>
      <c r="I604" s="23" t="str">
        <f>IF(ISBLANK(H603)=TRUE," ",'2. Metadata'!B$26)</f>
        <v>degrees Celsius</v>
      </c>
      <c r="J604" s="13">
        <v>10</v>
      </c>
      <c r="K604" s="23" t="str">
        <f>IF(ISBLANK(J602)=TRUE," ",'2. Metadata'!B$38)</f>
        <v>degrees Celsius</v>
      </c>
      <c r="L604" s="25" t="s">
        <v>237</v>
      </c>
      <c r="M604" s="18" t="str">
        <f>IF(ISBLANK(L603)=TRUE," ",'2. Metadata'!B$50)</f>
        <v>milligrams per litre</v>
      </c>
      <c r="N604" s="25" t="s">
        <v>237</v>
      </c>
      <c r="O604" s="18" t="str">
        <f>IF(ISBLANK(N603)=TRUE," ",'2. Metadata'!B$62)</f>
        <v>microSiemens per centimetre</v>
      </c>
      <c r="P604" s="25" t="s">
        <v>237</v>
      </c>
      <c r="Q604" s="18" t="str">
        <f>IF(ISBLANK(P603)=TRUE," ",'2. Metadata'!B$74)</f>
        <v>NTU</v>
      </c>
      <c r="R604" s="25" t="s">
        <v>237</v>
      </c>
      <c r="S604" s="18" t="str">
        <f>IF(ISBLANK(R603)=TRUE," ",'2. Metadata'!B$86)</f>
        <v>most probable number per 100 mL</v>
      </c>
      <c r="T604" s="25" t="s">
        <v>237</v>
      </c>
      <c r="U604" s="18" t="str">
        <f>IF(ISBLANK(T603)=TRUE," ",'2. Metadata'!B$98)</f>
        <v>most probable number per 100 mL</v>
      </c>
      <c r="V604" s="21">
        <v>0.03</v>
      </c>
      <c r="W604" s="18" t="str">
        <f>IF(ISBLANK(V603)=TRUE," ",'2. Metadata'!B$110)</f>
        <v>metres</v>
      </c>
      <c r="X604" s="25" t="s">
        <v>237</v>
      </c>
      <c r="Y604" s="18" t="str">
        <f>IF(ISBLANK(X603)=TRUE," ",'2. Metadata'!B$122)</f>
        <v>pH units</v>
      </c>
      <c r="Z604" s="20">
        <v>8.9999999999999993E-3</v>
      </c>
      <c r="AA604" s="18" t="str">
        <f>IF(ISBLANK(Z604)=TRUE," ",'2. Metadata'!B$134)</f>
        <v>metres3/second</v>
      </c>
      <c r="AB604" s="25" t="s">
        <v>237</v>
      </c>
      <c r="AC604" s="18" t="str">
        <f>IF(ISBLANK(AB604)=TRUE," ",'2. Metadata'!B$146)</f>
        <v>millimetres</v>
      </c>
      <c r="AD604" s="25" t="s">
        <v>1831</v>
      </c>
      <c r="AE604" s="19" t="s">
        <v>237</v>
      </c>
      <c r="AF604" s="9"/>
      <c r="AG604" s="10"/>
      <c r="AH604" s="10"/>
      <c r="AI604" s="10"/>
      <c r="AJ604" s="10"/>
      <c r="AK604" s="10"/>
      <c r="AL604" s="10"/>
      <c r="AM604" s="10"/>
      <c r="AN604" s="10"/>
      <c r="AO604" s="10"/>
      <c r="AP604" s="10"/>
    </row>
    <row r="605" spans="1:42" ht="15" x14ac:dyDescent="0.2">
      <c r="A605" s="144" t="s">
        <v>839</v>
      </c>
      <c r="B605" s="11" t="s">
        <v>232</v>
      </c>
      <c r="C605" s="4">
        <f>IF(ISBLANK(B605)=TRUE," ", IF(B605='2. Metadata'!B$1,'2. Metadata'!B$5, IF(B605='2. Metadata'!C$1,'2. Metadata'!C$5,IF(B605='2. Metadata'!D$1,'2. Metadata'!D$5, IF(B605='2. Metadata'!E$1,'2. Metadata'!E$5,IF( B605='2. Metadata'!F$1,'2. Metadata'!F$5,IF(B605='2. Metadata'!G$1,'2. Metadata'!G$5,IF(B605='2. Metadata'!H$1,'2. Metadata'!H$5, IF(B605='2. Metadata'!I$1,'2. Metadata'!I$5, IF(B605='2. Metadata'!J$1,'2. Metadata'!J$5, IF(B605='2. Metadata'!K$1,'2. Metadata'!K$5, IF(B605='2. Metadata'!L$1,'2. Metadata'!L$5, IF(B605='2. Metadata'!M$1,'2. Metadata'!M$5, IF(B605='2. Metadata'!N$1,'2. Metadata'!N$5))))))))))))))</f>
        <v>49.967694000000002</v>
      </c>
      <c r="D605" s="12">
        <f>IF(ISBLANK(B605)=TRUE," ", IF(B605='2. Metadata'!B$1,'2. Metadata'!B$6, IF(B605='2. Metadata'!C$1,'2. Metadata'!C$6,IF(B605='2. Metadata'!D$1,'2. Metadata'!D$6, IF(B605='2. Metadata'!E$1,'2. Metadata'!E$6,IF( B605='2. Metadata'!F$1,'2. Metadata'!F$6,IF(B605='2. Metadata'!G$1,'2. Metadata'!G$6,IF(B605='2. Metadata'!H$1,'2. Metadata'!H$6, IF(B605='2. Metadata'!I$1,'2. Metadata'!I$6, IF(B605='2. Metadata'!J$1,'2. Metadata'!J$6, IF(B605='2. Metadata'!K$1,'2. Metadata'!K$6, IF(B605='2. Metadata'!L$1,'2. Metadata'!L$6, IF(B605='2. Metadata'!M$1,'2. Metadata'!M$6, IF(B605='2. Metadata'!N$1,'2. Metadata'!N$6))))))))))))))</f>
        <v>-117.359572</v>
      </c>
      <c r="E605" s="25" t="s">
        <v>237</v>
      </c>
      <c r="F605" s="25" t="s">
        <v>237</v>
      </c>
      <c r="G605" s="14" t="str">
        <f>IF(ISBLANK(F604)=TRUE," ",'2. Metadata'!B$14)</f>
        <v>observation</v>
      </c>
      <c r="H605" s="13">
        <v>8</v>
      </c>
      <c r="I605" s="23" t="str">
        <f>IF(ISBLANK(H604)=TRUE," ",'2. Metadata'!B$26)</f>
        <v>degrees Celsius</v>
      </c>
      <c r="J605" s="13">
        <v>6</v>
      </c>
      <c r="K605" s="23" t="str">
        <f>IF(ISBLANK(J603)=TRUE," ",'2. Metadata'!B$38)</f>
        <v>degrees Celsius</v>
      </c>
      <c r="L605" s="25" t="s">
        <v>237</v>
      </c>
      <c r="M605" s="18" t="str">
        <f>IF(ISBLANK(L604)=TRUE," ",'2. Metadata'!B$50)</f>
        <v>milligrams per litre</v>
      </c>
      <c r="N605" s="25" t="s">
        <v>237</v>
      </c>
      <c r="O605" s="18" t="str">
        <f>IF(ISBLANK(N604)=TRUE," ",'2. Metadata'!B$62)</f>
        <v>microSiemens per centimetre</v>
      </c>
      <c r="P605" s="25" t="s">
        <v>237</v>
      </c>
      <c r="Q605" s="18" t="str">
        <f>IF(ISBLANK(P604)=TRUE," ",'2. Metadata'!B$74)</f>
        <v>NTU</v>
      </c>
      <c r="R605" s="25" t="s">
        <v>237</v>
      </c>
      <c r="S605" s="18" t="str">
        <f>IF(ISBLANK(R604)=TRUE," ",'2. Metadata'!B$86)</f>
        <v>most probable number per 100 mL</v>
      </c>
      <c r="T605" s="25" t="s">
        <v>237</v>
      </c>
      <c r="U605" s="18" t="str">
        <f>IF(ISBLANK(T604)=TRUE," ",'2. Metadata'!B$98)</f>
        <v>most probable number per 100 mL</v>
      </c>
      <c r="V605" s="21">
        <v>3.2000000000000001E-2</v>
      </c>
      <c r="W605" s="18" t="str">
        <f>IF(ISBLANK(V604)=TRUE," ",'2. Metadata'!B$110)</f>
        <v>metres</v>
      </c>
      <c r="X605" s="25" t="s">
        <v>237</v>
      </c>
      <c r="Y605" s="18" t="str">
        <f>IF(ISBLANK(X604)=TRUE," ",'2. Metadata'!B$122)</f>
        <v>pH units</v>
      </c>
      <c r="Z605" s="20">
        <v>0.01</v>
      </c>
      <c r="AA605" s="18" t="str">
        <f>IF(ISBLANK(Z605)=TRUE," ",'2. Metadata'!B$134)</f>
        <v>metres3/second</v>
      </c>
      <c r="AB605" s="25" t="s">
        <v>237</v>
      </c>
      <c r="AC605" s="18" t="str">
        <f>IF(ISBLANK(AB605)=TRUE," ",'2. Metadata'!B$146)</f>
        <v>millimetres</v>
      </c>
      <c r="AD605" s="25" t="s">
        <v>1831</v>
      </c>
      <c r="AE605" s="26" t="s">
        <v>237</v>
      </c>
      <c r="AF605" s="9"/>
      <c r="AG605" s="10"/>
      <c r="AH605" s="10"/>
      <c r="AI605" s="10"/>
      <c r="AJ605" s="10"/>
      <c r="AK605" s="10"/>
      <c r="AL605" s="10"/>
      <c r="AM605" s="10"/>
      <c r="AN605" s="10"/>
      <c r="AO605" s="10"/>
      <c r="AP605" s="10"/>
    </row>
    <row r="606" spans="1:42" ht="15" x14ac:dyDescent="0.2">
      <c r="A606" s="144" t="s">
        <v>840</v>
      </c>
      <c r="B606" s="11" t="s">
        <v>232</v>
      </c>
      <c r="C606" s="4">
        <f>IF(ISBLANK(B606)=TRUE," ", IF(B606='2. Metadata'!B$1,'2. Metadata'!B$5, IF(B606='2. Metadata'!C$1,'2. Metadata'!C$5,IF(B606='2. Metadata'!D$1,'2. Metadata'!D$5, IF(B606='2. Metadata'!E$1,'2. Metadata'!E$5,IF( B606='2. Metadata'!F$1,'2. Metadata'!F$5,IF(B606='2. Metadata'!G$1,'2. Metadata'!G$5,IF(B606='2. Metadata'!H$1,'2. Metadata'!H$5, IF(B606='2. Metadata'!I$1,'2. Metadata'!I$5, IF(B606='2. Metadata'!J$1,'2. Metadata'!J$5, IF(B606='2. Metadata'!K$1,'2. Metadata'!K$5, IF(B606='2. Metadata'!L$1,'2. Metadata'!L$5, IF(B606='2. Metadata'!M$1,'2. Metadata'!M$5, IF(B606='2. Metadata'!N$1,'2. Metadata'!N$5))))))))))))))</f>
        <v>49.967694000000002</v>
      </c>
      <c r="D606" s="12">
        <f>IF(ISBLANK(B606)=TRUE," ", IF(B606='2. Metadata'!B$1,'2. Metadata'!B$6, IF(B606='2. Metadata'!C$1,'2. Metadata'!C$6,IF(B606='2. Metadata'!D$1,'2. Metadata'!D$6, IF(B606='2. Metadata'!E$1,'2. Metadata'!E$6,IF( B606='2. Metadata'!F$1,'2. Metadata'!F$6,IF(B606='2. Metadata'!G$1,'2. Metadata'!G$6,IF(B606='2. Metadata'!H$1,'2. Metadata'!H$6, IF(B606='2. Metadata'!I$1,'2. Metadata'!I$6, IF(B606='2. Metadata'!J$1,'2. Metadata'!J$6, IF(B606='2. Metadata'!K$1,'2. Metadata'!K$6, IF(B606='2. Metadata'!L$1,'2. Metadata'!L$6, IF(B606='2. Metadata'!M$1,'2. Metadata'!M$6, IF(B606='2. Metadata'!N$1,'2. Metadata'!N$6))))))))))))))</f>
        <v>-117.359572</v>
      </c>
      <c r="E606" s="25" t="s">
        <v>237</v>
      </c>
      <c r="F606" s="25" t="s">
        <v>237</v>
      </c>
      <c r="G606" s="14" t="str">
        <f>IF(ISBLANK(F605)=TRUE," ",'2. Metadata'!B$14)</f>
        <v>observation</v>
      </c>
      <c r="H606" s="13">
        <v>6</v>
      </c>
      <c r="I606" s="23" t="str">
        <f>IF(ISBLANK(H605)=TRUE," ",'2. Metadata'!B$26)</f>
        <v>degrees Celsius</v>
      </c>
      <c r="J606" s="13">
        <v>7</v>
      </c>
      <c r="K606" s="23" t="str">
        <f>IF(ISBLANK(J604)=TRUE," ",'2. Metadata'!B$38)</f>
        <v>degrees Celsius</v>
      </c>
      <c r="L606" s="25" t="s">
        <v>237</v>
      </c>
      <c r="M606" s="18" t="str">
        <f>IF(ISBLANK(L605)=TRUE," ",'2. Metadata'!B$50)</f>
        <v>milligrams per litre</v>
      </c>
      <c r="N606" s="21">
        <v>267</v>
      </c>
      <c r="O606" s="18" t="str">
        <f>IF(ISBLANK(N605)=TRUE," ",'2. Metadata'!B$62)</f>
        <v>microSiemens per centimetre</v>
      </c>
      <c r="P606" s="21">
        <v>0.3</v>
      </c>
      <c r="Q606" s="18" t="str">
        <f>IF(ISBLANK(P605)=TRUE," ",'2. Metadata'!B$74)</f>
        <v>NTU</v>
      </c>
      <c r="R606" s="21">
        <v>22</v>
      </c>
      <c r="S606" s="18" t="str">
        <f>IF(ISBLANK(R605)=TRUE," ",'2. Metadata'!B$86)</f>
        <v>most probable number per 100 mL</v>
      </c>
      <c r="T606" s="21">
        <v>1</v>
      </c>
      <c r="U606" s="18" t="str">
        <f>IF(ISBLANK(T605)=TRUE," ",'2. Metadata'!B$98)</f>
        <v>most probable number per 100 mL</v>
      </c>
      <c r="V606" s="21">
        <v>3.5000000000000003E-2</v>
      </c>
      <c r="W606" s="18" t="str">
        <f>IF(ISBLANK(V605)=TRUE," ",'2. Metadata'!B$110)</f>
        <v>metres</v>
      </c>
      <c r="X606" s="25" t="s">
        <v>237</v>
      </c>
      <c r="Y606" s="18" t="str">
        <f>IF(ISBLANK(X605)=TRUE," ",'2. Metadata'!B$122)</f>
        <v>pH units</v>
      </c>
      <c r="Z606" s="20">
        <v>1.0999999999999999E-2</v>
      </c>
      <c r="AA606" s="18" t="str">
        <f>IF(ISBLANK(Z606)=TRUE," ",'2. Metadata'!B$134)</f>
        <v>metres3/second</v>
      </c>
      <c r="AB606" s="25" t="s">
        <v>237</v>
      </c>
      <c r="AC606" s="18" t="str">
        <f>IF(ISBLANK(AB606)=TRUE," ",'2. Metadata'!B$146)</f>
        <v>millimetres</v>
      </c>
      <c r="AD606" s="25" t="s">
        <v>1831</v>
      </c>
      <c r="AE606" s="26" t="s">
        <v>1826</v>
      </c>
      <c r="AF606" s="9"/>
      <c r="AG606" s="10"/>
      <c r="AH606" s="10"/>
      <c r="AI606" s="10"/>
      <c r="AJ606" s="10"/>
      <c r="AK606" s="10"/>
      <c r="AL606" s="10"/>
      <c r="AM606" s="10"/>
      <c r="AN606" s="10"/>
      <c r="AO606" s="10"/>
      <c r="AP606" s="10"/>
    </row>
    <row r="607" spans="1:42" ht="15" x14ac:dyDescent="0.2">
      <c r="A607" s="144" t="s">
        <v>841</v>
      </c>
      <c r="B607" s="11" t="s">
        <v>232</v>
      </c>
      <c r="C607" s="4">
        <f>IF(ISBLANK(B607)=TRUE," ", IF(B607='2. Metadata'!B$1,'2. Metadata'!B$5, IF(B607='2. Metadata'!C$1,'2. Metadata'!C$5,IF(B607='2. Metadata'!D$1,'2. Metadata'!D$5, IF(B607='2. Metadata'!E$1,'2. Metadata'!E$5,IF( B607='2. Metadata'!F$1,'2. Metadata'!F$5,IF(B607='2. Metadata'!G$1,'2. Metadata'!G$5,IF(B607='2. Metadata'!H$1,'2. Metadata'!H$5, IF(B607='2. Metadata'!I$1,'2. Metadata'!I$5, IF(B607='2. Metadata'!J$1,'2. Metadata'!J$5, IF(B607='2. Metadata'!K$1,'2. Metadata'!K$5, IF(B607='2. Metadata'!L$1,'2. Metadata'!L$5, IF(B607='2. Metadata'!M$1,'2. Metadata'!M$5, IF(B607='2. Metadata'!N$1,'2. Metadata'!N$5))))))))))))))</f>
        <v>49.967694000000002</v>
      </c>
      <c r="D607" s="12">
        <f>IF(ISBLANK(B607)=TRUE," ", IF(B607='2. Metadata'!B$1,'2. Metadata'!B$6, IF(B607='2. Metadata'!C$1,'2. Metadata'!C$6,IF(B607='2. Metadata'!D$1,'2. Metadata'!D$6, IF(B607='2. Metadata'!E$1,'2. Metadata'!E$6,IF( B607='2. Metadata'!F$1,'2. Metadata'!F$6,IF(B607='2. Metadata'!G$1,'2. Metadata'!G$6,IF(B607='2. Metadata'!H$1,'2. Metadata'!H$6, IF(B607='2. Metadata'!I$1,'2. Metadata'!I$6, IF(B607='2. Metadata'!J$1,'2. Metadata'!J$6, IF(B607='2. Metadata'!K$1,'2. Metadata'!K$6, IF(B607='2. Metadata'!L$1,'2. Metadata'!L$6, IF(B607='2. Metadata'!M$1,'2. Metadata'!M$6, IF(B607='2. Metadata'!N$1,'2. Metadata'!N$6))))))))))))))</f>
        <v>-117.359572</v>
      </c>
      <c r="E607" s="25" t="s">
        <v>237</v>
      </c>
      <c r="F607" s="25" t="s">
        <v>237</v>
      </c>
      <c r="G607" s="14" t="str">
        <f>IF(ISBLANK(F606)=TRUE," ",'2. Metadata'!B$14)</f>
        <v>observation</v>
      </c>
      <c r="H607" s="13">
        <v>14</v>
      </c>
      <c r="I607" s="23" t="str">
        <f>IF(ISBLANK(H606)=TRUE," ",'2. Metadata'!B$26)</f>
        <v>degrees Celsius</v>
      </c>
      <c r="J607" s="13">
        <v>7</v>
      </c>
      <c r="K607" s="23" t="str">
        <f>IF(ISBLANK(J605)=TRUE," ",'2. Metadata'!B$38)</f>
        <v>degrees Celsius</v>
      </c>
      <c r="L607" s="25" t="s">
        <v>237</v>
      </c>
      <c r="M607" s="18" t="str">
        <f>IF(ISBLANK(L606)=TRUE," ",'2. Metadata'!B$50)</f>
        <v>milligrams per litre</v>
      </c>
      <c r="N607" s="25" t="s">
        <v>237</v>
      </c>
      <c r="O607" s="18" t="str">
        <f>IF(ISBLANK(N606)=TRUE," ",'2. Metadata'!B$62)</f>
        <v>microSiemens per centimetre</v>
      </c>
      <c r="P607" s="25" t="s">
        <v>237</v>
      </c>
      <c r="Q607" s="18" t="str">
        <f>IF(ISBLANK(P606)=TRUE," ",'2. Metadata'!B$74)</f>
        <v>NTU</v>
      </c>
      <c r="R607" s="25" t="s">
        <v>237</v>
      </c>
      <c r="S607" s="18" t="str">
        <f>IF(ISBLANK(R606)=TRUE," ",'2. Metadata'!B$86)</f>
        <v>most probable number per 100 mL</v>
      </c>
      <c r="T607" s="25" t="s">
        <v>237</v>
      </c>
      <c r="U607" s="18" t="str">
        <f>IF(ISBLANK(T606)=TRUE," ",'2. Metadata'!B$98)</f>
        <v>most probable number per 100 mL</v>
      </c>
      <c r="V607" s="21">
        <v>0.03</v>
      </c>
      <c r="W607" s="18" t="str">
        <f>IF(ISBLANK(V606)=TRUE," ",'2. Metadata'!B$110)</f>
        <v>metres</v>
      </c>
      <c r="X607" s="25" t="s">
        <v>237</v>
      </c>
      <c r="Y607" s="18" t="str">
        <f>IF(ISBLANK(X606)=TRUE," ",'2. Metadata'!B$122)</f>
        <v>pH units</v>
      </c>
      <c r="Z607" s="20">
        <v>8.9999999999999993E-3</v>
      </c>
      <c r="AA607" s="18" t="str">
        <f>IF(ISBLANK(Z607)=TRUE," ",'2. Metadata'!B$134)</f>
        <v>metres3/second</v>
      </c>
      <c r="AB607" s="25" t="s">
        <v>237</v>
      </c>
      <c r="AC607" s="18" t="str">
        <f>IF(ISBLANK(AB607)=TRUE," ",'2. Metadata'!B$146)</f>
        <v>millimetres</v>
      </c>
      <c r="AD607" s="25" t="s">
        <v>1831</v>
      </c>
      <c r="AE607" s="19" t="s">
        <v>237</v>
      </c>
      <c r="AF607" s="9"/>
      <c r="AG607" s="10"/>
      <c r="AH607" s="10"/>
      <c r="AI607" s="10"/>
      <c r="AJ607" s="10"/>
      <c r="AK607" s="10"/>
      <c r="AL607" s="10"/>
      <c r="AM607" s="10"/>
      <c r="AN607" s="10"/>
      <c r="AO607" s="10"/>
      <c r="AP607" s="10"/>
    </row>
    <row r="608" spans="1:42" ht="15" x14ac:dyDescent="0.2">
      <c r="A608" s="144" t="s">
        <v>842</v>
      </c>
      <c r="B608" s="11" t="s">
        <v>232</v>
      </c>
      <c r="C608" s="4">
        <f>IF(ISBLANK(B608)=TRUE," ", IF(B608='2. Metadata'!B$1,'2. Metadata'!B$5, IF(B608='2. Metadata'!C$1,'2. Metadata'!C$5,IF(B608='2. Metadata'!D$1,'2. Metadata'!D$5, IF(B608='2. Metadata'!E$1,'2. Metadata'!E$5,IF( B608='2. Metadata'!F$1,'2. Metadata'!F$5,IF(B608='2. Metadata'!G$1,'2. Metadata'!G$5,IF(B608='2. Metadata'!H$1,'2. Metadata'!H$5, IF(B608='2. Metadata'!I$1,'2. Metadata'!I$5, IF(B608='2. Metadata'!J$1,'2. Metadata'!J$5, IF(B608='2. Metadata'!K$1,'2. Metadata'!K$5, IF(B608='2. Metadata'!L$1,'2. Metadata'!L$5, IF(B608='2. Metadata'!M$1,'2. Metadata'!M$5, IF(B608='2. Metadata'!N$1,'2. Metadata'!N$5))))))))))))))</f>
        <v>49.967694000000002</v>
      </c>
      <c r="D608" s="12">
        <f>IF(ISBLANK(B608)=TRUE," ", IF(B608='2. Metadata'!B$1,'2. Metadata'!B$6, IF(B608='2. Metadata'!C$1,'2. Metadata'!C$6,IF(B608='2. Metadata'!D$1,'2. Metadata'!D$6, IF(B608='2. Metadata'!E$1,'2. Metadata'!E$6,IF( B608='2. Metadata'!F$1,'2. Metadata'!F$6,IF(B608='2. Metadata'!G$1,'2. Metadata'!G$6,IF(B608='2. Metadata'!H$1,'2. Metadata'!H$6, IF(B608='2. Metadata'!I$1,'2. Metadata'!I$6, IF(B608='2. Metadata'!J$1,'2. Metadata'!J$6, IF(B608='2. Metadata'!K$1,'2. Metadata'!K$6, IF(B608='2. Metadata'!L$1,'2. Metadata'!L$6, IF(B608='2. Metadata'!M$1,'2. Metadata'!M$6, IF(B608='2. Metadata'!N$1,'2. Metadata'!N$6))))))))))))))</f>
        <v>-117.359572</v>
      </c>
      <c r="E608" s="25" t="s">
        <v>237</v>
      </c>
      <c r="F608" s="13" t="s">
        <v>1612</v>
      </c>
      <c r="G608" s="14" t="str">
        <f>IF(ISBLANK(F607)=TRUE," ",'2. Metadata'!B$14)</f>
        <v>observation</v>
      </c>
      <c r="H608" s="13">
        <v>10</v>
      </c>
      <c r="I608" s="23" t="str">
        <f>IF(ISBLANK(H607)=TRUE," ",'2. Metadata'!B$26)</f>
        <v>degrees Celsius</v>
      </c>
      <c r="J608" s="13">
        <v>6</v>
      </c>
      <c r="K608" s="23" t="str">
        <f>IF(ISBLANK(J606)=TRUE," ",'2. Metadata'!B$38)</f>
        <v>degrees Celsius</v>
      </c>
      <c r="L608" s="21">
        <v>3.9</v>
      </c>
      <c r="M608" s="18" t="str">
        <f>IF(ISBLANK(L607)=TRUE," ",'2. Metadata'!B$50)</f>
        <v>milligrams per litre</v>
      </c>
      <c r="N608" s="21">
        <v>269</v>
      </c>
      <c r="O608" s="18" t="str">
        <f>IF(ISBLANK(N607)=TRUE," ",'2. Metadata'!B$62)</f>
        <v>microSiemens per centimetre</v>
      </c>
      <c r="P608" s="21">
        <v>0.6</v>
      </c>
      <c r="Q608" s="18" t="str">
        <f>IF(ISBLANK(P607)=TRUE," ",'2. Metadata'!B$74)</f>
        <v>NTU</v>
      </c>
      <c r="R608" s="21">
        <v>48</v>
      </c>
      <c r="S608" s="18" t="str">
        <f>IF(ISBLANK(R607)=TRUE," ",'2. Metadata'!B$86)</f>
        <v>most probable number per 100 mL</v>
      </c>
      <c r="T608" s="21">
        <v>0</v>
      </c>
      <c r="U608" s="18" t="str">
        <f>IF(ISBLANK(T607)=TRUE," ",'2. Metadata'!B$98)</f>
        <v>most probable number per 100 mL</v>
      </c>
      <c r="V608" s="21">
        <v>0.03</v>
      </c>
      <c r="W608" s="18" t="str">
        <f>IF(ISBLANK(V607)=TRUE," ",'2. Metadata'!B$110)</f>
        <v>metres</v>
      </c>
      <c r="X608" s="25" t="s">
        <v>237</v>
      </c>
      <c r="Y608" s="18" t="str">
        <f>IF(ISBLANK(X607)=TRUE," ",'2. Metadata'!B$122)</f>
        <v>pH units</v>
      </c>
      <c r="Z608" s="20">
        <v>8.9999999999999993E-3</v>
      </c>
      <c r="AA608" s="18" t="str">
        <f>IF(ISBLANK(Z608)=TRUE," ",'2. Metadata'!B$134)</f>
        <v>metres3/second</v>
      </c>
      <c r="AB608" s="25" t="s">
        <v>237</v>
      </c>
      <c r="AC608" s="18" t="str">
        <f>IF(ISBLANK(AB608)=TRUE," ",'2. Metadata'!B$146)</f>
        <v>millimetres</v>
      </c>
      <c r="AD608" s="25" t="s">
        <v>1836</v>
      </c>
      <c r="AE608" s="26" t="s">
        <v>237</v>
      </c>
      <c r="AF608" s="9"/>
      <c r="AG608" s="10"/>
      <c r="AH608" s="10"/>
      <c r="AI608" s="10"/>
      <c r="AJ608" s="10"/>
      <c r="AK608" s="10"/>
      <c r="AL608" s="10"/>
      <c r="AM608" s="10"/>
      <c r="AN608" s="10"/>
      <c r="AO608" s="10"/>
      <c r="AP608" s="10"/>
    </row>
    <row r="609" spans="1:42" ht="15" x14ac:dyDescent="0.2">
      <c r="A609" s="144" t="s">
        <v>843</v>
      </c>
      <c r="B609" s="11" t="s">
        <v>232</v>
      </c>
      <c r="C609" s="4">
        <f>IF(ISBLANK(B609)=TRUE," ", IF(B609='2. Metadata'!B$1,'2. Metadata'!B$5, IF(B609='2. Metadata'!C$1,'2. Metadata'!C$5,IF(B609='2. Metadata'!D$1,'2. Metadata'!D$5, IF(B609='2. Metadata'!E$1,'2. Metadata'!E$5,IF( B609='2. Metadata'!F$1,'2. Metadata'!F$5,IF(B609='2. Metadata'!G$1,'2. Metadata'!G$5,IF(B609='2. Metadata'!H$1,'2. Metadata'!H$5, IF(B609='2. Metadata'!I$1,'2. Metadata'!I$5, IF(B609='2. Metadata'!J$1,'2. Metadata'!J$5, IF(B609='2. Metadata'!K$1,'2. Metadata'!K$5, IF(B609='2. Metadata'!L$1,'2. Metadata'!L$5, IF(B609='2. Metadata'!M$1,'2. Metadata'!M$5, IF(B609='2. Metadata'!N$1,'2. Metadata'!N$5))))))))))))))</f>
        <v>49.967694000000002</v>
      </c>
      <c r="D609" s="12">
        <f>IF(ISBLANK(B609)=TRUE," ", IF(B609='2. Metadata'!B$1,'2. Metadata'!B$6, IF(B609='2. Metadata'!C$1,'2. Metadata'!C$6,IF(B609='2. Metadata'!D$1,'2. Metadata'!D$6, IF(B609='2. Metadata'!E$1,'2. Metadata'!E$6,IF( B609='2. Metadata'!F$1,'2. Metadata'!F$6,IF(B609='2. Metadata'!G$1,'2. Metadata'!G$6,IF(B609='2. Metadata'!H$1,'2. Metadata'!H$6, IF(B609='2. Metadata'!I$1,'2. Metadata'!I$6, IF(B609='2. Metadata'!J$1,'2. Metadata'!J$6, IF(B609='2. Metadata'!K$1,'2. Metadata'!K$6, IF(B609='2. Metadata'!L$1,'2. Metadata'!L$6, IF(B609='2. Metadata'!M$1,'2. Metadata'!M$6, IF(B609='2. Metadata'!N$1,'2. Metadata'!N$6))))))))))))))</f>
        <v>-117.359572</v>
      </c>
      <c r="E609" s="25" t="s">
        <v>237</v>
      </c>
      <c r="F609" s="25" t="s">
        <v>237</v>
      </c>
      <c r="G609" s="14" t="str">
        <f>IF(ISBLANK(F608)=TRUE," ",'2. Metadata'!B$14)</f>
        <v>observation</v>
      </c>
      <c r="H609" s="13">
        <v>6</v>
      </c>
      <c r="I609" s="23" t="str">
        <f>IF(ISBLANK(H608)=TRUE," ",'2. Metadata'!B$26)</f>
        <v>degrees Celsius</v>
      </c>
      <c r="J609" s="13">
        <v>6</v>
      </c>
      <c r="K609" s="23" t="str">
        <f>IF(ISBLANK(J607)=TRUE," ",'2. Metadata'!B$38)</f>
        <v>degrees Celsius</v>
      </c>
      <c r="L609" s="25" t="s">
        <v>237</v>
      </c>
      <c r="M609" s="18" t="str">
        <f>IF(ISBLANK(L608)=TRUE," ",'2. Metadata'!B$50)</f>
        <v>milligrams per litre</v>
      </c>
      <c r="N609" s="21">
        <v>270</v>
      </c>
      <c r="O609" s="18" t="str">
        <f>IF(ISBLANK(N608)=TRUE," ",'2. Metadata'!B$62)</f>
        <v>microSiemens per centimetre</v>
      </c>
      <c r="P609" s="21">
        <v>0.35</v>
      </c>
      <c r="Q609" s="18" t="str">
        <f>IF(ISBLANK(P608)=TRUE," ",'2. Metadata'!B$74)</f>
        <v>NTU</v>
      </c>
      <c r="R609" s="25" t="s">
        <v>237</v>
      </c>
      <c r="S609" s="18" t="str">
        <f>IF(ISBLANK(R608)=TRUE," ",'2. Metadata'!B$86)</f>
        <v>most probable number per 100 mL</v>
      </c>
      <c r="T609" s="25" t="s">
        <v>237</v>
      </c>
      <c r="U609" s="18" t="str">
        <f>IF(ISBLANK(T608)=TRUE," ",'2. Metadata'!B$98)</f>
        <v>most probable number per 100 mL</v>
      </c>
      <c r="V609" s="21">
        <v>0.03</v>
      </c>
      <c r="W609" s="18" t="str">
        <f>IF(ISBLANK(V608)=TRUE," ",'2. Metadata'!B$110)</f>
        <v>metres</v>
      </c>
      <c r="X609" s="25" t="s">
        <v>237</v>
      </c>
      <c r="Y609" s="18" t="str">
        <f>IF(ISBLANK(X608)=TRUE," ",'2. Metadata'!B$122)</f>
        <v>pH units</v>
      </c>
      <c r="Z609" s="20">
        <v>8.9999999999999993E-3</v>
      </c>
      <c r="AA609" s="18" t="str">
        <f>IF(ISBLANK(Z609)=TRUE," ",'2. Metadata'!B$134)</f>
        <v>metres3/second</v>
      </c>
      <c r="AB609" s="25" t="s">
        <v>237</v>
      </c>
      <c r="AC609" s="18" t="str">
        <f>IF(ISBLANK(AB609)=TRUE," ",'2. Metadata'!B$146)</f>
        <v>millimetres</v>
      </c>
      <c r="AD609" s="25" t="s">
        <v>1831</v>
      </c>
      <c r="AE609" s="26" t="s">
        <v>1826</v>
      </c>
      <c r="AF609" s="9"/>
      <c r="AG609" s="10"/>
      <c r="AH609" s="10"/>
      <c r="AI609" s="10"/>
      <c r="AJ609" s="10"/>
      <c r="AK609" s="10"/>
      <c r="AL609" s="10"/>
      <c r="AM609" s="10"/>
      <c r="AN609" s="10"/>
      <c r="AO609" s="10"/>
      <c r="AP609" s="10"/>
    </row>
    <row r="610" spans="1:42" ht="15" x14ac:dyDescent="0.2">
      <c r="A610" s="144" t="s">
        <v>844</v>
      </c>
      <c r="B610" s="11" t="s">
        <v>232</v>
      </c>
      <c r="C610" s="4">
        <f>IF(ISBLANK(B610)=TRUE," ", IF(B610='2. Metadata'!B$1,'2. Metadata'!B$5, IF(B610='2. Metadata'!C$1,'2. Metadata'!C$5,IF(B610='2. Metadata'!D$1,'2. Metadata'!D$5, IF(B610='2. Metadata'!E$1,'2. Metadata'!E$5,IF( B610='2. Metadata'!F$1,'2. Metadata'!F$5,IF(B610='2. Metadata'!G$1,'2. Metadata'!G$5,IF(B610='2. Metadata'!H$1,'2. Metadata'!H$5, IF(B610='2. Metadata'!I$1,'2. Metadata'!I$5, IF(B610='2. Metadata'!J$1,'2. Metadata'!J$5, IF(B610='2. Metadata'!K$1,'2. Metadata'!K$5, IF(B610='2. Metadata'!L$1,'2. Metadata'!L$5, IF(B610='2. Metadata'!M$1,'2. Metadata'!M$5, IF(B610='2. Metadata'!N$1,'2. Metadata'!N$5))))))))))))))</f>
        <v>49.967694000000002</v>
      </c>
      <c r="D610" s="12">
        <f>IF(ISBLANK(B610)=TRUE," ", IF(B610='2. Metadata'!B$1,'2. Metadata'!B$6, IF(B610='2. Metadata'!C$1,'2. Metadata'!C$6,IF(B610='2. Metadata'!D$1,'2. Metadata'!D$6, IF(B610='2. Metadata'!E$1,'2. Metadata'!E$6,IF( B610='2. Metadata'!F$1,'2. Metadata'!F$6,IF(B610='2. Metadata'!G$1,'2. Metadata'!G$6,IF(B610='2. Metadata'!H$1,'2. Metadata'!H$6, IF(B610='2. Metadata'!I$1,'2. Metadata'!I$6, IF(B610='2. Metadata'!J$1,'2. Metadata'!J$6, IF(B610='2. Metadata'!K$1,'2. Metadata'!K$6, IF(B610='2. Metadata'!L$1,'2. Metadata'!L$6, IF(B610='2. Metadata'!M$1,'2. Metadata'!M$6, IF(B610='2. Metadata'!N$1,'2. Metadata'!N$6))))))))))))))</f>
        <v>-117.359572</v>
      </c>
      <c r="E610" s="25" t="s">
        <v>237</v>
      </c>
      <c r="F610" s="25" t="s">
        <v>237</v>
      </c>
      <c r="G610" s="14" t="str">
        <f>IF(ISBLANK(F609)=TRUE," ",'2. Metadata'!B$14)</f>
        <v>observation</v>
      </c>
      <c r="H610" s="13">
        <v>10</v>
      </c>
      <c r="I610" s="23" t="str">
        <f>IF(ISBLANK(H609)=TRUE," ",'2. Metadata'!B$26)</f>
        <v>degrees Celsius</v>
      </c>
      <c r="J610" s="13">
        <v>7.5</v>
      </c>
      <c r="K610" s="23" t="str">
        <f>IF(ISBLANK(J608)=TRUE," ",'2. Metadata'!B$38)</f>
        <v>degrees Celsius</v>
      </c>
      <c r="L610" s="25" t="s">
        <v>237</v>
      </c>
      <c r="M610" s="18" t="str">
        <f>IF(ISBLANK(L609)=TRUE," ",'2. Metadata'!B$50)</f>
        <v>milligrams per litre</v>
      </c>
      <c r="N610" s="21">
        <v>272</v>
      </c>
      <c r="O610" s="18" t="str">
        <f>IF(ISBLANK(N609)=TRUE," ",'2. Metadata'!B$62)</f>
        <v>microSiemens per centimetre</v>
      </c>
      <c r="P610" s="21">
        <v>0.35</v>
      </c>
      <c r="Q610" s="18" t="str">
        <f>IF(ISBLANK(P609)=TRUE," ",'2. Metadata'!B$74)</f>
        <v>NTU</v>
      </c>
      <c r="R610" s="21">
        <v>49</v>
      </c>
      <c r="S610" s="18" t="str">
        <f>IF(ISBLANK(R609)=TRUE," ",'2. Metadata'!B$86)</f>
        <v>most probable number per 100 mL</v>
      </c>
      <c r="T610" s="21">
        <v>0</v>
      </c>
      <c r="U610" s="18" t="str">
        <f>IF(ISBLANK(T609)=TRUE," ",'2. Metadata'!B$98)</f>
        <v>most probable number per 100 mL</v>
      </c>
      <c r="V610" s="21">
        <v>3.7999999999999999E-2</v>
      </c>
      <c r="W610" s="18" t="str">
        <f>IF(ISBLANK(V609)=TRUE," ",'2. Metadata'!B$110)</f>
        <v>metres</v>
      </c>
      <c r="X610" s="25" t="s">
        <v>237</v>
      </c>
      <c r="Y610" s="18" t="str">
        <f>IF(ISBLANK(X609)=TRUE," ",'2. Metadata'!B$122)</f>
        <v>pH units</v>
      </c>
      <c r="Z610" s="20">
        <v>1.2999999999999999E-2</v>
      </c>
      <c r="AA610" s="18" t="str">
        <f>IF(ISBLANK(Z610)=TRUE," ",'2. Metadata'!B$134)</f>
        <v>metres3/second</v>
      </c>
      <c r="AB610" s="25" t="s">
        <v>237</v>
      </c>
      <c r="AC610" s="18" t="str">
        <f>IF(ISBLANK(AB610)=TRUE," ",'2. Metadata'!B$146)</f>
        <v>millimetres</v>
      </c>
      <c r="AD610" s="25" t="s">
        <v>1840</v>
      </c>
      <c r="AE610" s="26" t="s">
        <v>1826</v>
      </c>
      <c r="AF610" s="9"/>
      <c r="AG610" s="10"/>
      <c r="AH610" s="10"/>
      <c r="AI610" s="10"/>
      <c r="AJ610" s="10"/>
      <c r="AK610" s="10"/>
      <c r="AL610" s="10"/>
      <c r="AM610" s="10"/>
      <c r="AN610" s="10"/>
      <c r="AO610" s="10"/>
      <c r="AP610" s="10"/>
    </row>
    <row r="611" spans="1:42" ht="15" x14ac:dyDescent="0.2">
      <c r="A611" s="144" t="s">
        <v>845</v>
      </c>
      <c r="B611" s="11" t="s">
        <v>232</v>
      </c>
      <c r="C611" s="4">
        <f>IF(ISBLANK(B611)=TRUE," ", IF(B611='2. Metadata'!B$1,'2. Metadata'!B$5, IF(B611='2. Metadata'!C$1,'2. Metadata'!C$5,IF(B611='2. Metadata'!D$1,'2. Metadata'!D$5, IF(B611='2. Metadata'!E$1,'2. Metadata'!E$5,IF( B611='2. Metadata'!F$1,'2. Metadata'!F$5,IF(B611='2. Metadata'!G$1,'2. Metadata'!G$5,IF(B611='2. Metadata'!H$1,'2. Metadata'!H$5, IF(B611='2. Metadata'!I$1,'2. Metadata'!I$5, IF(B611='2. Metadata'!J$1,'2. Metadata'!J$5, IF(B611='2. Metadata'!K$1,'2. Metadata'!K$5, IF(B611='2. Metadata'!L$1,'2. Metadata'!L$5, IF(B611='2. Metadata'!M$1,'2. Metadata'!M$5, IF(B611='2. Metadata'!N$1,'2. Metadata'!N$5))))))))))))))</f>
        <v>49.967694000000002</v>
      </c>
      <c r="D611" s="12">
        <f>IF(ISBLANK(B611)=TRUE," ", IF(B611='2. Metadata'!B$1,'2. Metadata'!B$6, IF(B611='2. Metadata'!C$1,'2. Metadata'!C$6,IF(B611='2. Metadata'!D$1,'2. Metadata'!D$6, IF(B611='2. Metadata'!E$1,'2. Metadata'!E$6,IF( B611='2. Metadata'!F$1,'2. Metadata'!F$6,IF(B611='2. Metadata'!G$1,'2. Metadata'!G$6,IF(B611='2. Metadata'!H$1,'2. Metadata'!H$6, IF(B611='2. Metadata'!I$1,'2. Metadata'!I$6, IF(B611='2. Metadata'!J$1,'2. Metadata'!J$6, IF(B611='2. Metadata'!K$1,'2. Metadata'!K$6, IF(B611='2. Metadata'!L$1,'2. Metadata'!L$6, IF(B611='2. Metadata'!M$1,'2. Metadata'!M$6, IF(B611='2. Metadata'!N$1,'2. Metadata'!N$6))))))))))))))</f>
        <v>-117.359572</v>
      </c>
      <c r="E611" s="25" t="s">
        <v>237</v>
      </c>
      <c r="F611" s="13" t="s">
        <v>1613</v>
      </c>
      <c r="G611" s="14" t="str">
        <f>IF(ISBLANK(F610)=TRUE," ",'2. Metadata'!B$14)</f>
        <v>observation</v>
      </c>
      <c r="H611" s="13">
        <v>10</v>
      </c>
      <c r="I611" s="23" t="str">
        <f>IF(ISBLANK(H610)=TRUE," ",'2. Metadata'!B$26)</f>
        <v>degrees Celsius</v>
      </c>
      <c r="J611" s="13">
        <v>7</v>
      </c>
      <c r="K611" s="23" t="str">
        <f>IF(ISBLANK(J609)=TRUE," ",'2. Metadata'!B$38)</f>
        <v>degrees Celsius</v>
      </c>
      <c r="L611" s="25" t="s">
        <v>237</v>
      </c>
      <c r="M611" s="18" t="str">
        <f>IF(ISBLANK(L610)=TRUE," ",'2. Metadata'!B$50)</f>
        <v>milligrams per litre</v>
      </c>
      <c r="N611" s="25" t="s">
        <v>237</v>
      </c>
      <c r="O611" s="18" t="str">
        <f>IF(ISBLANK(N610)=TRUE," ",'2. Metadata'!B$62)</f>
        <v>microSiemens per centimetre</v>
      </c>
      <c r="P611" s="25" t="s">
        <v>237</v>
      </c>
      <c r="Q611" s="18" t="str">
        <f>IF(ISBLANK(P610)=TRUE," ",'2. Metadata'!B$74)</f>
        <v>NTU</v>
      </c>
      <c r="R611" s="25" t="s">
        <v>237</v>
      </c>
      <c r="S611" s="18" t="str">
        <f>IF(ISBLANK(R610)=TRUE," ",'2. Metadata'!B$86)</f>
        <v>most probable number per 100 mL</v>
      </c>
      <c r="T611" s="25" t="s">
        <v>237</v>
      </c>
      <c r="U611" s="18" t="str">
        <f>IF(ISBLANK(T610)=TRUE," ",'2. Metadata'!B$98)</f>
        <v>most probable number per 100 mL</v>
      </c>
      <c r="V611" s="21">
        <v>0.04</v>
      </c>
      <c r="W611" s="18" t="str">
        <f>IF(ISBLANK(V610)=TRUE," ",'2. Metadata'!B$110)</f>
        <v>metres</v>
      </c>
      <c r="X611" s="25" t="s">
        <v>237</v>
      </c>
      <c r="Y611" s="18" t="str">
        <f>IF(ISBLANK(X610)=TRUE," ",'2. Metadata'!B$122)</f>
        <v>pH units</v>
      </c>
      <c r="Z611" s="20">
        <v>1.2999999999999999E-2</v>
      </c>
      <c r="AA611" s="18" t="str">
        <f>IF(ISBLANK(Z611)=TRUE," ",'2. Metadata'!B$134)</f>
        <v>metres3/second</v>
      </c>
      <c r="AB611" s="25" t="s">
        <v>237</v>
      </c>
      <c r="AC611" s="18" t="str">
        <f>IF(ISBLANK(AB611)=TRUE," ",'2. Metadata'!B$146)</f>
        <v>millimetres</v>
      </c>
      <c r="AD611" s="25" t="s">
        <v>1831</v>
      </c>
      <c r="AE611" s="19" t="s">
        <v>237</v>
      </c>
      <c r="AF611" s="9"/>
      <c r="AG611" s="10"/>
      <c r="AH611" s="10"/>
      <c r="AI611" s="10"/>
      <c r="AJ611" s="10"/>
      <c r="AK611" s="10"/>
      <c r="AL611" s="10"/>
      <c r="AM611" s="10"/>
      <c r="AN611" s="10"/>
      <c r="AO611" s="10"/>
      <c r="AP611" s="10"/>
    </row>
    <row r="612" spans="1:42" ht="15" x14ac:dyDescent="0.2">
      <c r="A612" s="144" t="s">
        <v>846</v>
      </c>
      <c r="B612" s="11" t="s">
        <v>232</v>
      </c>
      <c r="C612" s="4">
        <f>IF(ISBLANK(B612)=TRUE," ", IF(B612='2. Metadata'!B$1,'2. Metadata'!B$5, IF(B612='2. Metadata'!C$1,'2. Metadata'!C$5,IF(B612='2. Metadata'!D$1,'2. Metadata'!D$5, IF(B612='2. Metadata'!E$1,'2. Metadata'!E$5,IF( B612='2. Metadata'!F$1,'2. Metadata'!F$5,IF(B612='2. Metadata'!G$1,'2. Metadata'!G$5,IF(B612='2. Metadata'!H$1,'2. Metadata'!H$5, IF(B612='2. Metadata'!I$1,'2. Metadata'!I$5, IF(B612='2. Metadata'!J$1,'2. Metadata'!J$5, IF(B612='2. Metadata'!K$1,'2. Metadata'!K$5, IF(B612='2. Metadata'!L$1,'2. Metadata'!L$5, IF(B612='2. Metadata'!M$1,'2. Metadata'!M$5, IF(B612='2. Metadata'!N$1,'2. Metadata'!N$5))))))))))))))</f>
        <v>49.967694000000002</v>
      </c>
      <c r="D612" s="12">
        <f>IF(ISBLANK(B612)=TRUE," ", IF(B612='2. Metadata'!B$1,'2. Metadata'!B$6, IF(B612='2. Metadata'!C$1,'2. Metadata'!C$6,IF(B612='2. Metadata'!D$1,'2. Metadata'!D$6, IF(B612='2. Metadata'!E$1,'2. Metadata'!E$6,IF( B612='2. Metadata'!F$1,'2. Metadata'!F$6,IF(B612='2. Metadata'!G$1,'2. Metadata'!G$6,IF(B612='2. Metadata'!H$1,'2. Metadata'!H$6, IF(B612='2. Metadata'!I$1,'2. Metadata'!I$6, IF(B612='2. Metadata'!J$1,'2. Metadata'!J$6, IF(B612='2. Metadata'!K$1,'2. Metadata'!K$6, IF(B612='2. Metadata'!L$1,'2. Metadata'!L$6, IF(B612='2. Metadata'!M$1,'2. Metadata'!M$6, IF(B612='2. Metadata'!N$1,'2. Metadata'!N$6))))))))))))))</f>
        <v>-117.359572</v>
      </c>
      <c r="E612" s="25" t="s">
        <v>237</v>
      </c>
      <c r="F612" s="25" t="s">
        <v>237</v>
      </c>
      <c r="G612" s="14" t="str">
        <f>IF(ISBLANK(F611)=TRUE," ",'2. Metadata'!B$14)</f>
        <v>observation</v>
      </c>
      <c r="H612" s="13">
        <v>9</v>
      </c>
      <c r="I612" s="23" t="str">
        <f>IF(ISBLANK(H611)=TRUE," ",'2. Metadata'!B$26)</f>
        <v>degrees Celsius</v>
      </c>
      <c r="J612" s="13">
        <v>7</v>
      </c>
      <c r="K612" s="23" t="str">
        <f>IF(ISBLANK(J610)=TRUE," ",'2. Metadata'!B$38)</f>
        <v>degrees Celsius</v>
      </c>
      <c r="L612" s="25" t="s">
        <v>237</v>
      </c>
      <c r="M612" s="18" t="str">
        <f>IF(ISBLANK(L611)=TRUE," ",'2. Metadata'!B$50)</f>
        <v>milligrams per litre</v>
      </c>
      <c r="N612" s="25" t="s">
        <v>237</v>
      </c>
      <c r="O612" s="18" t="str">
        <f>IF(ISBLANK(N611)=TRUE," ",'2. Metadata'!B$62)</f>
        <v>microSiemens per centimetre</v>
      </c>
      <c r="P612" s="25" t="s">
        <v>237</v>
      </c>
      <c r="Q612" s="18" t="str">
        <f>IF(ISBLANK(P611)=TRUE," ",'2. Metadata'!B$74)</f>
        <v>NTU</v>
      </c>
      <c r="R612" s="21">
        <v>48</v>
      </c>
      <c r="S612" s="18" t="str">
        <f>IF(ISBLANK(R611)=TRUE," ",'2. Metadata'!B$86)</f>
        <v>most probable number per 100 mL</v>
      </c>
      <c r="T612" s="21">
        <v>2</v>
      </c>
      <c r="U612" s="18" t="str">
        <f>IF(ISBLANK(T611)=TRUE," ",'2. Metadata'!B$98)</f>
        <v>most probable number per 100 mL</v>
      </c>
      <c r="V612" s="21">
        <v>3.9E-2</v>
      </c>
      <c r="W612" s="18" t="str">
        <f>IF(ISBLANK(V611)=TRUE," ",'2. Metadata'!B$110)</f>
        <v>metres</v>
      </c>
      <c r="X612" s="25" t="s">
        <v>237</v>
      </c>
      <c r="Y612" s="18" t="str">
        <f>IF(ISBLANK(X611)=TRUE," ",'2. Metadata'!B$122)</f>
        <v>pH units</v>
      </c>
      <c r="Z612" s="20">
        <v>1.2999999999999999E-2</v>
      </c>
      <c r="AA612" s="18" t="str">
        <f>IF(ISBLANK(Z612)=TRUE," ",'2. Metadata'!B$134)</f>
        <v>metres3/second</v>
      </c>
      <c r="AB612" s="25" t="s">
        <v>237</v>
      </c>
      <c r="AC612" s="18" t="str">
        <f>IF(ISBLANK(AB612)=TRUE," ",'2. Metadata'!B$146)</f>
        <v>millimetres</v>
      </c>
      <c r="AD612" s="25" t="s">
        <v>1839</v>
      </c>
      <c r="AE612" s="26" t="s">
        <v>237</v>
      </c>
      <c r="AF612" s="9"/>
      <c r="AG612" s="10"/>
      <c r="AH612" s="10"/>
      <c r="AI612" s="10"/>
      <c r="AJ612" s="10"/>
      <c r="AK612" s="10"/>
      <c r="AL612" s="10"/>
      <c r="AM612" s="10"/>
      <c r="AN612" s="10"/>
      <c r="AO612" s="10"/>
      <c r="AP612" s="10"/>
    </row>
    <row r="613" spans="1:42" ht="15" x14ac:dyDescent="0.2">
      <c r="A613" s="144" t="s">
        <v>847</v>
      </c>
      <c r="B613" s="11" t="s">
        <v>232</v>
      </c>
      <c r="C613" s="4">
        <f>IF(ISBLANK(B613)=TRUE," ", IF(B613='2. Metadata'!B$1,'2. Metadata'!B$5, IF(B613='2. Metadata'!C$1,'2. Metadata'!C$5,IF(B613='2. Metadata'!D$1,'2. Metadata'!D$5, IF(B613='2. Metadata'!E$1,'2. Metadata'!E$5,IF( B613='2. Metadata'!F$1,'2. Metadata'!F$5,IF(B613='2. Metadata'!G$1,'2. Metadata'!G$5,IF(B613='2. Metadata'!H$1,'2. Metadata'!H$5, IF(B613='2. Metadata'!I$1,'2. Metadata'!I$5, IF(B613='2. Metadata'!J$1,'2. Metadata'!J$5, IF(B613='2. Metadata'!K$1,'2. Metadata'!K$5, IF(B613='2. Metadata'!L$1,'2. Metadata'!L$5, IF(B613='2. Metadata'!M$1,'2. Metadata'!M$5, IF(B613='2. Metadata'!N$1,'2. Metadata'!N$5))))))))))))))</f>
        <v>49.967694000000002</v>
      </c>
      <c r="D613" s="12">
        <f>IF(ISBLANK(B613)=TRUE," ", IF(B613='2. Metadata'!B$1,'2. Metadata'!B$6, IF(B613='2. Metadata'!C$1,'2. Metadata'!C$6,IF(B613='2. Metadata'!D$1,'2. Metadata'!D$6, IF(B613='2. Metadata'!E$1,'2. Metadata'!E$6,IF( B613='2. Metadata'!F$1,'2. Metadata'!F$6,IF(B613='2. Metadata'!G$1,'2. Metadata'!G$6,IF(B613='2. Metadata'!H$1,'2. Metadata'!H$6, IF(B613='2. Metadata'!I$1,'2. Metadata'!I$6, IF(B613='2. Metadata'!J$1,'2. Metadata'!J$6, IF(B613='2. Metadata'!K$1,'2. Metadata'!K$6, IF(B613='2. Metadata'!L$1,'2. Metadata'!L$6, IF(B613='2. Metadata'!M$1,'2. Metadata'!M$6, IF(B613='2. Metadata'!N$1,'2. Metadata'!N$6))))))))))))))</f>
        <v>-117.359572</v>
      </c>
      <c r="E613" s="25" t="s">
        <v>237</v>
      </c>
      <c r="F613" s="25" t="s">
        <v>237</v>
      </c>
      <c r="G613" s="14" t="str">
        <f>IF(ISBLANK(F612)=TRUE," ",'2. Metadata'!B$14)</f>
        <v>observation</v>
      </c>
      <c r="H613" s="13">
        <v>6</v>
      </c>
      <c r="I613" s="23" t="str">
        <f>IF(ISBLANK(H612)=TRUE," ",'2. Metadata'!B$26)</f>
        <v>degrees Celsius</v>
      </c>
      <c r="J613" s="13">
        <v>6</v>
      </c>
      <c r="K613" s="23" t="str">
        <f>IF(ISBLANK(J611)=TRUE," ",'2. Metadata'!B$38)</f>
        <v>degrees Celsius</v>
      </c>
      <c r="L613" s="25" t="s">
        <v>237</v>
      </c>
      <c r="M613" s="18" t="str">
        <f>IF(ISBLANK(L612)=TRUE," ",'2. Metadata'!B$50)</f>
        <v>milligrams per litre</v>
      </c>
      <c r="N613" s="25" t="s">
        <v>237</v>
      </c>
      <c r="O613" s="18" t="str">
        <f>IF(ISBLANK(N612)=TRUE," ",'2. Metadata'!B$62)</f>
        <v>microSiemens per centimetre</v>
      </c>
      <c r="P613" s="25" t="s">
        <v>237</v>
      </c>
      <c r="Q613" s="18" t="str">
        <f>IF(ISBLANK(P612)=TRUE," ",'2. Metadata'!B$74)</f>
        <v>NTU</v>
      </c>
      <c r="R613" s="25" t="s">
        <v>237</v>
      </c>
      <c r="S613" s="18" t="str">
        <f>IF(ISBLANK(R612)=TRUE," ",'2. Metadata'!B$86)</f>
        <v>most probable number per 100 mL</v>
      </c>
      <c r="T613" s="25" t="s">
        <v>237</v>
      </c>
      <c r="U613" s="18" t="str">
        <f>IF(ISBLANK(T612)=TRUE," ",'2. Metadata'!B$98)</f>
        <v>most probable number per 100 mL</v>
      </c>
      <c r="V613" s="21">
        <v>0.03</v>
      </c>
      <c r="W613" s="18" t="str">
        <f>IF(ISBLANK(V612)=TRUE," ",'2. Metadata'!B$110)</f>
        <v>metres</v>
      </c>
      <c r="X613" s="25" t="s">
        <v>237</v>
      </c>
      <c r="Y613" s="18" t="str">
        <f>IF(ISBLANK(X612)=TRUE," ",'2. Metadata'!B$122)</f>
        <v>pH units</v>
      </c>
      <c r="Z613" s="20">
        <v>8.9999999999999993E-3</v>
      </c>
      <c r="AA613" s="18" t="str">
        <f>IF(ISBLANK(Z613)=TRUE," ",'2. Metadata'!B$134)</f>
        <v>metres3/second</v>
      </c>
      <c r="AB613" s="25" t="s">
        <v>237</v>
      </c>
      <c r="AC613" s="18" t="str">
        <f>IF(ISBLANK(AB613)=TRUE," ",'2. Metadata'!B$146)</f>
        <v>millimetres</v>
      </c>
      <c r="AD613" s="25" t="s">
        <v>1831</v>
      </c>
      <c r="AE613" s="26" t="s">
        <v>237</v>
      </c>
      <c r="AF613" s="9"/>
      <c r="AG613" s="10"/>
      <c r="AH613" s="10"/>
      <c r="AI613" s="10"/>
      <c r="AJ613" s="10"/>
      <c r="AK613" s="10"/>
      <c r="AL613" s="10"/>
      <c r="AM613" s="10"/>
      <c r="AN613" s="10"/>
      <c r="AO613" s="10"/>
      <c r="AP613" s="10"/>
    </row>
    <row r="614" spans="1:42" ht="15" x14ac:dyDescent="0.2">
      <c r="A614" s="144" t="s">
        <v>848</v>
      </c>
      <c r="B614" s="11" t="s">
        <v>232</v>
      </c>
      <c r="C614" s="4">
        <f>IF(ISBLANK(B614)=TRUE," ", IF(B614='2. Metadata'!B$1,'2. Metadata'!B$5, IF(B614='2. Metadata'!C$1,'2. Metadata'!C$5,IF(B614='2. Metadata'!D$1,'2. Metadata'!D$5, IF(B614='2. Metadata'!E$1,'2. Metadata'!E$5,IF( B614='2. Metadata'!F$1,'2. Metadata'!F$5,IF(B614='2. Metadata'!G$1,'2. Metadata'!G$5,IF(B614='2. Metadata'!H$1,'2. Metadata'!H$5, IF(B614='2. Metadata'!I$1,'2. Metadata'!I$5, IF(B614='2. Metadata'!J$1,'2. Metadata'!J$5, IF(B614='2. Metadata'!K$1,'2. Metadata'!K$5, IF(B614='2. Metadata'!L$1,'2. Metadata'!L$5, IF(B614='2. Metadata'!M$1,'2. Metadata'!M$5, IF(B614='2. Metadata'!N$1,'2. Metadata'!N$5))))))))))))))</f>
        <v>49.967694000000002</v>
      </c>
      <c r="D614" s="12">
        <f>IF(ISBLANK(B614)=TRUE," ", IF(B614='2. Metadata'!B$1,'2. Metadata'!B$6, IF(B614='2. Metadata'!C$1,'2. Metadata'!C$6,IF(B614='2. Metadata'!D$1,'2. Metadata'!D$6, IF(B614='2. Metadata'!E$1,'2. Metadata'!E$6,IF( B614='2. Metadata'!F$1,'2. Metadata'!F$6,IF(B614='2. Metadata'!G$1,'2. Metadata'!G$6,IF(B614='2. Metadata'!H$1,'2. Metadata'!H$6, IF(B614='2. Metadata'!I$1,'2. Metadata'!I$6, IF(B614='2. Metadata'!J$1,'2. Metadata'!J$6, IF(B614='2. Metadata'!K$1,'2. Metadata'!K$6, IF(B614='2. Metadata'!L$1,'2. Metadata'!L$6, IF(B614='2. Metadata'!M$1,'2. Metadata'!M$6, IF(B614='2. Metadata'!N$1,'2. Metadata'!N$6))))))))))))))</f>
        <v>-117.359572</v>
      </c>
      <c r="E614" s="25" t="s">
        <v>237</v>
      </c>
      <c r="F614" s="25" t="s">
        <v>237</v>
      </c>
      <c r="G614" s="14" t="str">
        <f>IF(ISBLANK(F613)=TRUE," ",'2. Metadata'!B$14)</f>
        <v>observation</v>
      </c>
      <c r="H614" s="25" t="s">
        <v>237</v>
      </c>
      <c r="I614" s="23" t="str">
        <f>IF(ISBLANK(H613)=TRUE," ",'2. Metadata'!B$26)</f>
        <v>degrees Celsius</v>
      </c>
      <c r="J614" s="16" t="s">
        <v>237</v>
      </c>
      <c r="K614" s="23" t="str">
        <f>IF(ISBLANK(J612)=TRUE," ",'2. Metadata'!B$38)</f>
        <v>degrees Celsius</v>
      </c>
      <c r="L614" s="25" t="s">
        <v>237</v>
      </c>
      <c r="M614" s="18" t="str">
        <f>IF(ISBLANK(L613)=TRUE," ",'2. Metadata'!B$50)</f>
        <v>milligrams per litre</v>
      </c>
      <c r="N614" s="21">
        <v>265</v>
      </c>
      <c r="O614" s="18" t="str">
        <f>IF(ISBLANK(N613)=TRUE," ",'2. Metadata'!B$62)</f>
        <v>microSiemens per centimetre</v>
      </c>
      <c r="P614" s="21">
        <v>0.4</v>
      </c>
      <c r="Q614" s="18" t="str">
        <f>IF(ISBLANK(P613)=TRUE," ",'2. Metadata'!B$74)</f>
        <v>NTU</v>
      </c>
      <c r="R614" s="25" t="s">
        <v>237</v>
      </c>
      <c r="S614" s="18" t="str">
        <f>IF(ISBLANK(R613)=TRUE," ",'2. Metadata'!B$86)</f>
        <v>most probable number per 100 mL</v>
      </c>
      <c r="T614" s="25" t="s">
        <v>237</v>
      </c>
      <c r="U614" s="18" t="str">
        <f>IF(ISBLANK(T613)=TRUE," ",'2. Metadata'!B$98)</f>
        <v>most probable number per 100 mL</v>
      </c>
      <c r="V614" s="25" t="s">
        <v>237</v>
      </c>
      <c r="W614" s="18" t="str">
        <f>IF(ISBLANK(V613)=TRUE," ",'2. Metadata'!B$110)</f>
        <v>metres</v>
      </c>
      <c r="X614" s="25" t="s">
        <v>237</v>
      </c>
      <c r="Y614" s="18" t="str">
        <f>IF(ISBLANK(X613)=TRUE," ",'2. Metadata'!B$122)</f>
        <v>pH units</v>
      </c>
      <c r="Z614" s="25" t="s">
        <v>237</v>
      </c>
      <c r="AA614" s="18" t="str">
        <f>IF(ISBLANK(Z614)=TRUE," ",'2. Metadata'!B$134)</f>
        <v>metres3/second</v>
      </c>
      <c r="AB614" s="25" t="s">
        <v>237</v>
      </c>
      <c r="AC614" s="18" t="str">
        <f>IF(ISBLANK(AB614)=TRUE," ",'2. Metadata'!B$146)</f>
        <v>millimetres</v>
      </c>
      <c r="AD614" s="25" t="s">
        <v>1836</v>
      </c>
      <c r="AE614" s="26" t="s">
        <v>1826</v>
      </c>
      <c r="AF614" s="9"/>
      <c r="AG614" s="10"/>
      <c r="AH614" s="10"/>
      <c r="AI614" s="10"/>
      <c r="AJ614" s="10"/>
      <c r="AK614" s="10"/>
      <c r="AL614" s="10"/>
      <c r="AM614" s="10"/>
      <c r="AN614" s="10"/>
      <c r="AO614" s="10"/>
      <c r="AP614" s="10"/>
    </row>
    <row r="615" spans="1:42" ht="15" x14ac:dyDescent="0.2">
      <c r="A615" s="144" t="s">
        <v>849</v>
      </c>
      <c r="B615" s="11" t="s">
        <v>232</v>
      </c>
      <c r="C615" s="4">
        <f>IF(ISBLANK(B615)=TRUE," ", IF(B615='2. Metadata'!B$1,'2. Metadata'!B$5, IF(B615='2. Metadata'!C$1,'2. Metadata'!C$5,IF(B615='2. Metadata'!D$1,'2. Metadata'!D$5, IF(B615='2. Metadata'!E$1,'2. Metadata'!E$5,IF( B615='2. Metadata'!F$1,'2. Metadata'!F$5,IF(B615='2. Metadata'!G$1,'2. Metadata'!G$5,IF(B615='2. Metadata'!H$1,'2. Metadata'!H$5, IF(B615='2. Metadata'!I$1,'2. Metadata'!I$5, IF(B615='2. Metadata'!J$1,'2. Metadata'!J$5, IF(B615='2. Metadata'!K$1,'2. Metadata'!K$5, IF(B615='2. Metadata'!L$1,'2. Metadata'!L$5, IF(B615='2. Metadata'!M$1,'2. Metadata'!M$5, IF(B615='2. Metadata'!N$1,'2. Metadata'!N$5))))))))))))))</f>
        <v>49.967694000000002</v>
      </c>
      <c r="D615" s="12">
        <f>IF(ISBLANK(B615)=TRUE," ", IF(B615='2. Metadata'!B$1,'2. Metadata'!B$6, IF(B615='2. Metadata'!C$1,'2. Metadata'!C$6,IF(B615='2. Metadata'!D$1,'2. Metadata'!D$6, IF(B615='2. Metadata'!E$1,'2. Metadata'!E$6,IF( B615='2. Metadata'!F$1,'2. Metadata'!F$6,IF(B615='2. Metadata'!G$1,'2. Metadata'!G$6,IF(B615='2. Metadata'!H$1,'2. Metadata'!H$6, IF(B615='2. Metadata'!I$1,'2. Metadata'!I$6, IF(B615='2. Metadata'!J$1,'2. Metadata'!J$6, IF(B615='2. Metadata'!K$1,'2. Metadata'!K$6, IF(B615='2. Metadata'!L$1,'2. Metadata'!L$6, IF(B615='2. Metadata'!M$1,'2. Metadata'!M$6, IF(B615='2. Metadata'!N$1,'2. Metadata'!N$6))))))))))))))</f>
        <v>-117.359572</v>
      </c>
      <c r="E615" s="25" t="s">
        <v>237</v>
      </c>
      <c r="F615" s="13" t="s">
        <v>1591</v>
      </c>
      <c r="G615" s="14" t="str">
        <f>IF(ISBLANK(F614)=TRUE," ",'2. Metadata'!B$14)</f>
        <v>observation</v>
      </c>
      <c r="H615" s="13">
        <v>7</v>
      </c>
      <c r="I615" s="23" t="str">
        <f>IF(ISBLANK(H614)=TRUE," ",'2. Metadata'!B$26)</f>
        <v>degrees Celsius</v>
      </c>
      <c r="J615" s="13">
        <v>6</v>
      </c>
      <c r="K615" s="23" t="str">
        <f>IF(ISBLANK(J613)=TRUE," ",'2. Metadata'!B$38)</f>
        <v>degrees Celsius</v>
      </c>
      <c r="L615" s="25" t="s">
        <v>237</v>
      </c>
      <c r="M615" s="18" t="str">
        <f>IF(ISBLANK(L614)=TRUE," ",'2. Metadata'!B$50)</f>
        <v>milligrams per litre</v>
      </c>
      <c r="N615" s="25" t="s">
        <v>237</v>
      </c>
      <c r="O615" s="18" t="str">
        <f>IF(ISBLANK(N614)=TRUE," ",'2. Metadata'!B$62)</f>
        <v>microSiemens per centimetre</v>
      </c>
      <c r="P615" s="25" t="s">
        <v>237</v>
      </c>
      <c r="Q615" s="18" t="str">
        <f>IF(ISBLANK(P614)=TRUE," ",'2. Metadata'!B$74)</f>
        <v>NTU</v>
      </c>
      <c r="R615" s="25" t="s">
        <v>237</v>
      </c>
      <c r="S615" s="18" t="str">
        <f>IF(ISBLANK(R614)=TRUE," ",'2. Metadata'!B$86)</f>
        <v>most probable number per 100 mL</v>
      </c>
      <c r="T615" s="25" t="s">
        <v>237</v>
      </c>
      <c r="U615" s="18" t="str">
        <f>IF(ISBLANK(T614)=TRUE," ",'2. Metadata'!B$98)</f>
        <v>most probable number per 100 mL</v>
      </c>
      <c r="V615" s="21">
        <v>2.5000000000000001E-2</v>
      </c>
      <c r="W615" s="18" t="str">
        <f>IF(ISBLANK(V614)=TRUE," ",'2. Metadata'!B$110)</f>
        <v>metres</v>
      </c>
      <c r="X615" s="25" t="s">
        <v>237</v>
      </c>
      <c r="Y615" s="18" t="str">
        <f>IF(ISBLANK(X614)=TRUE," ",'2. Metadata'!B$122)</f>
        <v>pH units</v>
      </c>
      <c r="Z615" s="20">
        <v>7.0000000000000001E-3</v>
      </c>
      <c r="AA615" s="18" t="str">
        <f>IF(ISBLANK(Z615)=TRUE," ",'2. Metadata'!B$134)</f>
        <v>metres3/second</v>
      </c>
      <c r="AB615" s="25" t="s">
        <v>237</v>
      </c>
      <c r="AC615" s="18" t="str">
        <f>IF(ISBLANK(AB615)=TRUE," ",'2. Metadata'!B$146)</f>
        <v>millimetres</v>
      </c>
      <c r="AD615" s="25" t="s">
        <v>1831</v>
      </c>
      <c r="AE615" s="19" t="s">
        <v>237</v>
      </c>
      <c r="AF615" s="9"/>
      <c r="AG615" s="10"/>
      <c r="AH615" s="10"/>
      <c r="AI615" s="10"/>
      <c r="AJ615" s="10"/>
      <c r="AK615" s="10"/>
      <c r="AL615" s="10"/>
      <c r="AM615" s="10"/>
      <c r="AN615" s="10"/>
      <c r="AO615" s="10"/>
      <c r="AP615" s="10"/>
    </row>
    <row r="616" spans="1:42" ht="15" x14ac:dyDescent="0.2">
      <c r="A616" s="144" t="s">
        <v>850</v>
      </c>
      <c r="B616" s="11" t="s">
        <v>232</v>
      </c>
      <c r="C616" s="4">
        <f>IF(ISBLANK(B616)=TRUE," ", IF(B616='2. Metadata'!B$1,'2. Metadata'!B$5, IF(B616='2. Metadata'!C$1,'2. Metadata'!C$5,IF(B616='2. Metadata'!D$1,'2. Metadata'!D$5, IF(B616='2. Metadata'!E$1,'2. Metadata'!E$5,IF( B616='2. Metadata'!F$1,'2. Metadata'!F$5,IF(B616='2. Metadata'!G$1,'2. Metadata'!G$5,IF(B616='2. Metadata'!H$1,'2. Metadata'!H$5, IF(B616='2. Metadata'!I$1,'2. Metadata'!I$5, IF(B616='2. Metadata'!J$1,'2. Metadata'!J$5, IF(B616='2. Metadata'!K$1,'2. Metadata'!K$5, IF(B616='2. Metadata'!L$1,'2. Metadata'!L$5, IF(B616='2. Metadata'!M$1,'2. Metadata'!M$5, IF(B616='2. Metadata'!N$1,'2. Metadata'!N$5))))))))))))))</f>
        <v>49.967694000000002</v>
      </c>
      <c r="D616" s="12">
        <f>IF(ISBLANK(B616)=TRUE," ", IF(B616='2. Metadata'!B$1,'2. Metadata'!B$6, IF(B616='2. Metadata'!C$1,'2. Metadata'!C$6,IF(B616='2. Metadata'!D$1,'2. Metadata'!D$6, IF(B616='2. Metadata'!E$1,'2. Metadata'!E$6,IF( B616='2. Metadata'!F$1,'2. Metadata'!F$6,IF(B616='2. Metadata'!G$1,'2. Metadata'!G$6,IF(B616='2. Metadata'!H$1,'2. Metadata'!H$6, IF(B616='2. Metadata'!I$1,'2. Metadata'!I$6, IF(B616='2. Metadata'!J$1,'2. Metadata'!J$6, IF(B616='2. Metadata'!K$1,'2. Metadata'!K$6, IF(B616='2. Metadata'!L$1,'2. Metadata'!L$6, IF(B616='2. Metadata'!M$1,'2. Metadata'!M$6, IF(B616='2. Metadata'!N$1,'2. Metadata'!N$6))))))))))))))</f>
        <v>-117.359572</v>
      </c>
      <c r="E616" s="25" t="s">
        <v>237</v>
      </c>
      <c r="F616" s="25" t="s">
        <v>237</v>
      </c>
      <c r="G616" s="14" t="str">
        <f>IF(ISBLANK(F615)=TRUE," ",'2. Metadata'!B$14)</f>
        <v>observation</v>
      </c>
      <c r="H616" s="13">
        <v>9.5</v>
      </c>
      <c r="I616" s="23" t="str">
        <f>IF(ISBLANK(H615)=TRUE," ",'2. Metadata'!B$26)</f>
        <v>degrees Celsius</v>
      </c>
      <c r="J616" s="13">
        <v>7</v>
      </c>
      <c r="K616" s="23" t="str">
        <f>IF(ISBLANK(J614)=TRUE," ",'2. Metadata'!B$38)</f>
        <v>degrees Celsius</v>
      </c>
      <c r="L616" s="25" t="s">
        <v>237</v>
      </c>
      <c r="M616" s="18" t="str">
        <f>IF(ISBLANK(L615)=TRUE," ",'2. Metadata'!B$50)</f>
        <v>milligrams per litre</v>
      </c>
      <c r="N616" s="25" t="s">
        <v>237</v>
      </c>
      <c r="O616" s="18" t="str">
        <f>IF(ISBLANK(N615)=TRUE," ",'2. Metadata'!B$62)</f>
        <v>microSiemens per centimetre</v>
      </c>
      <c r="P616" s="25" t="s">
        <v>237</v>
      </c>
      <c r="Q616" s="18" t="str">
        <f>IF(ISBLANK(P615)=TRUE," ",'2. Metadata'!B$74)</f>
        <v>NTU</v>
      </c>
      <c r="R616" s="21">
        <v>22</v>
      </c>
      <c r="S616" s="18" t="str">
        <f>IF(ISBLANK(R615)=TRUE," ",'2. Metadata'!B$86)</f>
        <v>most probable number per 100 mL</v>
      </c>
      <c r="T616" s="21">
        <v>1</v>
      </c>
      <c r="U616" s="18" t="str">
        <f>IF(ISBLANK(T615)=TRUE," ",'2. Metadata'!B$98)</f>
        <v>most probable number per 100 mL</v>
      </c>
      <c r="V616" s="21">
        <v>0.03</v>
      </c>
      <c r="W616" s="18" t="str">
        <f>IF(ISBLANK(V615)=TRUE," ",'2. Metadata'!B$110)</f>
        <v>metres</v>
      </c>
      <c r="X616" s="25" t="s">
        <v>237</v>
      </c>
      <c r="Y616" s="18" t="str">
        <f>IF(ISBLANK(X615)=TRUE," ",'2. Metadata'!B$122)</f>
        <v>pH units</v>
      </c>
      <c r="Z616" s="20">
        <v>8.9999999999999993E-3</v>
      </c>
      <c r="AA616" s="18" t="str">
        <f>IF(ISBLANK(Z616)=TRUE," ",'2. Metadata'!B$134)</f>
        <v>metres3/second</v>
      </c>
      <c r="AB616" s="25" t="s">
        <v>237</v>
      </c>
      <c r="AC616" s="18" t="str">
        <f>IF(ISBLANK(AB616)=TRUE," ",'2. Metadata'!B$146)</f>
        <v>millimetres</v>
      </c>
      <c r="AD616" s="25" t="s">
        <v>1839</v>
      </c>
      <c r="AE616" s="26" t="s">
        <v>237</v>
      </c>
      <c r="AF616" s="9"/>
      <c r="AG616" s="10"/>
      <c r="AH616" s="10"/>
      <c r="AI616" s="10"/>
      <c r="AJ616" s="10"/>
      <c r="AK616" s="10"/>
      <c r="AL616" s="10"/>
      <c r="AM616" s="10"/>
      <c r="AN616" s="10"/>
      <c r="AO616" s="10"/>
      <c r="AP616" s="10"/>
    </row>
    <row r="617" spans="1:42" ht="15" x14ac:dyDescent="0.2">
      <c r="A617" s="144" t="s">
        <v>851</v>
      </c>
      <c r="B617" s="11" t="s">
        <v>232</v>
      </c>
      <c r="C617" s="4">
        <f>IF(ISBLANK(B617)=TRUE," ", IF(B617='2. Metadata'!B$1,'2. Metadata'!B$5, IF(B617='2. Metadata'!C$1,'2. Metadata'!C$5,IF(B617='2. Metadata'!D$1,'2. Metadata'!D$5, IF(B617='2. Metadata'!E$1,'2. Metadata'!E$5,IF( B617='2. Metadata'!F$1,'2. Metadata'!F$5,IF(B617='2. Metadata'!G$1,'2. Metadata'!G$5,IF(B617='2. Metadata'!H$1,'2. Metadata'!H$5, IF(B617='2. Metadata'!I$1,'2. Metadata'!I$5, IF(B617='2. Metadata'!J$1,'2. Metadata'!J$5, IF(B617='2. Metadata'!K$1,'2. Metadata'!K$5, IF(B617='2. Metadata'!L$1,'2. Metadata'!L$5, IF(B617='2. Metadata'!M$1,'2. Metadata'!M$5, IF(B617='2. Metadata'!N$1,'2. Metadata'!N$5))))))))))))))</f>
        <v>49.967694000000002</v>
      </c>
      <c r="D617" s="12">
        <f>IF(ISBLANK(B617)=TRUE," ", IF(B617='2. Metadata'!B$1,'2. Metadata'!B$6, IF(B617='2. Metadata'!C$1,'2. Metadata'!C$6,IF(B617='2. Metadata'!D$1,'2. Metadata'!D$6, IF(B617='2. Metadata'!E$1,'2. Metadata'!E$6,IF( B617='2. Metadata'!F$1,'2. Metadata'!F$6,IF(B617='2. Metadata'!G$1,'2. Metadata'!G$6,IF(B617='2. Metadata'!H$1,'2. Metadata'!H$6, IF(B617='2. Metadata'!I$1,'2. Metadata'!I$6, IF(B617='2. Metadata'!J$1,'2. Metadata'!J$6, IF(B617='2. Metadata'!K$1,'2. Metadata'!K$6, IF(B617='2. Metadata'!L$1,'2. Metadata'!L$6, IF(B617='2. Metadata'!M$1,'2. Metadata'!M$6, IF(B617='2. Metadata'!N$1,'2. Metadata'!N$6))))))))))))))</f>
        <v>-117.359572</v>
      </c>
      <c r="E617" s="25" t="s">
        <v>237</v>
      </c>
      <c r="F617" s="25" t="s">
        <v>237</v>
      </c>
      <c r="G617" s="14" t="str">
        <f>IF(ISBLANK(F616)=TRUE," ",'2. Metadata'!B$14)</f>
        <v>observation</v>
      </c>
      <c r="H617" s="13">
        <v>8</v>
      </c>
      <c r="I617" s="23" t="str">
        <f>IF(ISBLANK(H616)=TRUE," ",'2. Metadata'!B$26)</f>
        <v>degrees Celsius</v>
      </c>
      <c r="J617" s="13">
        <v>6</v>
      </c>
      <c r="K617" s="23" t="str">
        <f>IF(ISBLANK(J615)=TRUE," ",'2. Metadata'!B$38)</f>
        <v>degrees Celsius</v>
      </c>
      <c r="L617" s="25" t="s">
        <v>237</v>
      </c>
      <c r="M617" s="18" t="str">
        <f>IF(ISBLANK(L616)=TRUE," ",'2. Metadata'!B$50)</f>
        <v>milligrams per litre</v>
      </c>
      <c r="N617" s="21">
        <v>274</v>
      </c>
      <c r="O617" s="18" t="str">
        <f>IF(ISBLANK(N616)=TRUE," ",'2. Metadata'!B$62)</f>
        <v>microSiemens per centimetre</v>
      </c>
      <c r="P617" s="21">
        <v>0.5</v>
      </c>
      <c r="Q617" s="18" t="str">
        <f>IF(ISBLANK(P616)=TRUE," ",'2. Metadata'!B$74)</f>
        <v>NTU</v>
      </c>
      <c r="R617" s="25" t="s">
        <v>237</v>
      </c>
      <c r="S617" s="18" t="str">
        <f>IF(ISBLANK(R616)=TRUE," ",'2. Metadata'!B$86)</f>
        <v>most probable number per 100 mL</v>
      </c>
      <c r="T617" s="25" t="s">
        <v>237</v>
      </c>
      <c r="U617" s="18" t="str">
        <f>IF(ISBLANK(T616)=TRUE," ",'2. Metadata'!B$98)</f>
        <v>most probable number per 100 mL</v>
      </c>
      <c r="V617" s="21">
        <v>2.5000000000000001E-2</v>
      </c>
      <c r="W617" s="18" t="str">
        <f>IF(ISBLANK(V616)=TRUE," ",'2. Metadata'!B$110)</f>
        <v>metres</v>
      </c>
      <c r="X617" s="25" t="s">
        <v>237</v>
      </c>
      <c r="Y617" s="18" t="str">
        <f>IF(ISBLANK(X616)=TRUE," ",'2. Metadata'!B$122)</f>
        <v>pH units</v>
      </c>
      <c r="Z617" s="20">
        <v>7.0000000000000001E-3</v>
      </c>
      <c r="AA617" s="18" t="str">
        <f>IF(ISBLANK(Z617)=TRUE," ",'2. Metadata'!B$134)</f>
        <v>metres3/second</v>
      </c>
      <c r="AB617" s="25" t="s">
        <v>237</v>
      </c>
      <c r="AC617" s="18" t="str">
        <f>IF(ISBLANK(AB617)=TRUE," ",'2. Metadata'!B$146)</f>
        <v>millimetres</v>
      </c>
      <c r="AD617" s="25" t="s">
        <v>1831</v>
      </c>
      <c r="AE617" s="26" t="s">
        <v>1826</v>
      </c>
      <c r="AF617" s="9"/>
      <c r="AG617" s="10"/>
      <c r="AH617" s="10"/>
      <c r="AI617" s="10"/>
      <c r="AJ617" s="10"/>
      <c r="AK617" s="10"/>
      <c r="AL617" s="10"/>
      <c r="AM617" s="10"/>
      <c r="AN617" s="10"/>
      <c r="AO617" s="10"/>
      <c r="AP617" s="10"/>
    </row>
    <row r="618" spans="1:42" ht="15" x14ac:dyDescent="0.2">
      <c r="A618" s="144" t="s">
        <v>852</v>
      </c>
      <c r="B618" s="11" t="s">
        <v>232</v>
      </c>
      <c r="C618" s="4">
        <f>IF(ISBLANK(B618)=TRUE," ", IF(B618='2. Metadata'!B$1,'2. Metadata'!B$5, IF(B618='2. Metadata'!C$1,'2. Metadata'!C$5,IF(B618='2. Metadata'!D$1,'2. Metadata'!D$5, IF(B618='2. Metadata'!E$1,'2. Metadata'!E$5,IF( B618='2. Metadata'!F$1,'2. Metadata'!F$5,IF(B618='2. Metadata'!G$1,'2. Metadata'!G$5,IF(B618='2. Metadata'!H$1,'2. Metadata'!H$5, IF(B618='2. Metadata'!I$1,'2. Metadata'!I$5, IF(B618='2. Metadata'!J$1,'2. Metadata'!J$5, IF(B618='2. Metadata'!K$1,'2. Metadata'!K$5, IF(B618='2. Metadata'!L$1,'2. Metadata'!L$5, IF(B618='2. Metadata'!M$1,'2. Metadata'!M$5, IF(B618='2. Metadata'!N$1,'2. Metadata'!N$5))))))))))))))</f>
        <v>49.967694000000002</v>
      </c>
      <c r="D618" s="12">
        <f>IF(ISBLANK(B618)=TRUE," ", IF(B618='2. Metadata'!B$1,'2. Metadata'!B$6, IF(B618='2. Metadata'!C$1,'2. Metadata'!C$6,IF(B618='2. Metadata'!D$1,'2. Metadata'!D$6, IF(B618='2. Metadata'!E$1,'2. Metadata'!E$6,IF( B618='2. Metadata'!F$1,'2. Metadata'!F$6,IF(B618='2. Metadata'!G$1,'2. Metadata'!G$6,IF(B618='2. Metadata'!H$1,'2. Metadata'!H$6, IF(B618='2. Metadata'!I$1,'2. Metadata'!I$6, IF(B618='2. Metadata'!J$1,'2. Metadata'!J$6, IF(B618='2. Metadata'!K$1,'2. Metadata'!K$6, IF(B618='2. Metadata'!L$1,'2. Metadata'!L$6, IF(B618='2. Metadata'!M$1,'2. Metadata'!M$6, IF(B618='2. Metadata'!N$1,'2. Metadata'!N$6))))))))))))))</f>
        <v>-117.359572</v>
      </c>
      <c r="E618" s="25" t="s">
        <v>237</v>
      </c>
      <c r="F618" s="13" t="s">
        <v>1614</v>
      </c>
      <c r="G618" s="14" t="str">
        <f>IF(ISBLANK(F617)=TRUE," ",'2. Metadata'!B$14)</f>
        <v>observation</v>
      </c>
      <c r="H618" s="13">
        <v>7</v>
      </c>
      <c r="I618" s="23" t="str">
        <f>IF(ISBLANK(H617)=TRUE," ",'2. Metadata'!B$26)</f>
        <v>degrees Celsius</v>
      </c>
      <c r="J618" s="13">
        <v>6</v>
      </c>
      <c r="K618" s="23" t="str">
        <f>IF(ISBLANK(J616)=TRUE," ",'2. Metadata'!B$38)</f>
        <v>degrees Celsius</v>
      </c>
      <c r="L618" s="25" t="s">
        <v>237</v>
      </c>
      <c r="M618" s="18" t="str">
        <f>IF(ISBLANK(L617)=TRUE," ",'2. Metadata'!B$50)</f>
        <v>milligrams per litre</v>
      </c>
      <c r="N618" s="25" t="s">
        <v>237</v>
      </c>
      <c r="O618" s="18" t="str">
        <f>IF(ISBLANK(N617)=TRUE," ",'2. Metadata'!B$62)</f>
        <v>microSiemens per centimetre</v>
      </c>
      <c r="P618" s="25" t="s">
        <v>237</v>
      </c>
      <c r="Q618" s="18" t="str">
        <f>IF(ISBLANK(P617)=TRUE," ",'2. Metadata'!B$74)</f>
        <v>NTU</v>
      </c>
      <c r="R618" s="25" t="s">
        <v>237</v>
      </c>
      <c r="S618" s="18" t="str">
        <f>IF(ISBLANK(R617)=TRUE," ",'2. Metadata'!B$86)</f>
        <v>most probable number per 100 mL</v>
      </c>
      <c r="T618" s="25" t="s">
        <v>237</v>
      </c>
      <c r="U618" s="18" t="str">
        <f>IF(ISBLANK(T617)=TRUE," ",'2. Metadata'!B$98)</f>
        <v>most probable number per 100 mL</v>
      </c>
      <c r="V618" s="21">
        <v>0.03</v>
      </c>
      <c r="W618" s="18" t="str">
        <f>IF(ISBLANK(V617)=TRUE," ",'2. Metadata'!B$110)</f>
        <v>metres</v>
      </c>
      <c r="X618" s="25" t="s">
        <v>237</v>
      </c>
      <c r="Y618" s="18" t="str">
        <f>IF(ISBLANK(X617)=TRUE," ",'2. Metadata'!B$122)</f>
        <v>pH units</v>
      </c>
      <c r="Z618" s="20">
        <v>8.9999999999999993E-3</v>
      </c>
      <c r="AA618" s="18" t="str">
        <f>IF(ISBLANK(Z618)=TRUE," ",'2. Metadata'!B$134)</f>
        <v>metres3/second</v>
      </c>
      <c r="AB618" s="25" t="s">
        <v>237</v>
      </c>
      <c r="AC618" s="18" t="str">
        <f>IF(ISBLANK(AB618)=TRUE," ",'2. Metadata'!B$146)</f>
        <v>millimetres</v>
      </c>
      <c r="AD618" s="25" t="s">
        <v>1836</v>
      </c>
      <c r="AE618" s="19" t="s">
        <v>237</v>
      </c>
      <c r="AF618" s="9"/>
      <c r="AG618" s="10"/>
      <c r="AH618" s="10"/>
      <c r="AI618" s="10"/>
      <c r="AJ618" s="10"/>
      <c r="AK618" s="10"/>
      <c r="AL618" s="10"/>
      <c r="AM618" s="10"/>
      <c r="AN618" s="10"/>
      <c r="AO618" s="10"/>
      <c r="AP618" s="10"/>
    </row>
    <row r="619" spans="1:42" ht="15" x14ac:dyDescent="0.2">
      <c r="A619" s="144" t="s">
        <v>853</v>
      </c>
      <c r="B619" s="11" t="s">
        <v>232</v>
      </c>
      <c r="C619" s="4">
        <f>IF(ISBLANK(B619)=TRUE," ", IF(B619='2. Metadata'!B$1,'2. Metadata'!B$5, IF(B619='2. Metadata'!C$1,'2. Metadata'!C$5,IF(B619='2. Metadata'!D$1,'2. Metadata'!D$5, IF(B619='2. Metadata'!E$1,'2. Metadata'!E$5,IF( B619='2. Metadata'!F$1,'2. Metadata'!F$5,IF(B619='2. Metadata'!G$1,'2. Metadata'!G$5,IF(B619='2. Metadata'!H$1,'2. Metadata'!H$5, IF(B619='2. Metadata'!I$1,'2. Metadata'!I$5, IF(B619='2. Metadata'!J$1,'2. Metadata'!J$5, IF(B619='2. Metadata'!K$1,'2. Metadata'!K$5, IF(B619='2. Metadata'!L$1,'2. Metadata'!L$5, IF(B619='2. Metadata'!M$1,'2. Metadata'!M$5, IF(B619='2. Metadata'!N$1,'2. Metadata'!N$5))))))))))))))</f>
        <v>49.967694000000002</v>
      </c>
      <c r="D619" s="12">
        <f>IF(ISBLANK(B619)=TRUE," ", IF(B619='2. Metadata'!B$1,'2. Metadata'!B$6, IF(B619='2. Metadata'!C$1,'2. Metadata'!C$6,IF(B619='2. Metadata'!D$1,'2. Metadata'!D$6, IF(B619='2. Metadata'!E$1,'2. Metadata'!E$6,IF( B619='2. Metadata'!F$1,'2. Metadata'!F$6,IF(B619='2. Metadata'!G$1,'2. Metadata'!G$6,IF(B619='2. Metadata'!H$1,'2. Metadata'!H$6, IF(B619='2. Metadata'!I$1,'2. Metadata'!I$6, IF(B619='2. Metadata'!J$1,'2. Metadata'!J$6, IF(B619='2. Metadata'!K$1,'2. Metadata'!K$6, IF(B619='2. Metadata'!L$1,'2. Metadata'!L$6, IF(B619='2. Metadata'!M$1,'2. Metadata'!M$6, IF(B619='2. Metadata'!N$1,'2. Metadata'!N$6))))))))))))))</f>
        <v>-117.359572</v>
      </c>
      <c r="E619" s="25" t="s">
        <v>237</v>
      </c>
      <c r="F619" s="25" t="s">
        <v>237</v>
      </c>
      <c r="G619" s="14" t="str">
        <f>IF(ISBLANK(F618)=TRUE," ",'2. Metadata'!B$14)</f>
        <v>observation</v>
      </c>
      <c r="H619" s="13">
        <v>5</v>
      </c>
      <c r="I619" s="23" t="str">
        <f>IF(ISBLANK(H618)=TRUE," ",'2. Metadata'!B$26)</f>
        <v>degrees Celsius</v>
      </c>
      <c r="J619" s="13">
        <v>5</v>
      </c>
      <c r="K619" s="23" t="str">
        <f>IF(ISBLANK(J617)=TRUE," ",'2. Metadata'!B$38)</f>
        <v>degrees Celsius</v>
      </c>
      <c r="L619" s="25" t="s">
        <v>237</v>
      </c>
      <c r="M619" s="18" t="str">
        <f>IF(ISBLANK(L618)=TRUE," ",'2. Metadata'!B$50)</f>
        <v>milligrams per litre</v>
      </c>
      <c r="N619" s="21">
        <v>273</v>
      </c>
      <c r="O619" s="18" t="str">
        <f>IF(ISBLANK(N618)=TRUE," ",'2. Metadata'!B$62)</f>
        <v>microSiemens per centimetre</v>
      </c>
      <c r="P619" s="21">
        <v>0.5</v>
      </c>
      <c r="Q619" s="18" t="str">
        <f>IF(ISBLANK(P618)=TRUE," ",'2. Metadata'!B$74)</f>
        <v>NTU</v>
      </c>
      <c r="R619" s="25" t="s">
        <v>237</v>
      </c>
      <c r="S619" s="18" t="str">
        <f>IF(ISBLANK(R618)=TRUE," ",'2. Metadata'!B$86)</f>
        <v>most probable number per 100 mL</v>
      </c>
      <c r="T619" s="25" t="s">
        <v>237</v>
      </c>
      <c r="U619" s="18" t="str">
        <f>IF(ISBLANK(T618)=TRUE," ",'2. Metadata'!B$98)</f>
        <v>most probable number per 100 mL</v>
      </c>
      <c r="V619" s="21">
        <v>3.2000000000000001E-2</v>
      </c>
      <c r="W619" s="18" t="str">
        <f>IF(ISBLANK(V618)=TRUE," ",'2. Metadata'!B$110)</f>
        <v>metres</v>
      </c>
      <c r="X619" s="25" t="s">
        <v>237</v>
      </c>
      <c r="Y619" s="18" t="str">
        <f>IF(ISBLANK(X618)=TRUE," ",'2. Metadata'!B$122)</f>
        <v>pH units</v>
      </c>
      <c r="Z619" s="20">
        <v>0.01</v>
      </c>
      <c r="AA619" s="18" t="str">
        <f>IF(ISBLANK(Z619)=TRUE," ",'2. Metadata'!B$134)</f>
        <v>metres3/second</v>
      </c>
      <c r="AB619" s="25" t="s">
        <v>237</v>
      </c>
      <c r="AC619" s="18" t="str">
        <f>IF(ISBLANK(AB619)=TRUE," ",'2. Metadata'!B$146)</f>
        <v>millimetres</v>
      </c>
      <c r="AD619" s="25" t="s">
        <v>1831</v>
      </c>
      <c r="AE619" s="26" t="s">
        <v>1826</v>
      </c>
      <c r="AF619" s="9"/>
      <c r="AG619" s="10"/>
      <c r="AH619" s="10"/>
      <c r="AI619" s="10"/>
      <c r="AJ619" s="10"/>
      <c r="AK619" s="10"/>
      <c r="AL619" s="10"/>
      <c r="AM619" s="10"/>
      <c r="AN619" s="10"/>
      <c r="AO619" s="10"/>
      <c r="AP619" s="10"/>
    </row>
    <row r="620" spans="1:42" ht="15" x14ac:dyDescent="0.2">
      <c r="A620" s="144" t="s">
        <v>854</v>
      </c>
      <c r="B620" s="11" t="s">
        <v>232</v>
      </c>
      <c r="C620" s="4">
        <f>IF(ISBLANK(B620)=TRUE," ", IF(B620='2. Metadata'!B$1,'2. Metadata'!B$5, IF(B620='2. Metadata'!C$1,'2. Metadata'!C$5,IF(B620='2. Metadata'!D$1,'2. Metadata'!D$5, IF(B620='2. Metadata'!E$1,'2. Metadata'!E$5,IF( B620='2. Metadata'!F$1,'2. Metadata'!F$5,IF(B620='2. Metadata'!G$1,'2. Metadata'!G$5,IF(B620='2. Metadata'!H$1,'2. Metadata'!H$5, IF(B620='2. Metadata'!I$1,'2. Metadata'!I$5, IF(B620='2. Metadata'!J$1,'2. Metadata'!J$5, IF(B620='2. Metadata'!K$1,'2. Metadata'!K$5, IF(B620='2. Metadata'!L$1,'2. Metadata'!L$5, IF(B620='2. Metadata'!M$1,'2. Metadata'!M$5, IF(B620='2. Metadata'!N$1,'2. Metadata'!N$5))))))))))))))</f>
        <v>49.967694000000002</v>
      </c>
      <c r="D620" s="12">
        <f>IF(ISBLANK(B620)=TRUE," ", IF(B620='2. Metadata'!B$1,'2. Metadata'!B$6, IF(B620='2. Metadata'!C$1,'2. Metadata'!C$6,IF(B620='2. Metadata'!D$1,'2. Metadata'!D$6, IF(B620='2. Metadata'!E$1,'2. Metadata'!E$6,IF( B620='2. Metadata'!F$1,'2. Metadata'!F$6,IF(B620='2. Metadata'!G$1,'2. Metadata'!G$6,IF(B620='2. Metadata'!H$1,'2. Metadata'!H$6, IF(B620='2. Metadata'!I$1,'2. Metadata'!I$6, IF(B620='2. Metadata'!J$1,'2. Metadata'!J$6, IF(B620='2. Metadata'!K$1,'2. Metadata'!K$6, IF(B620='2. Metadata'!L$1,'2. Metadata'!L$6, IF(B620='2. Metadata'!M$1,'2. Metadata'!M$6, IF(B620='2. Metadata'!N$1,'2. Metadata'!N$6))))))))))))))</f>
        <v>-117.359572</v>
      </c>
      <c r="E620" s="25" t="s">
        <v>237</v>
      </c>
      <c r="F620" s="25" t="s">
        <v>237</v>
      </c>
      <c r="G620" s="14" t="str">
        <f>IF(ISBLANK(F619)=TRUE," ",'2. Metadata'!B$14)</f>
        <v>observation</v>
      </c>
      <c r="H620" s="25" t="s">
        <v>237</v>
      </c>
      <c r="I620" s="23" t="str">
        <f>IF(ISBLANK(H619)=TRUE," ",'2. Metadata'!B$26)</f>
        <v>degrees Celsius</v>
      </c>
      <c r="J620" s="16" t="s">
        <v>237</v>
      </c>
      <c r="K620" s="23" t="str">
        <f>IF(ISBLANK(J618)=TRUE," ",'2. Metadata'!B$38)</f>
        <v>degrees Celsius</v>
      </c>
      <c r="L620" s="25" t="s">
        <v>237</v>
      </c>
      <c r="M620" s="18" t="str">
        <f>IF(ISBLANK(L619)=TRUE," ",'2. Metadata'!B$50)</f>
        <v>milligrams per litre</v>
      </c>
      <c r="N620" s="25" t="s">
        <v>237</v>
      </c>
      <c r="O620" s="18" t="str">
        <f>IF(ISBLANK(N619)=TRUE," ",'2. Metadata'!B$62)</f>
        <v>microSiemens per centimetre</v>
      </c>
      <c r="P620" s="25" t="s">
        <v>237</v>
      </c>
      <c r="Q620" s="18" t="str">
        <f>IF(ISBLANK(P619)=TRUE," ",'2. Metadata'!B$74)</f>
        <v>NTU</v>
      </c>
      <c r="R620" s="25" t="s">
        <v>237</v>
      </c>
      <c r="S620" s="18" t="str">
        <f>IF(ISBLANK(R619)=TRUE," ",'2. Metadata'!B$86)</f>
        <v>most probable number per 100 mL</v>
      </c>
      <c r="T620" s="25" t="s">
        <v>237</v>
      </c>
      <c r="U620" s="18" t="str">
        <f>IF(ISBLANK(T619)=TRUE," ",'2. Metadata'!B$98)</f>
        <v>most probable number per 100 mL</v>
      </c>
      <c r="V620" s="25" t="s">
        <v>237</v>
      </c>
      <c r="W620" s="18" t="str">
        <f>IF(ISBLANK(V619)=TRUE," ",'2. Metadata'!B$110)</f>
        <v>metres</v>
      </c>
      <c r="X620" s="25" t="s">
        <v>237</v>
      </c>
      <c r="Y620" s="18" t="str">
        <f>IF(ISBLANK(X619)=TRUE," ",'2. Metadata'!B$122)</f>
        <v>pH units</v>
      </c>
      <c r="Z620" s="25" t="s">
        <v>237</v>
      </c>
      <c r="AA620" s="18" t="str">
        <f>IF(ISBLANK(Z620)=TRUE," ",'2. Metadata'!B$134)</f>
        <v>metres3/second</v>
      </c>
      <c r="AB620" s="20">
        <v>0</v>
      </c>
      <c r="AC620" s="18" t="str">
        <f>IF(ISBLANK(AB620)=TRUE," ",'2. Metadata'!B$146)</f>
        <v>millimetres</v>
      </c>
      <c r="AD620" s="25" t="s">
        <v>1831</v>
      </c>
      <c r="AE620" s="19" t="s">
        <v>237</v>
      </c>
      <c r="AF620" s="9"/>
      <c r="AG620" s="10"/>
      <c r="AH620" s="10"/>
      <c r="AI620" s="10"/>
      <c r="AJ620" s="10"/>
      <c r="AK620" s="10"/>
      <c r="AL620" s="10"/>
      <c r="AM620" s="10"/>
      <c r="AN620" s="10"/>
      <c r="AO620" s="10"/>
      <c r="AP620" s="10"/>
    </row>
    <row r="621" spans="1:42" ht="15" x14ac:dyDescent="0.2">
      <c r="A621" s="144" t="s">
        <v>855</v>
      </c>
      <c r="B621" s="11" t="s">
        <v>232</v>
      </c>
      <c r="C621" s="4">
        <f>IF(ISBLANK(B621)=TRUE," ", IF(B621='2. Metadata'!B$1,'2. Metadata'!B$5, IF(B621='2. Metadata'!C$1,'2. Metadata'!C$5,IF(B621='2. Metadata'!D$1,'2. Metadata'!D$5, IF(B621='2. Metadata'!E$1,'2. Metadata'!E$5,IF( B621='2. Metadata'!F$1,'2. Metadata'!F$5,IF(B621='2. Metadata'!G$1,'2. Metadata'!G$5,IF(B621='2. Metadata'!H$1,'2. Metadata'!H$5, IF(B621='2. Metadata'!I$1,'2. Metadata'!I$5, IF(B621='2. Metadata'!J$1,'2. Metadata'!J$5, IF(B621='2. Metadata'!K$1,'2. Metadata'!K$5, IF(B621='2. Metadata'!L$1,'2. Metadata'!L$5, IF(B621='2. Metadata'!M$1,'2. Metadata'!M$5, IF(B621='2. Metadata'!N$1,'2. Metadata'!N$5))))))))))))))</f>
        <v>49.967694000000002</v>
      </c>
      <c r="D621" s="12">
        <f>IF(ISBLANK(B621)=TRUE," ", IF(B621='2. Metadata'!B$1,'2. Metadata'!B$6, IF(B621='2. Metadata'!C$1,'2. Metadata'!C$6,IF(B621='2. Metadata'!D$1,'2. Metadata'!D$6, IF(B621='2. Metadata'!E$1,'2. Metadata'!E$6,IF( B621='2. Metadata'!F$1,'2. Metadata'!F$6,IF(B621='2. Metadata'!G$1,'2. Metadata'!G$6,IF(B621='2. Metadata'!H$1,'2. Metadata'!H$6, IF(B621='2. Metadata'!I$1,'2. Metadata'!I$6, IF(B621='2. Metadata'!J$1,'2. Metadata'!J$6, IF(B621='2. Metadata'!K$1,'2. Metadata'!K$6, IF(B621='2. Metadata'!L$1,'2. Metadata'!L$6, IF(B621='2. Metadata'!M$1,'2. Metadata'!M$6, IF(B621='2. Metadata'!N$1,'2. Metadata'!N$6))))))))))))))</f>
        <v>-117.359572</v>
      </c>
      <c r="E621" s="25" t="s">
        <v>237</v>
      </c>
      <c r="F621" s="13" t="s">
        <v>1615</v>
      </c>
      <c r="G621" s="14" t="str">
        <f>IF(ISBLANK(F620)=TRUE," ",'2. Metadata'!B$14)</f>
        <v>observation</v>
      </c>
      <c r="H621" s="25" t="s">
        <v>237</v>
      </c>
      <c r="I621" s="23" t="str">
        <f>IF(ISBLANK(H620)=TRUE," ",'2. Metadata'!B$26)</f>
        <v>degrees Celsius</v>
      </c>
      <c r="J621" s="16" t="s">
        <v>237</v>
      </c>
      <c r="K621" s="23" t="str">
        <f>IF(ISBLANK(J619)=TRUE," ",'2. Metadata'!B$38)</f>
        <v>degrees Celsius</v>
      </c>
      <c r="L621" s="25" t="s">
        <v>237</v>
      </c>
      <c r="M621" s="18" t="str">
        <f>IF(ISBLANK(L620)=TRUE," ",'2. Metadata'!B$50)</f>
        <v>milligrams per litre</v>
      </c>
      <c r="N621" s="25" t="s">
        <v>237</v>
      </c>
      <c r="O621" s="18" t="str">
        <f>IF(ISBLANK(N620)=TRUE," ",'2. Metadata'!B$62)</f>
        <v>microSiemens per centimetre</v>
      </c>
      <c r="P621" s="25" t="s">
        <v>237</v>
      </c>
      <c r="Q621" s="18" t="str">
        <f>IF(ISBLANK(P620)=TRUE," ",'2. Metadata'!B$74)</f>
        <v>NTU</v>
      </c>
      <c r="R621" s="25" t="s">
        <v>237</v>
      </c>
      <c r="S621" s="18" t="str">
        <f>IF(ISBLANK(R620)=TRUE," ",'2. Metadata'!B$86)</f>
        <v>most probable number per 100 mL</v>
      </c>
      <c r="T621" s="25" t="s">
        <v>237</v>
      </c>
      <c r="U621" s="18" t="str">
        <f>IF(ISBLANK(T620)=TRUE," ",'2. Metadata'!B$98)</f>
        <v>most probable number per 100 mL</v>
      </c>
      <c r="V621" s="25" t="s">
        <v>237</v>
      </c>
      <c r="W621" s="18" t="str">
        <f>IF(ISBLANK(V620)=TRUE," ",'2. Metadata'!B$110)</f>
        <v>metres</v>
      </c>
      <c r="X621" s="25" t="s">
        <v>237</v>
      </c>
      <c r="Y621" s="18" t="str">
        <f>IF(ISBLANK(X620)=TRUE," ",'2. Metadata'!B$122)</f>
        <v>pH units</v>
      </c>
      <c r="Z621" s="25" t="s">
        <v>237</v>
      </c>
      <c r="AA621" s="18" t="str">
        <f>IF(ISBLANK(Z621)=TRUE," ",'2. Metadata'!B$134)</f>
        <v>metres3/second</v>
      </c>
      <c r="AB621" s="20">
        <v>0</v>
      </c>
      <c r="AC621" s="18" t="str">
        <f>IF(ISBLANK(AB621)=TRUE," ",'2. Metadata'!B$146)</f>
        <v>millimetres</v>
      </c>
      <c r="AD621" s="25" t="s">
        <v>1831</v>
      </c>
      <c r="AE621" s="26" t="s">
        <v>237</v>
      </c>
      <c r="AF621" s="9"/>
      <c r="AG621" s="10"/>
      <c r="AH621" s="10"/>
      <c r="AI621" s="10"/>
      <c r="AJ621" s="10"/>
      <c r="AK621" s="10"/>
      <c r="AL621" s="10"/>
      <c r="AM621" s="10"/>
      <c r="AN621" s="10"/>
      <c r="AO621" s="10"/>
      <c r="AP621" s="10"/>
    </row>
    <row r="622" spans="1:42" ht="15" x14ac:dyDescent="0.2">
      <c r="A622" s="144" t="s">
        <v>856</v>
      </c>
      <c r="B622" s="11" t="s">
        <v>232</v>
      </c>
      <c r="C622" s="4">
        <f>IF(ISBLANK(B622)=TRUE," ", IF(B622='2. Metadata'!B$1,'2. Metadata'!B$5, IF(B622='2. Metadata'!C$1,'2. Metadata'!C$5,IF(B622='2. Metadata'!D$1,'2. Metadata'!D$5, IF(B622='2. Metadata'!E$1,'2. Metadata'!E$5,IF( B622='2. Metadata'!F$1,'2. Metadata'!F$5,IF(B622='2. Metadata'!G$1,'2. Metadata'!G$5,IF(B622='2. Metadata'!H$1,'2. Metadata'!H$5, IF(B622='2. Metadata'!I$1,'2. Metadata'!I$5, IF(B622='2. Metadata'!J$1,'2. Metadata'!J$5, IF(B622='2. Metadata'!K$1,'2. Metadata'!K$5, IF(B622='2. Metadata'!L$1,'2. Metadata'!L$5, IF(B622='2. Metadata'!M$1,'2. Metadata'!M$5, IF(B622='2. Metadata'!N$1,'2. Metadata'!N$5))))))))))))))</f>
        <v>49.967694000000002</v>
      </c>
      <c r="D622" s="12">
        <f>IF(ISBLANK(B622)=TRUE," ", IF(B622='2. Metadata'!B$1,'2. Metadata'!B$6, IF(B622='2. Metadata'!C$1,'2. Metadata'!C$6,IF(B622='2. Metadata'!D$1,'2. Metadata'!D$6, IF(B622='2. Metadata'!E$1,'2. Metadata'!E$6,IF( B622='2. Metadata'!F$1,'2. Metadata'!F$6,IF(B622='2. Metadata'!G$1,'2. Metadata'!G$6,IF(B622='2. Metadata'!H$1,'2. Metadata'!H$6, IF(B622='2. Metadata'!I$1,'2. Metadata'!I$6, IF(B622='2. Metadata'!J$1,'2. Metadata'!J$6, IF(B622='2. Metadata'!K$1,'2. Metadata'!K$6, IF(B622='2. Metadata'!L$1,'2. Metadata'!L$6, IF(B622='2. Metadata'!M$1,'2. Metadata'!M$6, IF(B622='2. Metadata'!N$1,'2. Metadata'!N$6))))))))))))))</f>
        <v>-117.359572</v>
      </c>
      <c r="E622" s="25" t="s">
        <v>237</v>
      </c>
      <c r="F622" s="25" t="s">
        <v>237</v>
      </c>
      <c r="G622" s="14" t="str">
        <f>IF(ISBLANK(F621)=TRUE," ",'2. Metadata'!B$14)</f>
        <v>observation</v>
      </c>
      <c r="H622" s="25" t="s">
        <v>237</v>
      </c>
      <c r="I622" s="23" t="str">
        <f>IF(ISBLANK(H621)=TRUE," ",'2. Metadata'!B$26)</f>
        <v>degrees Celsius</v>
      </c>
      <c r="J622" s="16" t="s">
        <v>237</v>
      </c>
      <c r="K622" s="23" t="str">
        <f>IF(ISBLANK(J620)=TRUE," ",'2. Metadata'!B$38)</f>
        <v>degrees Celsius</v>
      </c>
      <c r="L622" s="25" t="s">
        <v>237</v>
      </c>
      <c r="M622" s="18" t="str">
        <f>IF(ISBLANK(L621)=TRUE," ",'2. Metadata'!B$50)</f>
        <v>milligrams per litre</v>
      </c>
      <c r="N622" s="25" t="s">
        <v>237</v>
      </c>
      <c r="O622" s="18" t="str">
        <f>IF(ISBLANK(N621)=TRUE," ",'2. Metadata'!B$62)</f>
        <v>microSiemens per centimetre</v>
      </c>
      <c r="P622" s="25" t="s">
        <v>237</v>
      </c>
      <c r="Q622" s="18" t="str">
        <f>IF(ISBLANK(P621)=TRUE," ",'2. Metadata'!B$74)</f>
        <v>NTU</v>
      </c>
      <c r="R622" s="25" t="s">
        <v>237</v>
      </c>
      <c r="S622" s="18" t="str">
        <f>IF(ISBLANK(R621)=TRUE," ",'2. Metadata'!B$86)</f>
        <v>most probable number per 100 mL</v>
      </c>
      <c r="T622" s="25" t="s">
        <v>237</v>
      </c>
      <c r="U622" s="18" t="str">
        <f>IF(ISBLANK(T621)=TRUE," ",'2. Metadata'!B$98)</f>
        <v>most probable number per 100 mL</v>
      </c>
      <c r="V622" s="25" t="s">
        <v>237</v>
      </c>
      <c r="W622" s="18" t="str">
        <f>IF(ISBLANK(V621)=TRUE," ",'2. Metadata'!B$110)</f>
        <v>metres</v>
      </c>
      <c r="X622" s="25" t="s">
        <v>237</v>
      </c>
      <c r="Y622" s="18" t="str">
        <f>IF(ISBLANK(X621)=TRUE," ",'2. Metadata'!B$122)</f>
        <v>pH units</v>
      </c>
      <c r="Z622" s="25" t="s">
        <v>237</v>
      </c>
      <c r="AA622" s="18" t="str">
        <f>IF(ISBLANK(Z622)=TRUE," ",'2. Metadata'!B$134)</f>
        <v>metres3/second</v>
      </c>
      <c r="AB622" s="20">
        <v>0</v>
      </c>
      <c r="AC622" s="18" t="str">
        <f>IF(ISBLANK(AB622)=TRUE," ",'2. Metadata'!B$146)</f>
        <v>millimetres</v>
      </c>
      <c r="AD622" s="25" t="s">
        <v>237</v>
      </c>
      <c r="AE622" s="26" t="s">
        <v>237</v>
      </c>
      <c r="AF622" s="9"/>
      <c r="AG622" s="10"/>
      <c r="AH622" s="10"/>
      <c r="AI622" s="10"/>
      <c r="AJ622" s="10"/>
      <c r="AK622" s="10"/>
      <c r="AL622" s="10"/>
      <c r="AM622" s="10"/>
      <c r="AN622" s="10"/>
      <c r="AO622" s="10"/>
      <c r="AP622" s="10"/>
    </row>
    <row r="623" spans="1:42" ht="15" x14ac:dyDescent="0.2">
      <c r="A623" s="144" t="s">
        <v>857</v>
      </c>
      <c r="B623" s="11" t="s">
        <v>232</v>
      </c>
      <c r="C623" s="4">
        <f>IF(ISBLANK(B623)=TRUE," ", IF(B623='2. Metadata'!B$1,'2. Metadata'!B$5, IF(B623='2. Metadata'!C$1,'2. Metadata'!C$5,IF(B623='2. Metadata'!D$1,'2. Metadata'!D$5, IF(B623='2. Metadata'!E$1,'2. Metadata'!E$5,IF( B623='2. Metadata'!F$1,'2. Metadata'!F$5,IF(B623='2. Metadata'!G$1,'2. Metadata'!G$5,IF(B623='2. Metadata'!H$1,'2. Metadata'!H$5, IF(B623='2. Metadata'!I$1,'2. Metadata'!I$5, IF(B623='2. Metadata'!J$1,'2. Metadata'!J$5, IF(B623='2. Metadata'!K$1,'2. Metadata'!K$5, IF(B623='2. Metadata'!L$1,'2. Metadata'!L$5, IF(B623='2. Metadata'!M$1,'2. Metadata'!M$5, IF(B623='2. Metadata'!N$1,'2. Metadata'!N$5))))))))))))))</f>
        <v>49.967694000000002</v>
      </c>
      <c r="D623" s="12">
        <f>IF(ISBLANK(B623)=TRUE," ", IF(B623='2. Metadata'!B$1,'2. Metadata'!B$6, IF(B623='2. Metadata'!C$1,'2. Metadata'!C$6,IF(B623='2. Metadata'!D$1,'2. Metadata'!D$6, IF(B623='2. Metadata'!E$1,'2. Metadata'!E$6,IF( B623='2. Metadata'!F$1,'2. Metadata'!F$6,IF(B623='2. Metadata'!G$1,'2. Metadata'!G$6,IF(B623='2. Metadata'!H$1,'2. Metadata'!H$6, IF(B623='2. Metadata'!I$1,'2. Metadata'!I$6, IF(B623='2. Metadata'!J$1,'2. Metadata'!J$6, IF(B623='2. Metadata'!K$1,'2. Metadata'!K$6, IF(B623='2. Metadata'!L$1,'2. Metadata'!L$6, IF(B623='2. Metadata'!M$1,'2. Metadata'!M$6, IF(B623='2. Metadata'!N$1,'2. Metadata'!N$6))))))))))))))</f>
        <v>-117.359572</v>
      </c>
      <c r="E623" s="25" t="s">
        <v>237</v>
      </c>
      <c r="F623" s="25" t="s">
        <v>237</v>
      </c>
      <c r="G623" s="14" t="str">
        <f>IF(ISBLANK(F622)=TRUE," ",'2. Metadata'!B$14)</f>
        <v>observation</v>
      </c>
      <c r="H623" s="13">
        <v>3</v>
      </c>
      <c r="I623" s="23" t="str">
        <f>IF(ISBLANK(H622)=TRUE," ",'2. Metadata'!B$26)</f>
        <v>degrees Celsius</v>
      </c>
      <c r="J623" s="13">
        <v>4</v>
      </c>
      <c r="K623" s="23" t="str">
        <f>IF(ISBLANK(J621)=TRUE," ",'2. Metadata'!B$38)</f>
        <v>degrees Celsius</v>
      </c>
      <c r="L623" s="25" t="s">
        <v>237</v>
      </c>
      <c r="M623" s="18" t="str">
        <f>IF(ISBLANK(L622)=TRUE," ",'2. Metadata'!B$50)</f>
        <v>milligrams per litre</v>
      </c>
      <c r="N623" s="25" t="s">
        <v>237</v>
      </c>
      <c r="O623" s="18" t="str">
        <f>IF(ISBLANK(N622)=TRUE," ",'2. Metadata'!B$62)</f>
        <v>microSiemens per centimetre</v>
      </c>
      <c r="P623" s="25" t="s">
        <v>237</v>
      </c>
      <c r="Q623" s="18" t="str">
        <f>IF(ISBLANK(P622)=TRUE," ",'2. Metadata'!B$74)</f>
        <v>NTU</v>
      </c>
      <c r="R623" s="25" t="s">
        <v>237</v>
      </c>
      <c r="S623" s="18" t="str">
        <f>IF(ISBLANK(R622)=TRUE," ",'2. Metadata'!B$86)</f>
        <v>most probable number per 100 mL</v>
      </c>
      <c r="T623" s="25" t="s">
        <v>237</v>
      </c>
      <c r="U623" s="18" t="str">
        <f>IF(ISBLANK(T622)=TRUE," ",'2. Metadata'!B$98)</f>
        <v>most probable number per 100 mL</v>
      </c>
      <c r="V623" s="21">
        <v>3.1E-2</v>
      </c>
      <c r="W623" s="18" t="str">
        <f>IF(ISBLANK(V622)=TRUE," ",'2. Metadata'!B$110)</f>
        <v>metres</v>
      </c>
      <c r="X623" s="25" t="s">
        <v>237</v>
      </c>
      <c r="Y623" s="18" t="str">
        <f>IF(ISBLANK(X622)=TRUE," ",'2. Metadata'!B$122)</f>
        <v>pH units</v>
      </c>
      <c r="Z623" s="20">
        <v>8.9999999999999993E-3</v>
      </c>
      <c r="AA623" s="18" t="str">
        <f>IF(ISBLANK(Z623)=TRUE," ",'2. Metadata'!B$134)</f>
        <v>metres3/second</v>
      </c>
      <c r="AB623" s="20">
        <v>4.5999999999999996</v>
      </c>
      <c r="AC623" s="18" t="str">
        <f>IF(ISBLANK(AB623)=TRUE," ",'2. Metadata'!B$146)</f>
        <v>millimetres</v>
      </c>
      <c r="AD623" s="25" t="s">
        <v>237</v>
      </c>
      <c r="AE623" s="26" t="s">
        <v>237</v>
      </c>
      <c r="AF623" s="9"/>
      <c r="AG623" s="10"/>
      <c r="AH623" s="10"/>
      <c r="AI623" s="10"/>
      <c r="AJ623" s="10"/>
      <c r="AK623" s="10"/>
      <c r="AL623" s="10"/>
      <c r="AM623" s="10"/>
      <c r="AN623" s="10"/>
      <c r="AO623" s="10"/>
      <c r="AP623" s="10"/>
    </row>
    <row r="624" spans="1:42" ht="15" x14ac:dyDescent="0.2">
      <c r="A624" s="144" t="s">
        <v>858</v>
      </c>
      <c r="B624" s="11" t="s">
        <v>232</v>
      </c>
      <c r="C624" s="4">
        <f>IF(ISBLANK(B624)=TRUE," ", IF(B624='2. Metadata'!B$1,'2. Metadata'!B$5, IF(B624='2. Metadata'!C$1,'2. Metadata'!C$5,IF(B624='2. Metadata'!D$1,'2. Metadata'!D$5, IF(B624='2. Metadata'!E$1,'2. Metadata'!E$5,IF( B624='2. Metadata'!F$1,'2. Metadata'!F$5,IF(B624='2. Metadata'!G$1,'2. Metadata'!G$5,IF(B624='2. Metadata'!H$1,'2. Metadata'!H$5, IF(B624='2. Metadata'!I$1,'2. Metadata'!I$5, IF(B624='2. Metadata'!J$1,'2. Metadata'!J$5, IF(B624='2. Metadata'!K$1,'2. Metadata'!K$5, IF(B624='2. Metadata'!L$1,'2. Metadata'!L$5, IF(B624='2. Metadata'!M$1,'2. Metadata'!M$5, IF(B624='2. Metadata'!N$1,'2. Metadata'!N$5))))))))))))))</f>
        <v>49.967694000000002</v>
      </c>
      <c r="D624" s="12">
        <f>IF(ISBLANK(B624)=TRUE," ", IF(B624='2. Metadata'!B$1,'2. Metadata'!B$6, IF(B624='2. Metadata'!C$1,'2. Metadata'!C$6,IF(B624='2. Metadata'!D$1,'2. Metadata'!D$6, IF(B624='2. Metadata'!E$1,'2. Metadata'!E$6,IF( B624='2. Metadata'!F$1,'2. Metadata'!F$6,IF(B624='2. Metadata'!G$1,'2. Metadata'!G$6,IF(B624='2. Metadata'!H$1,'2. Metadata'!H$6, IF(B624='2. Metadata'!I$1,'2. Metadata'!I$6, IF(B624='2. Metadata'!J$1,'2. Metadata'!J$6, IF(B624='2. Metadata'!K$1,'2. Metadata'!K$6, IF(B624='2. Metadata'!L$1,'2. Metadata'!L$6, IF(B624='2. Metadata'!M$1,'2. Metadata'!M$6, IF(B624='2. Metadata'!N$1,'2. Metadata'!N$6))))))))))))))</f>
        <v>-117.359572</v>
      </c>
      <c r="E624" s="25" t="s">
        <v>237</v>
      </c>
      <c r="F624" s="13" t="s">
        <v>1616</v>
      </c>
      <c r="G624" s="14" t="str">
        <f>IF(ISBLANK(F623)=TRUE," ",'2. Metadata'!B$14)</f>
        <v>observation</v>
      </c>
      <c r="H624" s="25" t="s">
        <v>237</v>
      </c>
      <c r="I624" s="23" t="str">
        <f>IF(ISBLANK(H623)=TRUE," ",'2. Metadata'!B$26)</f>
        <v>degrees Celsius</v>
      </c>
      <c r="J624" s="16" t="s">
        <v>237</v>
      </c>
      <c r="K624" s="23" t="str">
        <f>IF(ISBLANK(J622)=TRUE," ",'2. Metadata'!B$38)</f>
        <v>degrees Celsius</v>
      </c>
      <c r="L624" s="25" t="s">
        <v>237</v>
      </c>
      <c r="M624" s="18" t="str">
        <f>IF(ISBLANK(L623)=TRUE," ",'2. Metadata'!B$50)</f>
        <v>milligrams per litre</v>
      </c>
      <c r="N624" s="25" t="s">
        <v>237</v>
      </c>
      <c r="O624" s="18" t="str">
        <f>IF(ISBLANK(N623)=TRUE," ",'2. Metadata'!B$62)</f>
        <v>microSiemens per centimetre</v>
      </c>
      <c r="P624" s="25" t="s">
        <v>237</v>
      </c>
      <c r="Q624" s="18" t="str">
        <f>IF(ISBLANK(P623)=TRUE," ",'2. Metadata'!B$74)</f>
        <v>NTU</v>
      </c>
      <c r="R624" s="25" t="s">
        <v>237</v>
      </c>
      <c r="S624" s="18" t="str">
        <f>IF(ISBLANK(R623)=TRUE," ",'2. Metadata'!B$86)</f>
        <v>most probable number per 100 mL</v>
      </c>
      <c r="T624" s="25" t="s">
        <v>237</v>
      </c>
      <c r="U624" s="18" t="str">
        <f>IF(ISBLANK(T623)=TRUE," ",'2. Metadata'!B$98)</f>
        <v>most probable number per 100 mL</v>
      </c>
      <c r="V624" s="25" t="s">
        <v>237</v>
      </c>
      <c r="W624" s="18" t="str">
        <f>IF(ISBLANK(V623)=TRUE," ",'2. Metadata'!B$110)</f>
        <v>metres</v>
      </c>
      <c r="X624" s="25" t="s">
        <v>237</v>
      </c>
      <c r="Y624" s="18" t="str">
        <f>IF(ISBLANK(X623)=TRUE," ",'2. Metadata'!B$122)</f>
        <v>pH units</v>
      </c>
      <c r="Z624" s="25" t="s">
        <v>237</v>
      </c>
      <c r="AA624" s="18" t="str">
        <f>IF(ISBLANK(Z624)=TRUE," ",'2. Metadata'!B$134)</f>
        <v>metres3/second</v>
      </c>
      <c r="AB624" s="20">
        <v>0</v>
      </c>
      <c r="AC624" s="18" t="str">
        <f>IF(ISBLANK(AB624)=TRUE," ",'2. Metadata'!B$146)</f>
        <v>millimetres</v>
      </c>
      <c r="AD624" s="25" t="s">
        <v>237</v>
      </c>
      <c r="AE624" s="26" t="s">
        <v>237</v>
      </c>
      <c r="AF624" s="9"/>
      <c r="AG624" s="10"/>
      <c r="AH624" s="10"/>
      <c r="AI624" s="10"/>
      <c r="AJ624" s="10"/>
      <c r="AK624" s="10"/>
      <c r="AL624" s="10"/>
      <c r="AM624" s="10"/>
      <c r="AN624" s="10"/>
      <c r="AO624" s="10"/>
      <c r="AP624" s="10"/>
    </row>
    <row r="625" spans="1:42" ht="15" x14ac:dyDescent="0.2">
      <c r="A625" s="144" t="s">
        <v>859</v>
      </c>
      <c r="B625" s="11" t="s">
        <v>232</v>
      </c>
      <c r="C625" s="4">
        <f>IF(ISBLANK(B625)=TRUE," ", IF(B625='2. Metadata'!B$1,'2. Metadata'!B$5, IF(B625='2. Metadata'!C$1,'2. Metadata'!C$5,IF(B625='2. Metadata'!D$1,'2. Metadata'!D$5, IF(B625='2. Metadata'!E$1,'2. Metadata'!E$5,IF( B625='2. Metadata'!F$1,'2. Metadata'!F$5,IF(B625='2. Metadata'!G$1,'2. Metadata'!G$5,IF(B625='2. Metadata'!H$1,'2. Metadata'!H$5, IF(B625='2. Metadata'!I$1,'2. Metadata'!I$5, IF(B625='2. Metadata'!J$1,'2. Metadata'!J$5, IF(B625='2. Metadata'!K$1,'2. Metadata'!K$5, IF(B625='2. Metadata'!L$1,'2. Metadata'!L$5, IF(B625='2. Metadata'!M$1,'2. Metadata'!M$5, IF(B625='2. Metadata'!N$1,'2. Metadata'!N$5))))))))))))))</f>
        <v>49.967694000000002</v>
      </c>
      <c r="D625" s="12">
        <f>IF(ISBLANK(B625)=TRUE," ", IF(B625='2. Metadata'!B$1,'2. Metadata'!B$6, IF(B625='2. Metadata'!C$1,'2. Metadata'!C$6,IF(B625='2. Metadata'!D$1,'2. Metadata'!D$6, IF(B625='2. Metadata'!E$1,'2. Metadata'!E$6,IF( B625='2. Metadata'!F$1,'2. Metadata'!F$6,IF(B625='2. Metadata'!G$1,'2. Metadata'!G$6,IF(B625='2. Metadata'!H$1,'2. Metadata'!H$6, IF(B625='2. Metadata'!I$1,'2. Metadata'!I$6, IF(B625='2. Metadata'!J$1,'2. Metadata'!J$6, IF(B625='2. Metadata'!K$1,'2. Metadata'!K$6, IF(B625='2. Metadata'!L$1,'2. Metadata'!L$6, IF(B625='2. Metadata'!M$1,'2. Metadata'!M$6, IF(B625='2. Metadata'!N$1,'2. Metadata'!N$6))))))))))))))</f>
        <v>-117.359572</v>
      </c>
      <c r="E625" s="25" t="s">
        <v>237</v>
      </c>
      <c r="F625" s="25" t="s">
        <v>237</v>
      </c>
      <c r="G625" s="14" t="str">
        <f>IF(ISBLANK(F624)=TRUE," ",'2. Metadata'!B$14)</f>
        <v>observation</v>
      </c>
      <c r="H625" s="25" t="s">
        <v>237</v>
      </c>
      <c r="I625" s="23" t="str">
        <f>IF(ISBLANK(H624)=TRUE," ",'2. Metadata'!B$26)</f>
        <v>degrees Celsius</v>
      </c>
      <c r="J625" s="16" t="s">
        <v>237</v>
      </c>
      <c r="K625" s="23" t="str">
        <f>IF(ISBLANK(J623)=TRUE," ",'2. Metadata'!B$38)</f>
        <v>degrees Celsius</v>
      </c>
      <c r="L625" s="25" t="s">
        <v>237</v>
      </c>
      <c r="M625" s="18" t="str">
        <f>IF(ISBLANK(L624)=TRUE," ",'2. Metadata'!B$50)</f>
        <v>milligrams per litre</v>
      </c>
      <c r="N625" s="25" t="s">
        <v>237</v>
      </c>
      <c r="O625" s="18" t="str">
        <f>IF(ISBLANK(N624)=TRUE," ",'2. Metadata'!B$62)</f>
        <v>microSiemens per centimetre</v>
      </c>
      <c r="P625" s="25" t="s">
        <v>237</v>
      </c>
      <c r="Q625" s="18" t="str">
        <f>IF(ISBLANK(P624)=TRUE," ",'2. Metadata'!B$74)</f>
        <v>NTU</v>
      </c>
      <c r="R625" s="25" t="s">
        <v>237</v>
      </c>
      <c r="S625" s="18" t="str">
        <f>IF(ISBLANK(R624)=TRUE," ",'2. Metadata'!B$86)</f>
        <v>most probable number per 100 mL</v>
      </c>
      <c r="T625" s="25" t="s">
        <v>237</v>
      </c>
      <c r="U625" s="18" t="str">
        <f>IF(ISBLANK(T624)=TRUE," ",'2. Metadata'!B$98)</f>
        <v>most probable number per 100 mL</v>
      </c>
      <c r="V625" s="25" t="s">
        <v>237</v>
      </c>
      <c r="W625" s="18" t="str">
        <f>IF(ISBLANK(V624)=TRUE," ",'2. Metadata'!B$110)</f>
        <v>metres</v>
      </c>
      <c r="X625" s="25" t="s">
        <v>237</v>
      </c>
      <c r="Y625" s="18" t="str">
        <f>IF(ISBLANK(X624)=TRUE," ",'2. Metadata'!B$122)</f>
        <v>pH units</v>
      </c>
      <c r="Z625" s="25" t="s">
        <v>237</v>
      </c>
      <c r="AA625" s="18" t="str">
        <f>IF(ISBLANK(Z625)=TRUE," ",'2. Metadata'!B$134)</f>
        <v>metres3/second</v>
      </c>
      <c r="AB625" s="20">
        <v>12</v>
      </c>
      <c r="AC625" s="18" t="str">
        <f>IF(ISBLANK(AB625)=TRUE," ",'2. Metadata'!B$146)</f>
        <v>millimetres</v>
      </c>
      <c r="AD625" s="25" t="s">
        <v>1831</v>
      </c>
      <c r="AE625" s="26" t="s">
        <v>237</v>
      </c>
      <c r="AF625" s="9"/>
      <c r="AG625" s="10"/>
      <c r="AH625" s="10"/>
      <c r="AI625" s="10"/>
      <c r="AJ625" s="10"/>
      <c r="AK625" s="10"/>
      <c r="AL625" s="10"/>
      <c r="AM625" s="10"/>
      <c r="AN625" s="10"/>
      <c r="AO625" s="10"/>
      <c r="AP625" s="10"/>
    </row>
    <row r="626" spans="1:42" ht="15" x14ac:dyDescent="0.2">
      <c r="A626" s="144" t="s">
        <v>860</v>
      </c>
      <c r="B626" s="11" t="s">
        <v>232</v>
      </c>
      <c r="C626" s="4">
        <f>IF(ISBLANK(B626)=TRUE," ", IF(B626='2. Metadata'!B$1,'2. Metadata'!B$5, IF(B626='2. Metadata'!C$1,'2. Metadata'!C$5,IF(B626='2. Metadata'!D$1,'2. Metadata'!D$5, IF(B626='2. Metadata'!E$1,'2. Metadata'!E$5,IF( B626='2. Metadata'!F$1,'2. Metadata'!F$5,IF(B626='2. Metadata'!G$1,'2. Metadata'!G$5,IF(B626='2. Metadata'!H$1,'2. Metadata'!H$5, IF(B626='2. Metadata'!I$1,'2. Metadata'!I$5, IF(B626='2. Metadata'!J$1,'2. Metadata'!J$5, IF(B626='2. Metadata'!K$1,'2. Metadata'!K$5, IF(B626='2. Metadata'!L$1,'2. Metadata'!L$5, IF(B626='2. Metadata'!M$1,'2. Metadata'!M$5, IF(B626='2. Metadata'!N$1,'2. Metadata'!N$5))))))))))))))</f>
        <v>49.967694000000002</v>
      </c>
      <c r="D626" s="12">
        <f>IF(ISBLANK(B626)=TRUE," ", IF(B626='2. Metadata'!B$1,'2. Metadata'!B$6, IF(B626='2. Metadata'!C$1,'2. Metadata'!C$6,IF(B626='2. Metadata'!D$1,'2. Metadata'!D$6, IF(B626='2. Metadata'!E$1,'2. Metadata'!E$6,IF( B626='2. Metadata'!F$1,'2. Metadata'!F$6,IF(B626='2. Metadata'!G$1,'2. Metadata'!G$6,IF(B626='2. Metadata'!H$1,'2. Metadata'!H$6, IF(B626='2. Metadata'!I$1,'2. Metadata'!I$6, IF(B626='2. Metadata'!J$1,'2. Metadata'!J$6, IF(B626='2. Metadata'!K$1,'2. Metadata'!K$6, IF(B626='2. Metadata'!L$1,'2. Metadata'!L$6, IF(B626='2. Metadata'!M$1,'2. Metadata'!M$6, IF(B626='2. Metadata'!N$1,'2. Metadata'!N$6))))))))))))))</f>
        <v>-117.359572</v>
      </c>
      <c r="E626" s="25" t="s">
        <v>237</v>
      </c>
      <c r="F626" s="25" t="s">
        <v>237</v>
      </c>
      <c r="G626" s="14" t="str">
        <f>IF(ISBLANK(F625)=TRUE," ",'2. Metadata'!B$14)</f>
        <v>observation</v>
      </c>
      <c r="H626" s="13">
        <v>5</v>
      </c>
      <c r="I626" s="23" t="str">
        <f>IF(ISBLANK(H625)=TRUE," ",'2. Metadata'!B$26)</f>
        <v>degrees Celsius</v>
      </c>
      <c r="J626" s="13">
        <v>4</v>
      </c>
      <c r="K626" s="23" t="str">
        <f>IF(ISBLANK(J624)=TRUE," ",'2. Metadata'!B$38)</f>
        <v>degrees Celsius</v>
      </c>
      <c r="L626" s="25" t="s">
        <v>237</v>
      </c>
      <c r="M626" s="18" t="str">
        <f>IF(ISBLANK(L625)=TRUE," ",'2. Metadata'!B$50)</f>
        <v>milligrams per litre</v>
      </c>
      <c r="N626" s="25" t="s">
        <v>237</v>
      </c>
      <c r="O626" s="18" t="str">
        <f>IF(ISBLANK(N625)=TRUE," ",'2. Metadata'!B$62)</f>
        <v>microSiemens per centimetre</v>
      </c>
      <c r="P626" s="25" t="s">
        <v>237</v>
      </c>
      <c r="Q626" s="18" t="str">
        <f>IF(ISBLANK(P625)=TRUE," ",'2. Metadata'!B$74)</f>
        <v>NTU</v>
      </c>
      <c r="R626" s="25" t="s">
        <v>237</v>
      </c>
      <c r="S626" s="18" t="str">
        <f>IF(ISBLANK(R625)=TRUE," ",'2. Metadata'!B$86)</f>
        <v>most probable number per 100 mL</v>
      </c>
      <c r="T626" s="25" t="s">
        <v>237</v>
      </c>
      <c r="U626" s="18" t="str">
        <f>IF(ISBLANK(T625)=TRUE," ",'2. Metadata'!B$98)</f>
        <v>most probable number per 100 mL</v>
      </c>
      <c r="V626" s="21">
        <v>3.1E-2</v>
      </c>
      <c r="W626" s="18" t="str">
        <f>IF(ISBLANK(V625)=TRUE," ",'2. Metadata'!B$110)</f>
        <v>metres</v>
      </c>
      <c r="X626" s="25" t="s">
        <v>237</v>
      </c>
      <c r="Y626" s="18" t="str">
        <f>IF(ISBLANK(X625)=TRUE," ",'2. Metadata'!B$122)</f>
        <v>pH units</v>
      </c>
      <c r="Z626" s="20">
        <v>8.9999999999999993E-3</v>
      </c>
      <c r="AA626" s="18" t="str">
        <f>IF(ISBLANK(Z626)=TRUE," ",'2. Metadata'!B$134)</f>
        <v>metres3/second</v>
      </c>
      <c r="AB626" s="20">
        <v>0</v>
      </c>
      <c r="AC626" s="18" t="str">
        <f>IF(ISBLANK(AB626)=TRUE," ",'2. Metadata'!B$146)</f>
        <v>millimetres</v>
      </c>
      <c r="AD626" s="25" t="s">
        <v>237</v>
      </c>
      <c r="AE626" s="26" t="s">
        <v>237</v>
      </c>
      <c r="AF626" s="9"/>
      <c r="AG626" s="10"/>
      <c r="AH626" s="10"/>
      <c r="AI626" s="10"/>
      <c r="AJ626" s="10"/>
      <c r="AK626" s="10"/>
      <c r="AL626" s="10"/>
      <c r="AM626" s="10"/>
      <c r="AN626" s="10"/>
      <c r="AO626" s="10"/>
      <c r="AP626" s="10"/>
    </row>
    <row r="627" spans="1:42" ht="15" x14ac:dyDescent="0.2">
      <c r="A627" s="144" t="s">
        <v>861</v>
      </c>
      <c r="B627" s="11" t="s">
        <v>232</v>
      </c>
      <c r="C627" s="4">
        <f>IF(ISBLANK(B627)=TRUE," ", IF(B627='2. Metadata'!B$1,'2. Metadata'!B$5, IF(B627='2. Metadata'!C$1,'2. Metadata'!C$5,IF(B627='2. Metadata'!D$1,'2. Metadata'!D$5, IF(B627='2. Metadata'!E$1,'2. Metadata'!E$5,IF( B627='2. Metadata'!F$1,'2. Metadata'!F$5,IF(B627='2. Metadata'!G$1,'2. Metadata'!G$5,IF(B627='2. Metadata'!H$1,'2. Metadata'!H$5, IF(B627='2. Metadata'!I$1,'2. Metadata'!I$5, IF(B627='2. Metadata'!J$1,'2. Metadata'!J$5, IF(B627='2. Metadata'!K$1,'2. Metadata'!K$5, IF(B627='2. Metadata'!L$1,'2. Metadata'!L$5, IF(B627='2. Metadata'!M$1,'2. Metadata'!M$5, IF(B627='2. Metadata'!N$1,'2. Metadata'!N$5))))))))))))))</f>
        <v>49.967694000000002</v>
      </c>
      <c r="D627" s="12">
        <f>IF(ISBLANK(B627)=TRUE," ", IF(B627='2. Metadata'!B$1,'2. Metadata'!B$6, IF(B627='2. Metadata'!C$1,'2. Metadata'!C$6,IF(B627='2. Metadata'!D$1,'2. Metadata'!D$6, IF(B627='2. Metadata'!E$1,'2. Metadata'!E$6,IF( B627='2. Metadata'!F$1,'2. Metadata'!F$6,IF(B627='2. Metadata'!G$1,'2. Metadata'!G$6,IF(B627='2. Metadata'!H$1,'2. Metadata'!H$6, IF(B627='2. Metadata'!I$1,'2. Metadata'!I$6, IF(B627='2. Metadata'!J$1,'2. Metadata'!J$6, IF(B627='2. Metadata'!K$1,'2. Metadata'!K$6, IF(B627='2. Metadata'!L$1,'2. Metadata'!L$6, IF(B627='2. Metadata'!M$1,'2. Metadata'!M$6, IF(B627='2. Metadata'!N$1,'2. Metadata'!N$6))))))))))))))</f>
        <v>-117.359572</v>
      </c>
      <c r="E627" s="25" t="s">
        <v>237</v>
      </c>
      <c r="F627" s="13" t="s">
        <v>1617</v>
      </c>
      <c r="G627" s="14" t="str">
        <f>IF(ISBLANK(F626)=TRUE," ",'2. Metadata'!B$14)</f>
        <v>observation</v>
      </c>
      <c r="H627" s="25" t="s">
        <v>237</v>
      </c>
      <c r="I627" s="23" t="str">
        <f>IF(ISBLANK(H626)=TRUE," ",'2. Metadata'!B$26)</f>
        <v>degrees Celsius</v>
      </c>
      <c r="J627" s="16" t="s">
        <v>237</v>
      </c>
      <c r="K627" s="23" t="str">
        <f>IF(ISBLANK(J625)=TRUE," ",'2. Metadata'!B$38)</f>
        <v>degrees Celsius</v>
      </c>
      <c r="L627" s="25" t="s">
        <v>237</v>
      </c>
      <c r="M627" s="18" t="str">
        <f>IF(ISBLANK(L626)=TRUE," ",'2. Metadata'!B$50)</f>
        <v>milligrams per litre</v>
      </c>
      <c r="N627" s="25" t="s">
        <v>237</v>
      </c>
      <c r="O627" s="18" t="str">
        <f>IF(ISBLANK(N626)=TRUE," ",'2. Metadata'!B$62)</f>
        <v>microSiemens per centimetre</v>
      </c>
      <c r="P627" s="25" t="s">
        <v>237</v>
      </c>
      <c r="Q627" s="18" t="str">
        <f>IF(ISBLANK(P626)=TRUE," ",'2. Metadata'!B$74)</f>
        <v>NTU</v>
      </c>
      <c r="R627" s="25" t="s">
        <v>237</v>
      </c>
      <c r="S627" s="18" t="str">
        <f>IF(ISBLANK(R626)=TRUE," ",'2. Metadata'!B$86)</f>
        <v>most probable number per 100 mL</v>
      </c>
      <c r="T627" s="25" t="s">
        <v>237</v>
      </c>
      <c r="U627" s="18" t="str">
        <f>IF(ISBLANK(T626)=TRUE," ",'2. Metadata'!B$98)</f>
        <v>most probable number per 100 mL</v>
      </c>
      <c r="V627" s="25" t="s">
        <v>237</v>
      </c>
      <c r="W627" s="18" t="str">
        <f>IF(ISBLANK(V626)=TRUE," ",'2. Metadata'!B$110)</f>
        <v>metres</v>
      </c>
      <c r="X627" s="25" t="s">
        <v>237</v>
      </c>
      <c r="Y627" s="18" t="str">
        <f>IF(ISBLANK(X626)=TRUE," ",'2. Metadata'!B$122)</f>
        <v>pH units</v>
      </c>
      <c r="Z627" s="25" t="s">
        <v>237</v>
      </c>
      <c r="AA627" s="18" t="str">
        <f>IF(ISBLANK(Z627)=TRUE," ",'2. Metadata'!B$134)</f>
        <v>metres3/second</v>
      </c>
      <c r="AB627" s="20">
        <v>2</v>
      </c>
      <c r="AC627" s="18" t="str">
        <f>IF(ISBLANK(AB627)=TRUE," ",'2. Metadata'!B$146)</f>
        <v>millimetres</v>
      </c>
      <c r="AD627" s="25" t="s">
        <v>237</v>
      </c>
      <c r="AE627" s="26" t="s">
        <v>237</v>
      </c>
      <c r="AF627" s="9"/>
      <c r="AG627" s="10"/>
      <c r="AH627" s="10"/>
      <c r="AI627" s="10"/>
      <c r="AJ627" s="10"/>
      <c r="AK627" s="10"/>
      <c r="AL627" s="10"/>
      <c r="AM627" s="10"/>
      <c r="AN627" s="10"/>
      <c r="AO627" s="10"/>
      <c r="AP627" s="10"/>
    </row>
    <row r="628" spans="1:42" ht="15" x14ac:dyDescent="0.2">
      <c r="A628" s="144" t="s">
        <v>862</v>
      </c>
      <c r="B628" s="11" t="s">
        <v>232</v>
      </c>
      <c r="C628" s="4">
        <f>IF(ISBLANK(B628)=TRUE," ", IF(B628='2. Metadata'!B$1,'2. Metadata'!B$5, IF(B628='2. Metadata'!C$1,'2. Metadata'!C$5,IF(B628='2. Metadata'!D$1,'2. Metadata'!D$5, IF(B628='2. Metadata'!E$1,'2. Metadata'!E$5,IF( B628='2. Metadata'!F$1,'2. Metadata'!F$5,IF(B628='2. Metadata'!G$1,'2. Metadata'!G$5,IF(B628='2. Metadata'!H$1,'2. Metadata'!H$5, IF(B628='2. Metadata'!I$1,'2. Metadata'!I$5, IF(B628='2. Metadata'!J$1,'2. Metadata'!J$5, IF(B628='2. Metadata'!K$1,'2. Metadata'!K$5, IF(B628='2. Metadata'!L$1,'2. Metadata'!L$5, IF(B628='2. Metadata'!M$1,'2. Metadata'!M$5, IF(B628='2. Metadata'!N$1,'2. Metadata'!N$5))))))))))))))</f>
        <v>49.967694000000002</v>
      </c>
      <c r="D628" s="12">
        <f>IF(ISBLANK(B628)=TRUE," ", IF(B628='2. Metadata'!B$1,'2. Metadata'!B$6, IF(B628='2. Metadata'!C$1,'2. Metadata'!C$6,IF(B628='2. Metadata'!D$1,'2. Metadata'!D$6, IF(B628='2. Metadata'!E$1,'2. Metadata'!E$6,IF( B628='2. Metadata'!F$1,'2. Metadata'!F$6,IF(B628='2. Metadata'!G$1,'2. Metadata'!G$6,IF(B628='2. Metadata'!H$1,'2. Metadata'!H$6, IF(B628='2. Metadata'!I$1,'2. Metadata'!I$6, IF(B628='2. Metadata'!J$1,'2. Metadata'!J$6, IF(B628='2. Metadata'!K$1,'2. Metadata'!K$6, IF(B628='2. Metadata'!L$1,'2. Metadata'!L$6, IF(B628='2. Metadata'!M$1,'2. Metadata'!M$6, IF(B628='2. Metadata'!N$1,'2. Metadata'!N$6))))))))))))))</f>
        <v>-117.359572</v>
      </c>
      <c r="E628" s="25" t="s">
        <v>237</v>
      </c>
      <c r="F628" s="25" t="s">
        <v>237</v>
      </c>
      <c r="G628" s="14" t="str">
        <f>IF(ISBLANK(F627)=TRUE," ",'2. Metadata'!B$14)</f>
        <v>observation</v>
      </c>
      <c r="H628" s="25" t="s">
        <v>237</v>
      </c>
      <c r="I628" s="23" t="str">
        <f>IF(ISBLANK(H627)=TRUE," ",'2. Metadata'!B$26)</f>
        <v>degrees Celsius</v>
      </c>
      <c r="J628" s="16" t="s">
        <v>237</v>
      </c>
      <c r="K628" s="23" t="str">
        <f>IF(ISBLANK(J626)=TRUE," ",'2. Metadata'!B$38)</f>
        <v>degrees Celsius</v>
      </c>
      <c r="L628" s="25" t="s">
        <v>237</v>
      </c>
      <c r="M628" s="18" t="str">
        <f>IF(ISBLANK(L627)=TRUE," ",'2. Metadata'!B$50)</f>
        <v>milligrams per litre</v>
      </c>
      <c r="N628" s="25" t="s">
        <v>237</v>
      </c>
      <c r="O628" s="18" t="str">
        <f>IF(ISBLANK(N627)=TRUE," ",'2. Metadata'!B$62)</f>
        <v>microSiemens per centimetre</v>
      </c>
      <c r="P628" s="25" t="s">
        <v>237</v>
      </c>
      <c r="Q628" s="18" t="str">
        <f>IF(ISBLANK(P627)=TRUE," ",'2. Metadata'!B$74)</f>
        <v>NTU</v>
      </c>
      <c r="R628" s="25" t="s">
        <v>237</v>
      </c>
      <c r="S628" s="18" t="str">
        <f>IF(ISBLANK(R627)=TRUE," ",'2. Metadata'!B$86)</f>
        <v>most probable number per 100 mL</v>
      </c>
      <c r="T628" s="25" t="s">
        <v>237</v>
      </c>
      <c r="U628" s="18" t="str">
        <f>IF(ISBLANK(T627)=TRUE," ",'2. Metadata'!B$98)</f>
        <v>most probable number per 100 mL</v>
      </c>
      <c r="V628" s="25" t="s">
        <v>237</v>
      </c>
      <c r="W628" s="18" t="str">
        <f>IF(ISBLANK(V627)=TRUE," ",'2. Metadata'!B$110)</f>
        <v>metres</v>
      </c>
      <c r="X628" s="25" t="s">
        <v>237</v>
      </c>
      <c r="Y628" s="18" t="str">
        <f>IF(ISBLANK(X627)=TRUE," ",'2. Metadata'!B$122)</f>
        <v>pH units</v>
      </c>
      <c r="Z628" s="25" t="s">
        <v>237</v>
      </c>
      <c r="AA628" s="18" t="str">
        <f>IF(ISBLANK(Z628)=TRUE," ",'2. Metadata'!B$134)</f>
        <v>metres3/second</v>
      </c>
      <c r="AB628" s="20">
        <v>0</v>
      </c>
      <c r="AC628" s="18" t="str">
        <f>IF(ISBLANK(AB628)=TRUE," ",'2. Metadata'!B$146)</f>
        <v>millimetres</v>
      </c>
      <c r="AD628" s="25" t="s">
        <v>1831</v>
      </c>
      <c r="AE628" s="26" t="s">
        <v>237</v>
      </c>
      <c r="AF628" s="9"/>
      <c r="AG628" s="10"/>
      <c r="AH628" s="10"/>
      <c r="AI628" s="10"/>
      <c r="AJ628" s="10"/>
      <c r="AK628" s="10"/>
      <c r="AL628" s="10"/>
      <c r="AM628" s="10"/>
      <c r="AN628" s="10"/>
      <c r="AO628" s="10"/>
      <c r="AP628" s="10"/>
    </row>
    <row r="629" spans="1:42" ht="15" x14ac:dyDescent="0.2">
      <c r="A629" s="144" t="s">
        <v>863</v>
      </c>
      <c r="B629" s="11" t="s">
        <v>232</v>
      </c>
      <c r="C629" s="4">
        <f>IF(ISBLANK(B629)=TRUE," ", IF(B629='2. Metadata'!B$1,'2. Metadata'!B$5, IF(B629='2. Metadata'!C$1,'2. Metadata'!C$5,IF(B629='2. Metadata'!D$1,'2. Metadata'!D$5, IF(B629='2. Metadata'!E$1,'2. Metadata'!E$5,IF( B629='2. Metadata'!F$1,'2. Metadata'!F$5,IF(B629='2. Metadata'!G$1,'2. Metadata'!G$5,IF(B629='2. Metadata'!H$1,'2. Metadata'!H$5, IF(B629='2. Metadata'!I$1,'2. Metadata'!I$5, IF(B629='2. Metadata'!J$1,'2. Metadata'!J$5, IF(B629='2. Metadata'!K$1,'2. Metadata'!K$5, IF(B629='2. Metadata'!L$1,'2. Metadata'!L$5, IF(B629='2. Metadata'!M$1,'2. Metadata'!M$5, IF(B629='2. Metadata'!N$1,'2. Metadata'!N$5))))))))))))))</f>
        <v>49.967694000000002</v>
      </c>
      <c r="D629" s="12">
        <f>IF(ISBLANK(B629)=TRUE," ", IF(B629='2. Metadata'!B$1,'2. Metadata'!B$6, IF(B629='2. Metadata'!C$1,'2. Metadata'!C$6,IF(B629='2. Metadata'!D$1,'2. Metadata'!D$6, IF(B629='2. Metadata'!E$1,'2. Metadata'!E$6,IF( B629='2. Metadata'!F$1,'2. Metadata'!F$6,IF(B629='2. Metadata'!G$1,'2. Metadata'!G$6,IF(B629='2. Metadata'!H$1,'2. Metadata'!H$6, IF(B629='2. Metadata'!I$1,'2. Metadata'!I$6, IF(B629='2. Metadata'!J$1,'2. Metadata'!J$6, IF(B629='2. Metadata'!K$1,'2. Metadata'!K$6, IF(B629='2. Metadata'!L$1,'2. Metadata'!L$6, IF(B629='2. Metadata'!M$1,'2. Metadata'!M$6, IF(B629='2. Metadata'!N$1,'2. Metadata'!N$6))))))))))))))</f>
        <v>-117.359572</v>
      </c>
      <c r="E629" s="25" t="s">
        <v>237</v>
      </c>
      <c r="F629" s="25" t="s">
        <v>237</v>
      </c>
      <c r="G629" s="14" t="str">
        <f>IF(ISBLANK(F628)=TRUE," ",'2. Metadata'!B$14)</f>
        <v>observation</v>
      </c>
      <c r="H629" s="13">
        <v>6</v>
      </c>
      <c r="I629" s="23" t="str">
        <f>IF(ISBLANK(H628)=TRUE," ",'2. Metadata'!B$26)</f>
        <v>degrees Celsius</v>
      </c>
      <c r="J629" s="13">
        <v>5</v>
      </c>
      <c r="K629" s="23" t="str">
        <f>IF(ISBLANK(J627)=TRUE," ",'2. Metadata'!B$38)</f>
        <v>degrees Celsius</v>
      </c>
      <c r="L629" s="25" t="s">
        <v>237</v>
      </c>
      <c r="M629" s="18" t="str">
        <f>IF(ISBLANK(L628)=TRUE," ",'2. Metadata'!B$50)</f>
        <v>milligrams per litre</v>
      </c>
      <c r="N629" s="25" t="s">
        <v>237</v>
      </c>
      <c r="O629" s="18" t="str">
        <f>IF(ISBLANK(N628)=TRUE," ",'2. Metadata'!B$62)</f>
        <v>microSiemens per centimetre</v>
      </c>
      <c r="P629" s="25" t="s">
        <v>237</v>
      </c>
      <c r="Q629" s="18" t="str">
        <f>IF(ISBLANK(P628)=TRUE," ",'2. Metadata'!B$74)</f>
        <v>NTU</v>
      </c>
      <c r="R629" s="25" t="s">
        <v>237</v>
      </c>
      <c r="S629" s="18" t="str">
        <f>IF(ISBLANK(R628)=TRUE," ",'2. Metadata'!B$86)</f>
        <v>most probable number per 100 mL</v>
      </c>
      <c r="T629" s="25" t="s">
        <v>237</v>
      </c>
      <c r="U629" s="18" t="str">
        <f>IF(ISBLANK(T628)=TRUE," ",'2. Metadata'!B$98)</f>
        <v>most probable number per 100 mL</v>
      </c>
      <c r="V629" s="21">
        <v>0.04</v>
      </c>
      <c r="W629" s="18" t="str">
        <f>IF(ISBLANK(V628)=TRUE," ",'2. Metadata'!B$110)</f>
        <v>metres</v>
      </c>
      <c r="X629" s="25" t="s">
        <v>237</v>
      </c>
      <c r="Y629" s="18" t="str">
        <f>IF(ISBLANK(X628)=TRUE," ",'2. Metadata'!B$122)</f>
        <v>pH units</v>
      </c>
      <c r="Z629" s="20">
        <v>1.2999999999999999E-2</v>
      </c>
      <c r="AA629" s="18" t="str">
        <f>IF(ISBLANK(Z629)=TRUE," ",'2. Metadata'!B$134)</f>
        <v>metres3/second</v>
      </c>
      <c r="AB629" s="20">
        <v>8.8000000000000007</v>
      </c>
      <c r="AC629" s="18" t="str">
        <f>IF(ISBLANK(AB629)=TRUE," ",'2. Metadata'!B$146)</f>
        <v>millimetres</v>
      </c>
      <c r="AD629" s="25" t="s">
        <v>237</v>
      </c>
      <c r="AE629" s="26" t="s">
        <v>237</v>
      </c>
      <c r="AF629" s="9"/>
      <c r="AG629" s="10"/>
      <c r="AH629" s="10"/>
      <c r="AI629" s="10"/>
      <c r="AJ629" s="10"/>
      <c r="AK629" s="10"/>
      <c r="AL629" s="10"/>
      <c r="AM629" s="10"/>
      <c r="AN629" s="10"/>
      <c r="AO629" s="10"/>
      <c r="AP629" s="10"/>
    </row>
    <row r="630" spans="1:42" ht="15" x14ac:dyDescent="0.2">
      <c r="A630" s="144" t="s">
        <v>864</v>
      </c>
      <c r="B630" s="11" t="s">
        <v>232</v>
      </c>
      <c r="C630" s="4">
        <f>IF(ISBLANK(B630)=TRUE," ", IF(B630='2. Metadata'!B$1,'2. Metadata'!B$5, IF(B630='2. Metadata'!C$1,'2. Metadata'!C$5,IF(B630='2. Metadata'!D$1,'2. Metadata'!D$5, IF(B630='2. Metadata'!E$1,'2. Metadata'!E$5,IF( B630='2. Metadata'!F$1,'2. Metadata'!F$5,IF(B630='2. Metadata'!G$1,'2. Metadata'!G$5,IF(B630='2. Metadata'!H$1,'2. Metadata'!H$5, IF(B630='2. Metadata'!I$1,'2. Metadata'!I$5, IF(B630='2. Metadata'!J$1,'2. Metadata'!J$5, IF(B630='2. Metadata'!K$1,'2. Metadata'!K$5, IF(B630='2. Metadata'!L$1,'2. Metadata'!L$5, IF(B630='2. Metadata'!M$1,'2. Metadata'!M$5, IF(B630='2. Metadata'!N$1,'2. Metadata'!N$5))))))))))))))</f>
        <v>49.967694000000002</v>
      </c>
      <c r="D630" s="12">
        <f>IF(ISBLANK(B630)=TRUE," ", IF(B630='2. Metadata'!B$1,'2. Metadata'!B$6, IF(B630='2. Metadata'!C$1,'2. Metadata'!C$6,IF(B630='2. Metadata'!D$1,'2. Metadata'!D$6, IF(B630='2. Metadata'!E$1,'2. Metadata'!E$6,IF( B630='2. Metadata'!F$1,'2. Metadata'!F$6,IF(B630='2. Metadata'!G$1,'2. Metadata'!G$6,IF(B630='2. Metadata'!H$1,'2. Metadata'!H$6, IF(B630='2. Metadata'!I$1,'2. Metadata'!I$6, IF(B630='2. Metadata'!J$1,'2. Metadata'!J$6, IF(B630='2. Metadata'!K$1,'2. Metadata'!K$6, IF(B630='2. Metadata'!L$1,'2. Metadata'!L$6, IF(B630='2. Metadata'!M$1,'2. Metadata'!M$6, IF(B630='2. Metadata'!N$1,'2. Metadata'!N$6))))))))))))))</f>
        <v>-117.359572</v>
      </c>
      <c r="E630" s="25" t="s">
        <v>237</v>
      </c>
      <c r="F630" s="25" t="s">
        <v>237</v>
      </c>
      <c r="G630" s="14" t="str">
        <f>IF(ISBLANK(F629)=TRUE," ",'2. Metadata'!B$14)</f>
        <v>observation</v>
      </c>
      <c r="H630" s="25" t="s">
        <v>237</v>
      </c>
      <c r="I630" s="23" t="str">
        <f>IF(ISBLANK(H629)=TRUE," ",'2. Metadata'!B$26)</f>
        <v>degrees Celsius</v>
      </c>
      <c r="J630" s="16" t="s">
        <v>237</v>
      </c>
      <c r="K630" s="23" t="str">
        <f>IF(ISBLANK(J628)=TRUE," ",'2. Metadata'!B$38)</f>
        <v>degrees Celsius</v>
      </c>
      <c r="L630" s="25" t="s">
        <v>237</v>
      </c>
      <c r="M630" s="18" t="str">
        <f>IF(ISBLANK(L629)=TRUE," ",'2. Metadata'!B$50)</f>
        <v>milligrams per litre</v>
      </c>
      <c r="N630" s="25" t="s">
        <v>237</v>
      </c>
      <c r="O630" s="18" t="str">
        <f>IF(ISBLANK(N629)=TRUE," ",'2. Metadata'!B$62)</f>
        <v>microSiemens per centimetre</v>
      </c>
      <c r="P630" s="25" t="s">
        <v>237</v>
      </c>
      <c r="Q630" s="18" t="str">
        <f>IF(ISBLANK(P629)=TRUE," ",'2. Metadata'!B$74)</f>
        <v>NTU</v>
      </c>
      <c r="R630" s="25" t="s">
        <v>237</v>
      </c>
      <c r="S630" s="18" t="str">
        <f>IF(ISBLANK(R629)=TRUE," ",'2. Metadata'!B$86)</f>
        <v>most probable number per 100 mL</v>
      </c>
      <c r="T630" s="25" t="s">
        <v>237</v>
      </c>
      <c r="U630" s="18" t="str">
        <f>IF(ISBLANK(T629)=TRUE," ",'2. Metadata'!B$98)</f>
        <v>most probable number per 100 mL</v>
      </c>
      <c r="V630" s="25" t="s">
        <v>237</v>
      </c>
      <c r="W630" s="18" t="str">
        <f>IF(ISBLANK(V629)=TRUE," ",'2. Metadata'!B$110)</f>
        <v>metres</v>
      </c>
      <c r="X630" s="25" t="s">
        <v>237</v>
      </c>
      <c r="Y630" s="18" t="str">
        <f>IF(ISBLANK(X629)=TRUE," ",'2. Metadata'!B$122)</f>
        <v>pH units</v>
      </c>
      <c r="Z630" s="25" t="s">
        <v>237</v>
      </c>
      <c r="AA630" s="18" t="str">
        <f>IF(ISBLANK(Z630)=TRUE," ",'2. Metadata'!B$134)</f>
        <v>metres3/second</v>
      </c>
      <c r="AB630" s="20">
        <v>10</v>
      </c>
      <c r="AC630" s="18" t="str">
        <f>IF(ISBLANK(AB630)=TRUE," ",'2. Metadata'!B$146)</f>
        <v>millimetres</v>
      </c>
      <c r="AD630" s="25" t="s">
        <v>237</v>
      </c>
      <c r="AE630" s="26" t="s">
        <v>237</v>
      </c>
      <c r="AF630" s="9"/>
      <c r="AG630" s="10"/>
      <c r="AH630" s="10"/>
      <c r="AI630" s="10"/>
      <c r="AJ630" s="10"/>
      <c r="AK630" s="10"/>
      <c r="AL630" s="10"/>
      <c r="AM630" s="10"/>
      <c r="AN630" s="10"/>
      <c r="AO630" s="10"/>
      <c r="AP630" s="10"/>
    </row>
    <row r="631" spans="1:42" ht="15" x14ac:dyDescent="0.2">
      <c r="A631" s="144" t="s">
        <v>865</v>
      </c>
      <c r="B631" s="11" t="s">
        <v>232</v>
      </c>
      <c r="C631" s="4">
        <f>IF(ISBLANK(B631)=TRUE," ", IF(B631='2. Metadata'!B$1,'2. Metadata'!B$5, IF(B631='2. Metadata'!C$1,'2. Metadata'!C$5,IF(B631='2. Metadata'!D$1,'2. Metadata'!D$5, IF(B631='2. Metadata'!E$1,'2. Metadata'!E$5,IF( B631='2. Metadata'!F$1,'2. Metadata'!F$5,IF(B631='2. Metadata'!G$1,'2. Metadata'!G$5,IF(B631='2. Metadata'!H$1,'2. Metadata'!H$5, IF(B631='2. Metadata'!I$1,'2. Metadata'!I$5, IF(B631='2. Metadata'!J$1,'2. Metadata'!J$5, IF(B631='2. Metadata'!K$1,'2. Metadata'!K$5, IF(B631='2. Metadata'!L$1,'2. Metadata'!L$5, IF(B631='2. Metadata'!M$1,'2. Metadata'!M$5, IF(B631='2. Metadata'!N$1,'2. Metadata'!N$5))))))))))))))</f>
        <v>49.967694000000002</v>
      </c>
      <c r="D631" s="12">
        <f>IF(ISBLANK(B631)=TRUE," ", IF(B631='2. Metadata'!B$1,'2. Metadata'!B$6, IF(B631='2. Metadata'!C$1,'2. Metadata'!C$6,IF(B631='2. Metadata'!D$1,'2. Metadata'!D$6, IF(B631='2. Metadata'!E$1,'2. Metadata'!E$6,IF( B631='2. Metadata'!F$1,'2. Metadata'!F$6,IF(B631='2. Metadata'!G$1,'2. Metadata'!G$6,IF(B631='2. Metadata'!H$1,'2. Metadata'!H$6, IF(B631='2. Metadata'!I$1,'2. Metadata'!I$6, IF(B631='2. Metadata'!J$1,'2. Metadata'!J$6, IF(B631='2. Metadata'!K$1,'2. Metadata'!K$6, IF(B631='2. Metadata'!L$1,'2. Metadata'!L$6, IF(B631='2. Metadata'!M$1,'2. Metadata'!M$6, IF(B631='2. Metadata'!N$1,'2. Metadata'!N$6))))))))))))))</f>
        <v>-117.359572</v>
      </c>
      <c r="E631" s="25" t="s">
        <v>237</v>
      </c>
      <c r="F631" s="13" t="s">
        <v>1529</v>
      </c>
      <c r="G631" s="14" t="str">
        <f>IF(ISBLANK(F630)=TRUE," ",'2. Metadata'!B$14)</f>
        <v>observation</v>
      </c>
      <c r="H631" s="13">
        <v>7</v>
      </c>
      <c r="I631" s="23" t="str">
        <f>IF(ISBLANK(H630)=TRUE," ",'2. Metadata'!B$26)</f>
        <v>degrees Celsius</v>
      </c>
      <c r="J631" s="13">
        <v>6</v>
      </c>
      <c r="K631" s="23" t="str">
        <f>IF(ISBLANK(J629)=TRUE," ",'2. Metadata'!B$38)</f>
        <v>degrees Celsius</v>
      </c>
      <c r="L631" s="25" t="s">
        <v>237</v>
      </c>
      <c r="M631" s="18" t="str">
        <f>IF(ISBLANK(L630)=TRUE," ",'2. Metadata'!B$50)</f>
        <v>milligrams per litre</v>
      </c>
      <c r="N631" s="25" t="s">
        <v>237</v>
      </c>
      <c r="O631" s="18" t="str">
        <f>IF(ISBLANK(N630)=TRUE," ",'2. Metadata'!B$62)</f>
        <v>microSiemens per centimetre</v>
      </c>
      <c r="P631" s="25" t="s">
        <v>237</v>
      </c>
      <c r="Q631" s="18" t="str">
        <f>IF(ISBLANK(P630)=TRUE," ",'2. Metadata'!B$74)</f>
        <v>NTU</v>
      </c>
      <c r="R631" s="25" t="s">
        <v>237</v>
      </c>
      <c r="S631" s="18" t="str">
        <f>IF(ISBLANK(R630)=TRUE," ",'2. Metadata'!B$86)</f>
        <v>most probable number per 100 mL</v>
      </c>
      <c r="T631" s="25" t="s">
        <v>237</v>
      </c>
      <c r="U631" s="18" t="str">
        <f>IF(ISBLANK(T630)=TRUE," ",'2. Metadata'!B$98)</f>
        <v>most probable number per 100 mL</v>
      </c>
      <c r="V631" s="21">
        <v>7.0000000000000007E-2</v>
      </c>
      <c r="W631" s="18" t="str">
        <f>IF(ISBLANK(V630)=TRUE," ",'2. Metadata'!B$110)</f>
        <v>metres</v>
      </c>
      <c r="X631" s="25" t="s">
        <v>237</v>
      </c>
      <c r="Y631" s="18" t="str">
        <f>IF(ISBLANK(X630)=TRUE," ",'2. Metadata'!B$122)</f>
        <v>pH units</v>
      </c>
      <c r="Z631" s="20">
        <v>3.1E-2</v>
      </c>
      <c r="AA631" s="18" t="str">
        <f>IF(ISBLANK(Z631)=TRUE," ",'2. Metadata'!B$134)</f>
        <v>metres3/second</v>
      </c>
      <c r="AB631" s="20">
        <v>29</v>
      </c>
      <c r="AC631" s="18" t="str">
        <f>IF(ISBLANK(AB631)=TRUE," ",'2. Metadata'!B$146)</f>
        <v>millimetres</v>
      </c>
      <c r="AD631" s="25" t="s">
        <v>1831</v>
      </c>
      <c r="AE631" s="26" t="s">
        <v>237</v>
      </c>
      <c r="AF631" s="9"/>
      <c r="AG631" s="10"/>
      <c r="AH631" s="10"/>
      <c r="AI631" s="10"/>
      <c r="AJ631" s="10"/>
      <c r="AK631" s="10"/>
      <c r="AL631" s="10"/>
      <c r="AM631" s="10"/>
      <c r="AN631" s="10"/>
      <c r="AO631" s="10"/>
      <c r="AP631" s="10"/>
    </row>
    <row r="632" spans="1:42" ht="15" x14ac:dyDescent="0.2">
      <c r="A632" s="144" t="s">
        <v>866</v>
      </c>
      <c r="B632" s="11" t="s">
        <v>232</v>
      </c>
      <c r="C632" s="4">
        <f>IF(ISBLANK(B632)=TRUE," ", IF(B632='2. Metadata'!B$1,'2. Metadata'!B$5, IF(B632='2. Metadata'!C$1,'2. Metadata'!C$5,IF(B632='2. Metadata'!D$1,'2. Metadata'!D$5, IF(B632='2. Metadata'!E$1,'2. Metadata'!E$5,IF( B632='2. Metadata'!F$1,'2. Metadata'!F$5,IF(B632='2. Metadata'!G$1,'2. Metadata'!G$5,IF(B632='2. Metadata'!H$1,'2. Metadata'!H$5, IF(B632='2. Metadata'!I$1,'2. Metadata'!I$5, IF(B632='2. Metadata'!J$1,'2. Metadata'!J$5, IF(B632='2. Metadata'!K$1,'2. Metadata'!K$5, IF(B632='2. Metadata'!L$1,'2. Metadata'!L$5, IF(B632='2. Metadata'!M$1,'2. Metadata'!M$5, IF(B632='2. Metadata'!N$1,'2. Metadata'!N$5))))))))))))))</f>
        <v>49.967694000000002</v>
      </c>
      <c r="D632" s="12">
        <f>IF(ISBLANK(B632)=TRUE," ", IF(B632='2. Metadata'!B$1,'2. Metadata'!B$6, IF(B632='2. Metadata'!C$1,'2. Metadata'!C$6,IF(B632='2. Metadata'!D$1,'2. Metadata'!D$6, IF(B632='2. Metadata'!E$1,'2. Metadata'!E$6,IF( B632='2. Metadata'!F$1,'2. Metadata'!F$6,IF(B632='2. Metadata'!G$1,'2. Metadata'!G$6,IF(B632='2. Metadata'!H$1,'2. Metadata'!H$6, IF(B632='2. Metadata'!I$1,'2. Metadata'!I$6, IF(B632='2. Metadata'!J$1,'2. Metadata'!J$6, IF(B632='2. Metadata'!K$1,'2. Metadata'!K$6, IF(B632='2. Metadata'!L$1,'2. Metadata'!L$6, IF(B632='2. Metadata'!M$1,'2. Metadata'!M$6, IF(B632='2. Metadata'!N$1,'2. Metadata'!N$6))))))))))))))</f>
        <v>-117.359572</v>
      </c>
      <c r="E632" s="25" t="s">
        <v>237</v>
      </c>
      <c r="F632" s="13" t="s">
        <v>1618</v>
      </c>
      <c r="G632" s="14" t="str">
        <f>IF(ISBLANK(F631)=TRUE," ",'2. Metadata'!B$14)</f>
        <v>observation</v>
      </c>
      <c r="H632" s="25" t="s">
        <v>237</v>
      </c>
      <c r="I632" s="23" t="str">
        <f>IF(ISBLANK(H631)=TRUE," ",'2. Metadata'!B$26)</f>
        <v>degrees Celsius</v>
      </c>
      <c r="J632" s="16" t="s">
        <v>237</v>
      </c>
      <c r="K632" s="23" t="str">
        <f>IF(ISBLANK(J630)=TRUE," ",'2. Metadata'!B$38)</f>
        <v>degrees Celsius</v>
      </c>
      <c r="L632" s="25" t="s">
        <v>237</v>
      </c>
      <c r="M632" s="18" t="str">
        <f>IF(ISBLANK(L631)=TRUE," ",'2. Metadata'!B$50)</f>
        <v>milligrams per litre</v>
      </c>
      <c r="N632" s="21">
        <v>235</v>
      </c>
      <c r="O632" s="18" t="str">
        <f>IF(ISBLANK(N631)=TRUE," ",'2. Metadata'!B$62)</f>
        <v>microSiemens per centimetre</v>
      </c>
      <c r="P632" s="21">
        <v>0.5</v>
      </c>
      <c r="Q632" s="18" t="str">
        <f>IF(ISBLANK(P631)=TRUE," ",'2. Metadata'!B$74)</f>
        <v>NTU</v>
      </c>
      <c r="R632" s="25" t="s">
        <v>237</v>
      </c>
      <c r="S632" s="18" t="str">
        <f>IF(ISBLANK(R631)=TRUE," ",'2. Metadata'!B$86)</f>
        <v>most probable number per 100 mL</v>
      </c>
      <c r="T632" s="25" t="s">
        <v>237</v>
      </c>
      <c r="U632" s="18" t="str">
        <f>IF(ISBLANK(T631)=TRUE," ",'2. Metadata'!B$98)</f>
        <v>most probable number per 100 mL</v>
      </c>
      <c r="V632" s="25" t="s">
        <v>237</v>
      </c>
      <c r="W632" s="18" t="str">
        <f>IF(ISBLANK(V631)=TRUE," ",'2. Metadata'!B$110)</f>
        <v>metres</v>
      </c>
      <c r="X632" s="25" t="s">
        <v>237</v>
      </c>
      <c r="Y632" s="18" t="str">
        <f>IF(ISBLANK(X631)=TRUE," ",'2. Metadata'!B$122)</f>
        <v>pH units</v>
      </c>
      <c r="Z632" s="25" t="s">
        <v>237</v>
      </c>
      <c r="AA632" s="18" t="str">
        <f>IF(ISBLANK(Z632)=TRUE," ",'2. Metadata'!B$134)</f>
        <v>metres3/second</v>
      </c>
      <c r="AB632" s="20">
        <v>12</v>
      </c>
      <c r="AC632" s="18" t="str">
        <f>IF(ISBLANK(AB632)=TRUE," ",'2. Metadata'!B$146)</f>
        <v>millimetres</v>
      </c>
      <c r="AD632" s="25" t="s">
        <v>237</v>
      </c>
      <c r="AE632" s="26" t="s">
        <v>1826</v>
      </c>
      <c r="AF632" s="9"/>
      <c r="AG632" s="10"/>
      <c r="AH632" s="10"/>
      <c r="AI632" s="10"/>
      <c r="AJ632" s="10"/>
      <c r="AK632" s="10"/>
      <c r="AL632" s="10"/>
      <c r="AM632" s="10"/>
      <c r="AN632" s="10"/>
      <c r="AO632" s="10"/>
      <c r="AP632" s="10"/>
    </row>
    <row r="633" spans="1:42" ht="15" x14ac:dyDescent="0.2">
      <c r="A633" s="144" t="s">
        <v>867</v>
      </c>
      <c r="B633" s="11" t="s">
        <v>232</v>
      </c>
      <c r="C633" s="4">
        <f>IF(ISBLANK(B633)=TRUE," ", IF(B633='2. Metadata'!B$1,'2. Metadata'!B$5, IF(B633='2. Metadata'!C$1,'2. Metadata'!C$5,IF(B633='2. Metadata'!D$1,'2. Metadata'!D$5, IF(B633='2. Metadata'!E$1,'2. Metadata'!E$5,IF( B633='2. Metadata'!F$1,'2. Metadata'!F$5,IF(B633='2. Metadata'!G$1,'2. Metadata'!G$5,IF(B633='2. Metadata'!H$1,'2. Metadata'!H$5, IF(B633='2. Metadata'!I$1,'2. Metadata'!I$5, IF(B633='2. Metadata'!J$1,'2. Metadata'!J$5, IF(B633='2. Metadata'!K$1,'2. Metadata'!K$5, IF(B633='2. Metadata'!L$1,'2. Metadata'!L$5, IF(B633='2. Metadata'!M$1,'2. Metadata'!M$5, IF(B633='2. Metadata'!N$1,'2. Metadata'!N$5))))))))))))))</f>
        <v>49.967694000000002</v>
      </c>
      <c r="D633" s="12">
        <f>IF(ISBLANK(B633)=TRUE," ", IF(B633='2. Metadata'!B$1,'2. Metadata'!B$6, IF(B633='2. Metadata'!C$1,'2. Metadata'!C$6,IF(B633='2. Metadata'!D$1,'2. Metadata'!D$6, IF(B633='2. Metadata'!E$1,'2. Metadata'!E$6,IF( B633='2. Metadata'!F$1,'2. Metadata'!F$6,IF(B633='2. Metadata'!G$1,'2. Metadata'!G$6,IF(B633='2. Metadata'!H$1,'2. Metadata'!H$6, IF(B633='2. Metadata'!I$1,'2. Metadata'!I$6, IF(B633='2. Metadata'!J$1,'2. Metadata'!J$6, IF(B633='2. Metadata'!K$1,'2. Metadata'!K$6, IF(B633='2. Metadata'!L$1,'2. Metadata'!L$6, IF(B633='2. Metadata'!M$1,'2. Metadata'!M$6, IF(B633='2. Metadata'!N$1,'2. Metadata'!N$6))))))))))))))</f>
        <v>-117.359572</v>
      </c>
      <c r="E633" s="25" t="s">
        <v>237</v>
      </c>
      <c r="F633" s="25" t="s">
        <v>237</v>
      </c>
      <c r="G633" s="14" t="str">
        <f>IF(ISBLANK(F632)=TRUE," ",'2. Metadata'!B$14)</f>
        <v>observation</v>
      </c>
      <c r="H633" s="25" t="s">
        <v>237</v>
      </c>
      <c r="I633" s="23" t="str">
        <f>IF(ISBLANK(H632)=TRUE," ",'2. Metadata'!B$26)</f>
        <v>degrees Celsius</v>
      </c>
      <c r="J633" s="16" t="s">
        <v>237</v>
      </c>
      <c r="K633" s="23" t="str">
        <f>IF(ISBLANK(J631)=TRUE," ",'2. Metadata'!B$38)</f>
        <v>degrees Celsius</v>
      </c>
      <c r="L633" s="25" t="s">
        <v>237</v>
      </c>
      <c r="M633" s="18" t="str">
        <f>IF(ISBLANK(L632)=TRUE," ",'2. Metadata'!B$50)</f>
        <v>milligrams per litre</v>
      </c>
      <c r="N633" s="25" t="s">
        <v>237</v>
      </c>
      <c r="O633" s="18" t="str">
        <f>IF(ISBLANK(N632)=TRUE," ",'2. Metadata'!B$62)</f>
        <v>microSiemens per centimetre</v>
      </c>
      <c r="P633" s="25" t="s">
        <v>237</v>
      </c>
      <c r="Q633" s="18" t="str">
        <f>IF(ISBLANK(P632)=TRUE," ",'2. Metadata'!B$74)</f>
        <v>NTU</v>
      </c>
      <c r="R633" s="25" t="s">
        <v>237</v>
      </c>
      <c r="S633" s="18" t="str">
        <f>IF(ISBLANK(R632)=TRUE," ",'2. Metadata'!B$86)</f>
        <v>most probable number per 100 mL</v>
      </c>
      <c r="T633" s="25" t="s">
        <v>237</v>
      </c>
      <c r="U633" s="18" t="str">
        <f>IF(ISBLANK(T632)=TRUE," ",'2. Metadata'!B$98)</f>
        <v>most probable number per 100 mL</v>
      </c>
      <c r="V633" s="25" t="s">
        <v>237</v>
      </c>
      <c r="W633" s="18" t="str">
        <f>IF(ISBLANK(V632)=TRUE," ",'2. Metadata'!B$110)</f>
        <v>metres</v>
      </c>
      <c r="X633" s="25" t="s">
        <v>237</v>
      </c>
      <c r="Y633" s="18" t="str">
        <f>IF(ISBLANK(X632)=TRUE," ",'2. Metadata'!B$122)</f>
        <v>pH units</v>
      </c>
      <c r="Z633" s="25" t="s">
        <v>237</v>
      </c>
      <c r="AA633" s="18" t="str">
        <f>IF(ISBLANK(Z633)=TRUE," ",'2. Metadata'!B$134)</f>
        <v>metres3/second</v>
      </c>
      <c r="AB633" s="20">
        <v>9.1999999999999993</v>
      </c>
      <c r="AC633" s="18" t="str">
        <f>IF(ISBLANK(AB633)=TRUE," ",'2. Metadata'!B$146)</f>
        <v>millimetres</v>
      </c>
      <c r="AD633" s="25" t="s">
        <v>1831</v>
      </c>
      <c r="AE633" s="19" t="s">
        <v>237</v>
      </c>
      <c r="AF633" s="9"/>
      <c r="AG633" s="10"/>
      <c r="AH633" s="10"/>
      <c r="AI633" s="10"/>
      <c r="AJ633" s="10"/>
      <c r="AK633" s="10"/>
      <c r="AL633" s="10"/>
      <c r="AM633" s="10"/>
      <c r="AN633" s="10"/>
      <c r="AO633" s="10"/>
      <c r="AP633" s="10"/>
    </row>
    <row r="634" spans="1:42" ht="15" x14ac:dyDescent="0.2">
      <c r="A634" s="144" t="s">
        <v>868</v>
      </c>
      <c r="B634" s="11" t="s">
        <v>232</v>
      </c>
      <c r="C634" s="4">
        <f>IF(ISBLANK(B634)=TRUE," ", IF(B634='2. Metadata'!B$1,'2. Metadata'!B$5, IF(B634='2. Metadata'!C$1,'2. Metadata'!C$5,IF(B634='2. Metadata'!D$1,'2. Metadata'!D$5, IF(B634='2. Metadata'!E$1,'2. Metadata'!E$5,IF( B634='2. Metadata'!F$1,'2. Metadata'!F$5,IF(B634='2. Metadata'!G$1,'2. Metadata'!G$5,IF(B634='2. Metadata'!H$1,'2. Metadata'!H$5, IF(B634='2. Metadata'!I$1,'2. Metadata'!I$5, IF(B634='2. Metadata'!J$1,'2. Metadata'!J$5, IF(B634='2. Metadata'!K$1,'2. Metadata'!K$5, IF(B634='2. Metadata'!L$1,'2. Metadata'!L$5, IF(B634='2. Metadata'!M$1,'2. Metadata'!M$5, IF(B634='2. Metadata'!N$1,'2. Metadata'!N$5))))))))))))))</f>
        <v>49.967694000000002</v>
      </c>
      <c r="D634" s="12">
        <f>IF(ISBLANK(B634)=TRUE," ", IF(B634='2. Metadata'!B$1,'2. Metadata'!B$6, IF(B634='2. Metadata'!C$1,'2. Metadata'!C$6,IF(B634='2. Metadata'!D$1,'2. Metadata'!D$6, IF(B634='2. Metadata'!E$1,'2. Metadata'!E$6,IF( B634='2. Metadata'!F$1,'2. Metadata'!F$6,IF(B634='2. Metadata'!G$1,'2. Metadata'!G$6,IF(B634='2. Metadata'!H$1,'2. Metadata'!H$6, IF(B634='2. Metadata'!I$1,'2. Metadata'!I$6, IF(B634='2. Metadata'!J$1,'2. Metadata'!J$6, IF(B634='2. Metadata'!K$1,'2. Metadata'!K$6, IF(B634='2. Metadata'!L$1,'2. Metadata'!L$6, IF(B634='2. Metadata'!M$1,'2. Metadata'!M$6, IF(B634='2. Metadata'!N$1,'2. Metadata'!N$6))))))))))))))</f>
        <v>-117.359572</v>
      </c>
      <c r="E634" s="25" t="s">
        <v>237</v>
      </c>
      <c r="F634" s="13" t="s">
        <v>1591</v>
      </c>
      <c r="G634" s="14" t="str">
        <f>IF(ISBLANK(F633)=TRUE," ",'2. Metadata'!B$14)</f>
        <v>observation</v>
      </c>
      <c r="H634" s="25" t="s">
        <v>237</v>
      </c>
      <c r="I634" s="23" t="str">
        <f>IF(ISBLANK(H633)=TRUE," ",'2. Metadata'!B$26)</f>
        <v>degrees Celsius</v>
      </c>
      <c r="J634" s="16" t="s">
        <v>237</v>
      </c>
      <c r="K634" s="23" t="str">
        <f>IF(ISBLANK(J632)=TRUE," ",'2. Metadata'!B$38)</f>
        <v>degrees Celsius</v>
      </c>
      <c r="L634" s="25" t="s">
        <v>237</v>
      </c>
      <c r="M634" s="18" t="str">
        <f>IF(ISBLANK(L633)=TRUE," ",'2. Metadata'!B$50)</f>
        <v>milligrams per litre</v>
      </c>
      <c r="N634" s="25" t="s">
        <v>237</v>
      </c>
      <c r="O634" s="18" t="str">
        <f>IF(ISBLANK(N633)=TRUE," ",'2. Metadata'!B$62)</f>
        <v>microSiemens per centimetre</v>
      </c>
      <c r="P634" s="25" t="s">
        <v>237</v>
      </c>
      <c r="Q634" s="18" t="str">
        <f>IF(ISBLANK(P633)=TRUE," ",'2. Metadata'!B$74)</f>
        <v>NTU</v>
      </c>
      <c r="R634" s="25" t="s">
        <v>237</v>
      </c>
      <c r="S634" s="18" t="str">
        <f>IF(ISBLANK(R633)=TRUE," ",'2. Metadata'!B$86)</f>
        <v>most probable number per 100 mL</v>
      </c>
      <c r="T634" s="25" t="s">
        <v>237</v>
      </c>
      <c r="U634" s="18" t="str">
        <f>IF(ISBLANK(T633)=TRUE," ",'2. Metadata'!B$98)</f>
        <v>most probable number per 100 mL</v>
      </c>
      <c r="V634" s="25" t="s">
        <v>237</v>
      </c>
      <c r="W634" s="18" t="str">
        <f>IF(ISBLANK(V633)=TRUE," ",'2. Metadata'!B$110)</f>
        <v>metres</v>
      </c>
      <c r="X634" s="25" t="s">
        <v>237</v>
      </c>
      <c r="Y634" s="18" t="str">
        <f>IF(ISBLANK(X633)=TRUE," ",'2. Metadata'!B$122)</f>
        <v>pH units</v>
      </c>
      <c r="Z634" s="25" t="s">
        <v>237</v>
      </c>
      <c r="AA634" s="18" t="str">
        <f>IF(ISBLANK(Z634)=TRUE," ",'2. Metadata'!B$134)</f>
        <v>metres3/second</v>
      </c>
      <c r="AB634" s="20">
        <v>0</v>
      </c>
      <c r="AC634" s="18" t="str">
        <f>IF(ISBLANK(AB634)=TRUE," ",'2. Metadata'!B$146)</f>
        <v>millimetres</v>
      </c>
      <c r="AD634" s="25" t="s">
        <v>1831</v>
      </c>
      <c r="AE634" s="26" t="s">
        <v>237</v>
      </c>
      <c r="AF634" s="9"/>
      <c r="AG634" s="10"/>
      <c r="AH634" s="10"/>
      <c r="AI634" s="10"/>
      <c r="AJ634" s="10"/>
      <c r="AK634" s="10"/>
      <c r="AL634" s="10"/>
      <c r="AM634" s="10"/>
      <c r="AN634" s="10"/>
      <c r="AO634" s="10"/>
      <c r="AP634" s="10"/>
    </row>
    <row r="635" spans="1:42" ht="15" x14ac:dyDescent="0.2">
      <c r="A635" s="144" t="s">
        <v>869</v>
      </c>
      <c r="B635" s="11" t="s">
        <v>232</v>
      </c>
      <c r="C635" s="4">
        <f>IF(ISBLANK(B635)=TRUE," ", IF(B635='2. Metadata'!B$1,'2. Metadata'!B$5, IF(B635='2. Metadata'!C$1,'2. Metadata'!C$5,IF(B635='2. Metadata'!D$1,'2. Metadata'!D$5, IF(B635='2. Metadata'!E$1,'2. Metadata'!E$5,IF( B635='2. Metadata'!F$1,'2. Metadata'!F$5,IF(B635='2. Metadata'!G$1,'2. Metadata'!G$5,IF(B635='2. Metadata'!H$1,'2. Metadata'!H$5, IF(B635='2. Metadata'!I$1,'2. Metadata'!I$5, IF(B635='2. Metadata'!J$1,'2. Metadata'!J$5, IF(B635='2. Metadata'!K$1,'2. Metadata'!K$5, IF(B635='2. Metadata'!L$1,'2. Metadata'!L$5, IF(B635='2. Metadata'!M$1,'2. Metadata'!M$5, IF(B635='2. Metadata'!N$1,'2. Metadata'!N$5))))))))))))))</f>
        <v>49.967694000000002</v>
      </c>
      <c r="D635" s="12">
        <f>IF(ISBLANK(B635)=TRUE," ", IF(B635='2. Metadata'!B$1,'2. Metadata'!B$6, IF(B635='2. Metadata'!C$1,'2. Metadata'!C$6,IF(B635='2. Metadata'!D$1,'2. Metadata'!D$6, IF(B635='2. Metadata'!E$1,'2. Metadata'!E$6,IF( B635='2. Metadata'!F$1,'2. Metadata'!F$6,IF(B635='2. Metadata'!G$1,'2. Metadata'!G$6,IF(B635='2. Metadata'!H$1,'2. Metadata'!H$6, IF(B635='2. Metadata'!I$1,'2. Metadata'!I$6, IF(B635='2. Metadata'!J$1,'2. Metadata'!J$6, IF(B635='2. Metadata'!K$1,'2. Metadata'!K$6, IF(B635='2. Metadata'!L$1,'2. Metadata'!L$6, IF(B635='2. Metadata'!M$1,'2. Metadata'!M$6, IF(B635='2. Metadata'!N$1,'2. Metadata'!N$6))))))))))))))</f>
        <v>-117.359572</v>
      </c>
      <c r="E635" s="25" t="s">
        <v>237</v>
      </c>
      <c r="F635" s="25" t="s">
        <v>237</v>
      </c>
      <c r="G635" s="14" t="str">
        <f>IF(ISBLANK(F634)=TRUE," ",'2. Metadata'!B$14)</f>
        <v>observation</v>
      </c>
      <c r="H635" s="13">
        <v>7</v>
      </c>
      <c r="I635" s="23" t="str">
        <f>IF(ISBLANK(H634)=TRUE," ",'2. Metadata'!B$26)</f>
        <v>degrees Celsius</v>
      </c>
      <c r="J635" s="13">
        <v>6</v>
      </c>
      <c r="K635" s="23" t="str">
        <f>IF(ISBLANK(J633)=TRUE," ",'2. Metadata'!B$38)</f>
        <v>degrees Celsius</v>
      </c>
      <c r="L635" s="21">
        <v>1.5</v>
      </c>
      <c r="M635" s="18" t="str">
        <f>IF(ISBLANK(L634)=TRUE," ",'2. Metadata'!B$50)</f>
        <v>milligrams per litre</v>
      </c>
      <c r="N635" s="21">
        <v>255</v>
      </c>
      <c r="O635" s="18" t="str">
        <f>IF(ISBLANK(N634)=TRUE," ",'2. Metadata'!B$62)</f>
        <v>microSiemens per centimetre</v>
      </c>
      <c r="P635" s="21">
        <v>0.95</v>
      </c>
      <c r="Q635" s="18" t="str">
        <f>IF(ISBLANK(P634)=TRUE," ",'2. Metadata'!B$74)</f>
        <v>NTU</v>
      </c>
      <c r="R635" s="25" t="s">
        <v>237</v>
      </c>
      <c r="S635" s="18" t="str">
        <f>IF(ISBLANK(R634)=TRUE," ",'2. Metadata'!B$86)</f>
        <v>most probable number per 100 mL</v>
      </c>
      <c r="T635" s="25" t="s">
        <v>237</v>
      </c>
      <c r="U635" s="18" t="str">
        <f>IF(ISBLANK(T634)=TRUE," ",'2. Metadata'!B$98)</f>
        <v>most probable number per 100 mL</v>
      </c>
      <c r="V635" s="21">
        <v>0.05</v>
      </c>
      <c r="W635" s="18" t="str">
        <f>IF(ISBLANK(V634)=TRUE," ",'2. Metadata'!B$110)</f>
        <v>metres</v>
      </c>
      <c r="X635" s="25" t="s">
        <v>237</v>
      </c>
      <c r="Y635" s="18" t="str">
        <f>IF(ISBLANK(X634)=TRUE," ",'2. Metadata'!B$122)</f>
        <v>pH units</v>
      </c>
      <c r="Z635" s="20">
        <v>1.9E-2</v>
      </c>
      <c r="AA635" s="18" t="str">
        <f>IF(ISBLANK(Z635)=TRUE," ",'2. Metadata'!B$134)</f>
        <v>metres3/second</v>
      </c>
      <c r="AB635" s="20">
        <v>0.6</v>
      </c>
      <c r="AC635" s="18" t="str">
        <f>IF(ISBLANK(AB635)=TRUE," ",'2. Metadata'!B$146)</f>
        <v>millimetres</v>
      </c>
      <c r="AD635" s="25" t="s">
        <v>237</v>
      </c>
      <c r="AE635" s="26" t="s">
        <v>237</v>
      </c>
      <c r="AF635" s="9"/>
      <c r="AG635" s="10"/>
      <c r="AH635" s="10"/>
      <c r="AI635" s="10"/>
      <c r="AJ635" s="10"/>
      <c r="AK635" s="10"/>
      <c r="AL635" s="10"/>
      <c r="AM635" s="10"/>
      <c r="AN635" s="10"/>
      <c r="AO635" s="10"/>
      <c r="AP635" s="10"/>
    </row>
    <row r="636" spans="1:42" ht="15" x14ac:dyDescent="0.2">
      <c r="A636" s="144" t="s">
        <v>870</v>
      </c>
      <c r="B636" s="11" t="s">
        <v>232</v>
      </c>
      <c r="C636" s="4">
        <f>IF(ISBLANK(B636)=TRUE," ", IF(B636='2. Metadata'!B$1,'2. Metadata'!B$5, IF(B636='2. Metadata'!C$1,'2. Metadata'!C$5,IF(B636='2. Metadata'!D$1,'2. Metadata'!D$5, IF(B636='2. Metadata'!E$1,'2. Metadata'!E$5,IF( B636='2. Metadata'!F$1,'2. Metadata'!F$5,IF(B636='2. Metadata'!G$1,'2. Metadata'!G$5,IF(B636='2. Metadata'!H$1,'2. Metadata'!H$5, IF(B636='2. Metadata'!I$1,'2. Metadata'!I$5, IF(B636='2. Metadata'!J$1,'2. Metadata'!J$5, IF(B636='2. Metadata'!K$1,'2. Metadata'!K$5, IF(B636='2. Metadata'!L$1,'2. Metadata'!L$5, IF(B636='2. Metadata'!M$1,'2. Metadata'!M$5, IF(B636='2. Metadata'!N$1,'2. Metadata'!N$5))))))))))))))</f>
        <v>49.967694000000002</v>
      </c>
      <c r="D636" s="12">
        <f>IF(ISBLANK(B636)=TRUE," ", IF(B636='2. Metadata'!B$1,'2. Metadata'!B$6, IF(B636='2. Metadata'!C$1,'2. Metadata'!C$6,IF(B636='2. Metadata'!D$1,'2. Metadata'!D$6, IF(B636='2. Metadata'!E$1,'2. Metadata'!E$6,IF( B636='2. Metadata'!F$1,'2. Metadata'!F$6,IF(B636='2. Metadata'!G$1,'2. Metadata'!G$6,IF(B636='2. Metadata'!H$1,'2. Metadata'!H$6, IF(B636='2. Metadata'!I$1,'2. Metadata'!I$6, IF(B636='2. Metadata'!J$1,'2. Metadata'!J$6, IF(B636='2. Metadata'!K$1,'2. Metadata'!K$6, IF(B636='2. Metadata'!L$1,'2. Metadata'!L$6, IF(B636='2. Metadata'!M$1,'2. Metadata'!M$6, IF(B636='2. Metadata'!N$1,'2. Metadata'!N$6))))))))))))))</f>
        <v>-117.359572</v>
      </c>
      <c r="E636" s="25" t="s">
        <v>237</v>
      </c>
      <c r="F636" s="13" t="s">
        <v>1619</v>
      </c>
      <c r="G636" s="14" t="str">
        <f>IF(ISBLANK(F635)=TRUE," ",'2. Metadata'!B$14)</f>
        <v>observation</v>
      </c>
      <c r="H636" s="25" t="s">
        <v>237</v>
      </c>
      <c r="I636" s="23" t="str">
        <f>IF(ISBLANK(H635)=TRUE," ",'2. Metadata'!B$26)</f>
        <v>degrees Celsius</v>
      </c>
      <c r="J636" s="16" t="s">
        <v>237</v>
      </c>
      <c r="K636" s="23" t="str">
        <f>IF(ISBLANK(J634)=TRUE," ",'2. Metadata'!B$38)</f>
        <v>degrees Celsius</v>
      </c>
      <c r="L636" s="25" t="s">
        <v>237</v>
      </c>
      <c r="M636" s="18" t="str">
        <f>IF(ISBLANK(L635)=TRUE," ",'2. Metadata'!B$50)</f>
        <v>milligrams per litre</v>
      </c>
      <c r="N636" s="25" t="s">
        <v>237</v>
      </c>
      <c r="O636" s="18" t="str">
        <f>IF(ISBLANK(N635)=TRUE," ",'2. Metadata'!B$62)</f>
        <v>microSiemens per centimetre</v>
      </c>
      <c r="P636" s="25" t="s">
        <v>237</v>
      </c>
      <c r="Q636" s="18" t="str">
        <f>IF(ISBLANK(P635)=TRUE," ",'2. Metadata'!B$74)</f>
        <v>NTU</v>
      </c>
      <c r="R636" s="25" t="s">
        <v>237</v>
      </c>
      <c r="S636" s="18" t="str">
        <f>IF(ISBLANK(R635)=TRUE," ",'2. Metadata'!B$86)</f>
        <v>most probable number per 100 mL</v>
      </c>
      <c r="T636" s="25" t="s">
        <v>237</v>
      </c>
      <c r="U636" s="18" t="str">
        <f>IF(ISBLANK(T635)=TRUE," ",'2. Metadata'!B$98)</f>
        <v>most probable number per 100 mL</v>
      </c>
      <c r="V636" s="25" t="s">
        <v>237</v>
      </c>
      <c r="W636" s="18" t="str">
        <f>IF(ISBLANK(V635)=TRUE," ",'2. Metadata'!B$110)</f>
        <v>metres</v>
      </c>
      <c r="X636" s="25" t="s">
        <v>237</v>
      </c>
      <c r="Y636" s="18" t="str">
        <f>IF(ISBLANK(X635)=TRUE," ",'2. Metadata'!B$122)</f>
        <v>pH units</v>
      </c>
      <c r="Z636" s="25" t="s">
        <v>237</v>
      </c>
      <c r="AA636" s="18" t="str">
        <f>IF(ISBLANK(Z636)=TRUE," ",'2. Metadata'!B$134)</f>
        <v>metres3/second</v>
      </c>
      <c r="AB636" s="20">
        <v>0.4</v>
      </c>
      <c r="AC636" s="18" t="str">
        <f>IF(ISBLANK(AB636)=TRUE," ",'2. Metadata'!B$146)</f>
        <v>millimetres</v>
      </c>
      <c r="AD636" s="25" t="s">
        <v>237</v>
      </c>
      <c r="AE636" s="26" t="s">
        <v>237</v>
      </c>
      <c r="AF636" s="9"/>
      <c r="AG636" s="10"/>
      <c r="AH636" s="10"/>
      <c r="AI636" s="10"/>
      <c r="AJ636" s="10"/>
      <c r="AK636" s="10"/>
      <c r="AL636" s="10"/>
      <c r="AM636" s="10"/>
      <c r="AN636" s="10"/>
      <c r="AO636" s="10"/>
      <c r="AP636" s="10"/>
    </row>
    <row r="637" spans="1:42" ht="15" x14ac:dyDescent="0.2">
      <c r="A637" s="144" t="s">
        <v>871</v>
      </c>
      <c r="B637" s="11" t="s">
        <v>232</v>
      </c>
      <c r="C637" s="4">
        <f>IF(ISBLANK(B637)=TRUE," ", IF(B637='2. Metadata'!B$1,'2. Metadata'!B$5, IF(B637='2. Metadata'!C$1,'2. Metadata'!C$5,IF(B637='2. Metadata'!D$1,'2. Metadata'!D$5, IF(B637='2. Metadata'!E$1,'2. Metadata'!E$5,IF( B637='2. Metadata'!F$1,'2. Metadata'!F$5,IF(B637='2. Metadata'!G$1,'2. Metadata'!G$5,IF(B637='2. Metadata'!H$1,'2. Metadata'!H$5, IF(B637='2. Metadata'!I$1,'2. Metadata'!I$5, IF(B637='2. Metadata'!J$1,'2. Metadata'!J$5, IF(B637='2. Metadata'!K$1,'2. Metadata'!K$5, IF(B637='2. Metadata'!L$1,'2. Metadata'!L$5, IF(B637='2. Metadata'!M$1,'2. Metadata'!M$5, IF(B637='2. Metadata'!N$1,'2. Metadata'!N$5))))))))))))))</f>
        <v>49.967694000000002</v>
      </c>
      <c r="D637" s="12">
        <f>IF(ISBLANK(B637)=TRUE," ", IF(B637='2. Metadata'!B$1,'2. Metadata'!B$6, IF(B637='2. Metadata'!C$1,'2. Metadata'!C$6,IF(B637='2. Metadata'!D$1,'2. Metadata'!D$6, IF(B637='2. Metadata'!E$1,'2. Metadata'!E$6,IF( B637='2. Metadata'!F$1,'2. Metadata'!F$6,IF(B637='2. Metadata'!G$1,'2. Metadata'!G$6,IF(B637='2. Metadata'!H$1,'2. Metadata'!H$6, IF(B637='2. Metadata'!I$1,'2. Metadata'!I$6, IF(B637='2. Metadata'!J$1,'2. Metadata'!J$6, IF(B637='2. Metadata'!K$1,'2. Metadata'!K$6, IF(B637='2. Metadata'!L$1,'2. Metadata'!L$6, IF(B637='2. Metadata'!M$1,'2. Metadata'!M$6, IF(B637='2. Metadata'!N$1,'2. Metadata'!N$6))))))))))))))</f>
        <v>-117.359572</v>
      </c>
      <c r="E637" s="25" t="s">
        <v>237</v>
      </c>
      <c r="F637" s="25" t="s">
        <v>237</v>
      </c>
      <c r="G637" s="14" t="str">
        <f>IF(ISBLANK(F636)=TRUE," ",'2. Metadata'!B$14)</f>
        <v>observation</v>
      </c>
      <c r="H637" s="25" t="s">
        <v>237</v>
      </c>
      <c r="I637" s="23" t="str">
        <f>IF(ISBLANK(H636)=TRUE," ",'2. Metadata'!B$26)</f>
        <v>degrees Celsius</v>
      </c>
      <c r="J637" s="16" t="s">
        <v>237</v>
      </c>
      <c r="K637" s="23" t="str">
        <f>IF(ISBLANK(J635)=TRUE," ",'2. Metadata'!B$38)</f>
        <v>degrees Celsius</v>
      </c>
      <c r="L637" s="25" t="s">
        <v>237</v>
      </c>
      <c r="M637" s="18" t="str">
        <f>IF(ISBLANK(L636)=TRUE," ",'2. Metadata'!B$50)</f>
        <v>milligrams per litre</v>
      </c>
      <c r="N637" s="25" t="s">
        <v>237</v>
      </c>
      <c r="O637" s="18" t="str">
        <f>IF(ISBLANK(N636)=TRUE," ",'2. Metadata'!B$62)</f>
        <v>microSiemens per centimetre</v>
      </c>
      <c r="P637" s="25" t="s">
        <v>237</v>
      </c>
      <c r="Q637" s="18" t="str">
        <f>IF(ISBLANK(P636)=TRUE," ",'2. Metadata'!B$74)</f>
        <v>NTU</v>
      </c>
      <c r="R637" s="25" t="s">
        <v>237</v>
      </c>
      <c r="S637" s="18" t="str">
        <f>IF(ISBLANK(R636)=TRUE," ",'2. Metadata'!B$86)</f>
        <v>most probable number per 100 mL</v>
      </c>
      <c r="T637" s="25" t="s">
        <v>237</v>
      </c>
      <c r="U637" s="18" t="str">
        <f>IF(ISBLANK(T636)=TRUE," ",'2. Metadata'!B$98)</f>
        <v>most probable number per 100 mL</v>
      </c>
      <c r="V637" s="25" t="s">
        <v>237</v>
      </c>
      <c r="W637" s="18" t="str">
        <f>IF(ISBLANK(V636)=TRUE," ",'2. Metadata'!B$110)</f>
        <v>metres</v>
      </c>
      <c r="X637" s="25" t="s">
        <v>237</v>
      </c>
      <c r="Y637" s="18" t="str">
        <f>IF(ISBLANK(X636)=TRUE," ",'2. Metadata'!B$122)</f>
        <v>pH units</v>
      </c>
      <c r="Z637" s="25" t="s">
        <v>237</v>
      </c>
      <c r="AA637" s="18" t="str">
        <f>IF(ISBLANK(Z637)=TRUE," ",'2. Metadata'!B$134)</f>
        <v>metres3/second</v>
      </c>
      <c r="AB637" s="20">
        <v>6</v>
      </c>
      <c r="AC637" s="18" t="str">
        <f>IF(ISBLANK(AB637)=TRUE," ",'2. Metadata'!B$146)</f>
        <v>millimetres</v>
      </c>
      <c r="AD637" s="25" t="s">
        <v>1831</v>
      </c>
      <c r="AE637" s="26" t="s">
        <v>237</v>
      </c>
      <c r="AF637" s="9"/>
      <c r="AG637" s="10"/>
      <c r="AH637" s="10"/>
      <c r="AI637" s="10"/>
      <c r="AJ637" s="10"/>
      <c r="AK637" s="10"/>
      <c r="AL637" s="10"/>
      <c r="AM637" s="10"/>
      <c r="AN637" s="10"/>
      <c r="AO637" s="10"/>
      <c r="AP637" s="10"/>
    </row>
    <row r="638" spans="1:42" ht="15" x14ac:dyDescent="0.2">
      <c r="A638" s="144" t="s">
        <v>872</v>
      </c>
      <c r="B638" s="11" t="s">
        <v>232</v>
      </c>
      <c r="C638" s="4">
        <f>IF(ISBLANK(B638)=TRUE," ", IF(B638='2. Metadata'!B$1,'2. Metadata'!B$5, IF(B638='2. Metadata'!C$1,'2. Metadata'!C$5,IF(B638='2. Metadata'!D$1,'2. Metadata'!D$5, IF(B638='2. Metadata'!E$1,'2. Metadata'!E$5,IF( B638='2. Metadata'!F$1,'2. Metadata'!F$5,IF(B638='2. Metadata'!G$1,'2. Metadata'!G$5,IF(B638='2. Metadata'!H$1,'2. Metadata'!H$5, IF(B638='2. Metadata'!I$1,'2. Metadata'!I$5, IF(B638='2. Metadata'!J$1,'2. Metadata'!J$5, IF(B638='2. Metadata'!K$1,'2. Metadata'!K$5, IF(B638='2. Metadata'!L$1,'2. Metadata'!L$5, IF(B638='2. Metadata'!M$1,'2. Metadata'!M$5, IF(B638='2. Metadata'!N$1,'2. Metadata'!N$5))))))))))))))</f>
        <v>49.967694000000002</v>
      </c>
      <c r="D638" s="12">
        <f>IF(ISBLANK(B638)=TRUE," ", IF(B638='2. Metadata'!B$1,'2. Metadata'!B$6, IF(B638='2. Metadata'!C$1,'2. Metadata'!C$6,IF(B638='2. Metadata'!D$1,'2. Metadata'!D$6, IF(B638='2. Metadata'!E$1,'2. Metadata'!E$6,IF( B638='2. Metadata'!F$1,'2. Metadata'!F$6,IF(B638='2. Metadata'!G$1,'2. Metadata'!G$6,IF(B638='2. Metadata'!H$1,'2. Metadata'!H$6, IF(B638='2. Metadata'!I$1,'2. Metadata'!I$6, IF(B638='2. Metadata'!J$1,'2. Metadata'!J$6, IF(B638='2. Metadata'!K$1,'2. Metadata'!K$6, IF(B638='2. Metadata'!L$1,'2. Metadata'!L$6, IF(B638='2. Metadata'!M$1,'2. Metadata'!M$6, IF(B638='2. Metadata'!N$1,'2. Metadata'!N$6))))))))))))))</f>
        <v>-117.359572</v>
      </c>
      <c r="E638" s="25" t="s">
        <v>237</v>
      </c>
      <c r="F638" s="25" t="s">
        <v>237</v>
      </c>
      <c r="G638" s="14" t="str">
        <f>IF(ISBLANK(F637)=TRUE," ",'2. Metadata'!B$14)</f>
        <v>observation</v>
      </c>
      <c r="H638" s="13">
        <v>5</v>
      </c>
      <c r="I638" s="23" t="str">
        <f>IF(ISBLANK(H637)=TRUE," ",'2. Metadata'!B$26)</f>
        <v>degrees Celsius</v>
      </c>
      <c r="J638" s="13">
        <v>5</v>
      </c>
      <c r="K638" s="23" t="str">
        <f>IF(ISBLANK(J636)=TRUE," ",'2. Metadata'!B$38)</f>
        <v>degrees Celsius</v>
      </c>
      <c r="L638" s="25" t="s">
        <v>237</v>
      </c>
      <c r="M638" s="18" t="str">
        <f>IF(ISBLANK(L637)=TRUE," ",'2. Metadata'!B$50)</f>
        <v>milligrams per litre</v>
      </c>
      <c r="N638" s="25" t="s">
        <v>237</v>
      </c>
      <c r="O638" s="18" t="str">
        <f>IF(ISBLANK(N637)=TRUE," ",'2. Metadata'!B$62)</f>
        <v>microSiemens per centimetre</v>
      </c>
      <c r="P638" s="25" t="s">
        <v>237</v>
      </c>
      <c r="Q638" s="18" t="str">
        <f>IF(ISBLANK(P637)=TRUE," ",'2. Metadata'!B$74)</f>
        <v>NTU</v>
      </c>
      <c r="R638" s="25" t="s">
        <v>237</v>
      </c>
      <c r="S638" s="18" t="str">
        <f>IF(ISBLANK(R637)=TRUE," ",'2. Metadata'!B$86)</f>
        <v>most probable number per 100 mL</v>
      </c>
      <c r="T638" s="25" t="s">
        <v>237</v>
      </c>
      <c r="U638" s="18" t="str">
        <f>IF(ISBLANK(T637)=TRUE," ",'2. Metadata'!B$98)</f>
        <v>most probable number per 100 mL</v>
      </c>
      <c r="V638" s="21">
        <v>4.4999999999999998E-2</v>
      </c>
      <c r="W638" s="18" t="str">
        <f>IF(ISBLANK(V637)=TRUE," ",'2. Metadata'!B$110)</f>
        <v>metres</v>
      </c>
      <c r="X638" s="25" t="s">
        <v>237</v>
      </c>
      <c r="Y638" s="18" t="str">
        <f>IF(ISBLANK(X637)=TRUE," ",'2. Metadata'!B$122)</f>
        <v>pH units</v>
      </c>
      <c r="Z638" s="20">
        <v>1.6E-2</v>
      </c>
      <c r="AA638" s="18" t="str">
        <f>IF(ISBLANK(Z638)=TRUE," ",'2. Metadata'!B$134)</f>
        <v>metres3/second</v>
      </c>
      <c r="AB638" s="20">
        <v>0</v>
      </c>
      <c r="AC638" s="18" t="str">
        <f>IF(ISBLANK(AB638)=TRUE," ",'2. Metadata'!B$146)</f>
        <v>millimetres</v>
      </c>
      <c r="AD638" s="25" t="s">
        <v>237</v>
      </c>
      <c r="AE638" s="26" t="s">
        <v>237</v>
      </c>
      <c r="AF638" s="9"/>
      <c r="AG638" s="10"/>
      <c r="AH638" s="10"/>
      <c r="AI638" s="10"/>
      <c r="AJ638" s="10"/>
      <c r="AK638" s="10"/>
      <c r="AL638" s="10"/>
      <c r="AM638" s="10"/>
      <c r="AN638" s="10"/>
      <c r="AO638" s="10"/>
      <c r="AP638" s="10"/>
    </row>
    <row r="639" spans="1:42" ht="15" x14ac:dyDescent="0.2">
      <c r="A639" s="144" t="s">
        <v>873</v>
      </c>
      <c r="B639" s="11" t="s">
        <v>232</v>
      </c>
      <c r="C639" s="4">
        <f>IF(ISBLANK(B639)=TRUE," ", IF(B639='2. Metadata'!B$1,'2. Metadata'!B$5, IF(B639='2. Metadata'!C$1,'2. Metadata'!C$5,IF(B639='2. Metadata'!D$1,'2. Metadata'!D$5, IF(B639='2. Metadata'!E$1,'2. Metadata'!E$5,IF( B639='2. Metadata'!F$1,'2. Metadata'!F$5,IF(B639='2. Metadata'!G$1,'2. Metadata'!G$5,IF(B639='2. Metadata'!H$1,'2. Metadata'!H$5, IF(B639='2. Metadata'!I$1,'2. Metadata'!I$5, IF(B639='2. Metadata'!J$1,'2. Metadata'!J$5, IF(B639='2. Metadata'!K$1,'2. Metadata'!K$5, IF(B639='2. Metadata'!L$1,'2. Metadata'!L$5, IF(B639='2. Metadata'!M$1,'2. Metadata'!M$5, IF(B639='2. Metadata'!N$1,'2. Metadata'!N$5))))))))))))))</f>
        <v>49.967694000000002</v>
      </c>
      <c r="D639" s="12">
        <f>IF(ISBLANK(B639)=TRUE," ", IF(B639='2. Metadata'!B$1,'2. Metadata'!B$6, IF(B639='2. Metadata'!C$1,'2. Metadata'!C$6,IF(B639='2. Metadata'!D$1,'2. Metadata'!D$6, IF(B639='2. Metadata'!E$1,'2. Metadata'!E$6,IF( B639='2. Metadata'!F$1,'2. Metadata'!F$6,IF(B639='2. Metadata'!G$1,'2. Metadata'!G$6,IF(B639='2. Metadata'!H$1,'2. Metadata'!H$6, IF(B639='2. Metadata'!I$1,'2. Metadata'!I$6, IF(B639='2. Metadata'!J$1,'2. Metadata'!J$6, IF(B639='2. Metadata'!K$1,'2. Metadata'!K$6, IF(B639='2. Metadata'!L$1,'2. Metadata'!L$6, IF(B639='2. Metadata'!M$1,'2. Metadata'!M$6, IF(B639='2. Metadata'!N$1,'2. Metadata'!N$6))))))))))))))</f>
        <v>-117.359572</v>
      </c>
      <c r="E639" s="25" t="s">
        <v>237</v>
      </c>
      <c r="F639" s="25" t="s">
        <v>237</v>
      </c>
      <c r="G639" s="14" t="str">
        <f>IF(ISBLANK(F638)=TRUE," ",'2. Metadata'!B$14)</f>
        <v>observation</v>
      </c>
      <c r="H639" s="25" t="s">
        <v>237</v>
      </c>
      <c r="I639" s="23" t="str">
        <f>IF(ISBLANK(H638)=TRUE," ",'2. Metadata'!B$26)</f>
        <v>degrees Celsius</v>
      </c>
      <c r="J639" s="16" t="s">
        <v>237</v>
      </c>
      <c r="K639" s="23" t="str">
        <f>IF(ISBLANK(J637)=TRUE," ",'2. Metadata'!B$38)</f>
        <v>degrees Celsius</v>
      </c>
      <c r="L639" s="25" t="s">
        <v>237</v>
      </c>
      <c r="M639" s="18" t="str">
        <f>IF(ISBLANK(L638)=TRUE," ",'2. Metadata'!B$50)</f>
        <v>milligrams per litre</v>
      </c>
      <c r="N639" s="25" t="s">
        <v>237</v>
      </c>
      <c r="O639" s="18" t="str">
        <f>IF(ISBLANK(N638)=TRUE," ",'2. Metadata'!B$62)</f>
        <v>microSiemens per centimetre</v>
      </c>
      <c r="P639" s="25" t="s">
        <v>237</v>
      </c>
      <c r="Q639" s="18" t="str">
        <f>IF(ISBLANK(P638)=TRUE," ",'2. Metadata'!B$74)</f>
        <v>NTU</v>
      </c>
      <c r="R639" s="25" t="s">
        <v>237</v>
      </c>
      <c r="S639" s="18" t="str">
        <f>IF(ISBLANK(R638)=TRUE," ",'2. Metadata'!B$86)</f>
        <v>most probable number per 100 mL</v>
      </c>
      <c r="T639" s="25" t="s">
        <v>237</v>
      </c>
      <c r="U639" s="18" t="str">
        <f>IF(ISBLANK(T638)=TRUE," ",'2. Metadata'!B$98)</f>
        <v>most probable number per 100 mL</v>
      </c>
      <c r="V639" s="25" t="s">
        <v>237</v>
      </c>
      <c r="W639" s="18" t="str">
        <f>IF(ISBLANK(V638)=TRUE," ",'2. Metadata'!B$110)</f>
        <v>metres</v>
      </c>
      <c r="X639" s="25" t="s">
        <v>237</v>
      </c>
      <c r="Y639" s="18" t="str">
        <f>IF(ISBLANK(X638)=TRUE," ",'2. Metadata'!B$122)</f>
        <v>pH units</v>
      </c>
      <c r="Z639" s="25" t="s">
        <v>237</v>
      </c>
      <c r="AA639" s="18" t="str">
        <f>IF(ISBLANK(Z639)=TRUE," ",'2. Metadata'!B$134)</f>
        <v>metres3/second</v>
      </c>
      <c r="AB639" s="20">
        <v>2.6</v>
      </c>
      <c r="AC639" s="18" t="str">
        <f>IF(ISBLANK(AB639)=TRUE," ",'2. Metadata'!B$146)</f>
        <v>millimetres</v>
      </c>
      <c r="AD639" s="25" t="s">
        <v>237</v>
      </c>
      <c r="AE639" s="26" t="s">
        <v>237</v>
      </c>
      <c r="AF639" s="9"/>
      <c r="AG639" s="10"/>
      <c r="AH639" s="10"/>
      <c r="AI639" s="10"/>
      <c r="AJ639" s="10"/>
      <c r="AK639" s="10"/>
      <c r="AL639" s="10"/>
      <c r="AM639" s="10"/>
      <c r="AN639" s="10"/>
      <c r="AO639" s="10"/>
      <c r="AP639" s="10"/>
    </row>
    <row r="640" spans="1:42" ht="15" x14ac:dyDescent="0.2">
      <c r="A640" s="144" t="s">
        <v>874</v>
      </c>
      <c r="B640" s="11" t="s">
        <v>232</v>
      </c>
      <c r="C640" s="4">
        <f>IF(ISBLANK(B640)=TRUE," ", IF(B640='2. Metadata'!B$1,'2. Metadata'!B$5, IF(B640='2. Metadata'!C$1,'2. Metadata'!C$5,IF(B640='2. Metadata'!D$1,'2. Metadata'!D$5, IF(B640='2. Metadata'!E$1,'2. Metadata'!E$5,IF( B640='2. Metadata'!F$1,'2. Metadata'!F$5,IF(B640='2. Metadata'!G$1,'2. Metadata'!G$5,IF(B640='2. Metadata'!H$1,'2. Metadata'!H$5, IF(B640='2. Metadata'!I$1,'2. Metadata'!I$5, IF(B640='2. Metadata'!J$1,'2. Metadata'!J$5, IF(B640='2. Metadata'!K$1,'2. Metadata'!K$5, IF(B640='2. Metadata'!L$1,'2. Metadata'!L$5, IF(B640='2. Metadata'!M$1,'2. Metadata'!M$5, IF(B640='2. Metadata'!N$1,'2. Metadata'!N$5))))))))))))))</f>
        <v>49.967694000000002</v>
      </c>
      <c r="D640" s="12">
        <f>IF(ISBLANK(B640)=TRUE," ", IF(B640='2. Metadata'!B$1,'2. Metadata'!B$6, IF(B640='2. Metadata'!C$1,'2. Metadata'!C$6,IF(B640='2. Metadata'!D$1,'2. Metadata'!D$6, IF(B640='2. Metadata'!E$1,'2. Metadata'!E$6,IF( B640='2. Metadata'!F$1,'2. Metadata'!F$6,IF(B640='2. Metadata'!G$1,'2. Metadata'!G$6,IF(B640='2. Metadata'!H$1,'2. Metadata'!H$6, IF(B640='2. Metadata'!I$1,'2. Metadata'!I$6, IF(B640='2. Metadata'!J$1,'2. Metadata'!J$6, IF(B640='2. Metadata'!K$1,'2. Metadata'!K$6, IF(B640='2. Metadata'!L$1,'2. Metadata'!L$6, IF(B640='2. Metadata'!M$1,'2. Metadata'!M$6, IF(B640='2. Metadata'!N$1,'2. Metadata'!N$6))))))))))))))</f>
        <v>-117.359572</v>
      </c>
      <c r="E640" s="25" t="s">
        <v>237</v>
      </c>
      <c r="F640" s="25" t="s">
        <v>237</v>
      </c>
      <c r="G640" s="14" t="str">
        <f>IF(ISBLANK(F639)=TRUE," ",'2. Metadata'!B$14)</f>
        <v>observation</v>
      </c>
      <c r="H640" s="25" t="s">
        <v>237</v>
      </c>
      <c r="I640" s="23" t="str">
        <f>IF(ISBLANK(H639)=TRUE," ",'2. Metadata'!B$26)</f>
        <v>degrees Celsius</v>
      </c>
      <c r="J640" s="16" t="s">
        <v>237</v>
      </c>
      <c r="K640" s="23" t="str">
        <f>IF(ISBLANK(J638)=TRUE," ",'2. Metadata'!B$38)</f>
        <v>degrees Celsius</v>
      </c>
      <c r="L640" s="25" t="s">
        <v>237</v>
      </c>
      <c r="M640" s="18" t="str">
        <f>IF(ISBLANK(L639)=TRUE," ",'2. Metadata'!B$50)</f>
        <v>milligrams per litre</v>
      </c>
      <c r="N640" s="25" t="s">
        <v>237</v>
      </c>
      <c r="O640" s="18" t="str">
        <f>IF(ISBLANK(N639)=TRUE," ",'2. Metadata'!B$62)</f>
        <v>microSiemens per centimetre</v>
      </c>
      <c r="P640" s="25" t="s">
        <v>237</v>
      </c>
      <c r="Q640" s="18" t="str">
        <f>IF(ISBLANK(P639)=TRUE," ",'2. Metadata'!B$74)</f>
        <v>NTU</v>
      </c>
      <c r="R640" s="25" t="s">
        <v>237</v>
      </c>
      <c r="S640" s="18" t="str">
        <f>IF(ISBLANK(R639)=TRUE," ",'2. Metadata'!B$86)</f>
        <v>most probable number per 100 mL</v>
      </c>
      <c r="T640" s="25" t="s">
        <v>237</v>
      </c>
      <c r="U640" s="18" t="str">
        <f>IF(ISBLANK(T639)=TRUE," ",'2. Metadata'!B$98)</f>
        <v>most probable number per 100 mL</v>
      </c>
      <c r="V640" s="25" t="s">
        <v>237</v>
      </c>
      <c r="W640" s="18" t="str">
        <f>IF(ISBLANK(V639)=TRUE," ",'2. Metadata'!B$110)</f>
        <v>metres</v>
      </c>
      <c r="X640" s="25" t="s">
        <v>237</v>
      </c>
      <c r="Y640" s="18" t="str">
        <f>IF(ISBLANK(X639)=TRUE," ",'2. Metadata'!B$122)</f>
        <v>pH units</v>
      </c>
      <c r="Z640" s="25" t="s">
        <v>237</v>
      </c>
      <c r="AA640" s="18" t="str">
        <f>IF(ISBLANK(Z640)=TRUE," ",'2. Metadata'!B$134)</f>
        <v>metres3/second</v>
      </c>
      <c r="AB640" s="20">
        <v>1.4</v>
      </c>
      <c r="AC640" s="18" t="str">
        <f>IF(ISBLANK(AB640)=TRUE," ",'2. Metadata'!B$146)</f>
        <v>millimetres</v>
      </c>
      <c r="AD640" s="25" t="s">
        <v>1831</v>
      </c>
      <c r="AE640" s="26" t="s">
        <v>237</v>
      </c>
      <c r="AF640" s="9"/>
      <c r="AG640" s="10"/>
      <c r="AH640" s="10"/>
      <c r="AI640" s="10"/>
      <c r="AJ640" s="10"/>
      <c r="AK640" s="10"/>
      <c r="AL640" s="10"/>
      <c r="AM640" s="10"/>
      <c r="AN640" s="10"/>
      <c r="AO640" s="10"/>
      <c r="AP640" s="10"/>
    </row>
    <row r="641" spans="1:42" ht="15" x14ac:dyDescent="0.2">
      <c r="A641" s="144" t="s">
        <v>875</v>
      </c>
      <c r="B641" s="11" t="s">
        <v>232</v>
      </c>
      <c r="C641" s="4">
        <f>IF(ISBLANK(B641)=TRUE," ", IF(B641='2. Metadata'!B$1,'2. Metadata'!B$5, IF(B641='2. Metadata'!C$1,'2. Metadata'!C$5,IF(B641='2. Metadata'!D$1,'2. Metadata'!D$5, IF(B641='2. Metadata'!E$1,'2. Metadata'!E$5,IF( B641='2. Metadata'!F$1,'2. Metadata'!F$5,IF(B641='2. Metadata'!G$1,'2. Metadata'!G$5,IF(B641='2. Metadata'!H$1,'2. Metadata'!H$5, IF(B641='2. Metadata'!I$1,'2. Metadata'!I$5, IF(B641='2. Metadata'!J$1,'2. Metadata'!J$5, IF(B641='2. Metadata'!K$1,'2. Metadata'!K$5, IF(B641='2. Metadata'!L$1,'2. Metadata'!L$5, IF(B641='2. Metadata'!M$1,'2. Metadata'!M$5, IF(B641='2. Metadata'!N$1,'2. Metadata'!N$5))))))))))))))</f>
        <v>49.967694000000002</v>
      </c>
      <c r="D641" s="12">
        <f>IF(ISBLANK(B641)=TRUE," ", IF(B641='2. Metadata'!B$1,'2. Metadata'!B$6, IF(B641='2. Metadata'!C$1,'2. Metadata'!C$6,IF(B641='2. Metadata'!D$1,'2. Metadata'!D$6, IF(B641='2. Metadata'!E$1,'2. Metadata'!E$6,IF( B641='2. Metadata'!F$1,'2. Metadata'!F$6,IF(B641='2. Metadata'!G$1,'2. Metadata'!G$6,IF(B641='2. Metadata'!H$1,'2. Metadata'!H$6, IF(B641='2. Metadata'!I$1,'2. Metadata'!I$6, IF(B641='2. Metadata'!J$1,'2. Metadata'!J$6, IF(B641='2. Metadata'!K$1,'2. Metadata'!K$6, IF(B641='2. Metadata'!L$1,'2. Metadata'!L$6, IF(B641='2. Metadata'!M$1,'2. Metadata'!M$6, IF(B641='2. Metadata'!N$1,'2. Metadata'!N$6))))))))))))))</f>
        <v>-117.359572</v>
      </c>
      <c r="E641" s="25" t="s">
        <v>237</v>
      </c>
      <c r="F641" s="25" t="s">
        <v>237</v>
      </c>
      <c r="G641" s="14" t="str">
        <f>IF(ISBLANK(F640)=TRUE," ",'2. Metadata'!B$14)</f>
        <v>observation</v>
      </c>
      <c r="H641" s="13">
        <v>2</v>
      </c>
      <c r="I641" s="23" t="str">
        <f>IF(ISBLANK(H640)=TRUE," ",'2. Metadata'!B$26)</f>
        <v>degrees Celsius</v>
      </c>
      <c r="J641" s="13">
        <v>4</v>
      </c>
      <c r="K641" s="23" t="str">
        <f>IF(ISBLANK(J639)=TRUE," ",'2. Metadata'!B$38)</f>
        <v>degrees Celsius</v>
      </c>
      <c r="L641" s="25" t="s">
        <v>237</v>
      </c>
      <c r="M641" s="18" t="str">
        <f>IF(ISBLANK(L640)=TRUE," ",'2. Metadata'!B$50)</f>
        <v>milligrams per litre</v>
      </c>
      <c r="N641" s="25" t="s">
        <v>237</v>
      </c>
      <c r="O641" s="18" t="str">
        <f>IF(ISBLANK(N640)=TRUE," ",'2. Metadata'!B$62)</f>
        <v>microSiemens per centimetre</v>
      </c>
      <c r="P641" s="25" t="s">
        <v>237</v>
      </c>
      <c r="Q641" s="18" t="str">
        <f>IF(ISBLANK(P640)=TRUE," ",'2. Metadata'!B$74)</f>
        <v>NTU</v>
      </c>
      <c r="R641" s="25" t="s">
        <v>237</v>
      </c>
      <c r="S641" s="18" t="str">
        <f>IF(ISBLANK(R640)=TRUE," ",'2. Metadata'!B$86)</f>
        <v>most probable number per 100 mL</v>
      </c>
      <c r="T641" s="25" t="s">
        <v>237</v>
      </c>
      <c r="U641" s="18" t="str">
        <f>IF(ISBLANK(T640)=TRUE," ",'2. Metadata'!B$98)</f>
        <v>most probable number per 100 mL</v>
      </c>
      <c r="V641" s="21">
        <v>0.04</v>
      </c>
      <c r="W641" s="18" t="str">
        <f>IF(ISBLANK(V640)=TRUE," ",'2. Metadata'!B$110)</f>
        <v>metres</v>
      </c>
      <c r="X641" s="25" t="s">
        <v>237</v>
      </c>
      <c r="Y641" s="18" t="str">
        <f>IF(ISBLANK(X640)=TRUE," ",'2. Metadata'!B$122)</f>
        <v>pH units</v>
      </c>
      <c r="Z641" s="20">
        <v>1.2999999999999999E-2</v>
      </c>
      <c r="AA641" s="18" t="str">
        <f>IF(ISBLANK(Z641)=TRUE," ",'2. Metadata'!B$134)</f>
        <v>metres3/second</v>
      </c>
      <c r="AB641" s="20">
        <v>3.6</v>
      </c>
      <c r="AC641" s="18" t="str">
        <f>IF(ISBLANK(AB641)=TRUE," ",'2. Metadata'!B$146)</f>
        <v>millimetres</v>
      </c>
      <c r="AD641" s="25" t="s">
        <v>237</v>
      </c>
      <c r="AE641" s="26" t="s">
        <v>237</v>
      </c>
      <c r="AF641" s="9"/>
      <c r="AG641" s="10"/>
      <c r="AH641" s="10"/>
      <c r="AI641" s="10"/>
      <c r="AJ641" s="10"/>
      <c r="AK641" s="10"/>
      <c r="AL641" s="10"/>
      <c r="AM641" s="10"/>
      <c r="AN641" s="10"/>
      <c r="AO641" s="10"/>
      <c r="AP641" s="10"/>
    </row>
    <row r="642" spans="1:42" ht="15" x14ac:dyDescent="0.2">
      <c r="A642" s="144" t="s">
        <v>876</v>
      </c>
      <c r="B642" s="11" t="s">
        <v>232</v>
      </c>
      <c r="C642" s="4">
        <f>IF(ISBLANK(B642)=TRUE," ", IF(B642='2. Metadata'!B$1,'2. Metadata'!B$5, IF(B642='2. Metadata'!C$1,'2. Metadata'!C$5,IF(B642='2. Metadata'!D$1,'2. Metadata'!D$5, IF(B642='2. Metadata'!E$1,'2. Metadata'!E$5,IF( B642='2. Metadata'!F$1,'2. Metadata'!F$5,IF(B642='2. Metadata'!G$1,'2. Metadata'!G$5,IF(B642='2. Metadata'!H$1,'2. Metadata'!H$5, IF(B642='2. Metadata'!I$1,'2. Metadata'!I$5, IF(B642='2. Metadata'!J$1,'2. Metadata'!J$5, IF(B642='2. Metadata'!K$1,'2. Metadata'!K$5, IF(B642='2. Metadata'!L$1,'2. Metadata'!L$5, IF(B642='2. Metadata'!M$1,'2. Metadata'!M$5, IF(B642='2. Metadata'!N$1,'2. Metadata'!N$5))))))))))))))</f>
        <v>49.967694000000002</v>
      </c>
      <c r="D642" s="12">
        <f>IF(ISBLANK(B642)=TRUE," ", IF(B642='2. Metadata'!B$1,'2. Metadata'!B$6, IF(B642='2. Metadata'!C$1,'2. Metadata'!C$6,IF(B642='2. Metadata'!D$1,'2. Metadata'!D$6, IF(B642='2. Metadata'!E$1,'2. Metadata'!E$6,IF( B642='2. Metadata'!F$1,'2. Metadata'!F$6,IF(B642='2. Metadata'!G$1,'2. Metadata'!G$6,IF(B642='2. Metadata'!H$1,'2. Metadata'!H$6, IF(B642='2. Metadata'!I$1,'2. Metadata'!I$6, IF(B642='2. Metadata'!J$1,'2. Metadata'!J$6, IF(B642='2. Metadata'!K$1,'2. Metadata'!K$6, IF(B642='2. Metadata'!L$1,'2. Metadata'!L$6, IF(B642='2. Metadata'!M$1,'2. Metadata'!M$6, IF(B642='2. Metadata'!N$1,'2. Metadata'!N$6))))))))))))))</f>
        <v>-117.359572</v>
      </c>
      <c r="E642" s="25" t="s">
        <v>237</v>
      </c>
      <c r="F642" s="13" t="s">
        <v>1620</v>
      </c>
      <c r="G642" s="14" t="str">
        <f>IF(ISBLANK(F641)=TRUE," ",'2. Metadata'!B$14)</f>
        <v>observation</v>
      </c>
      <c r="H642" s="25" t="s">
        <v>237</v>
      </c>
      <c r="I642" s="23" t="str">
        <f>IF(ISBLANK(H641)=TRUE," ",'2. Metadata'!B$26)</f>
        <v>degrees Celsius</v>
      </c>
      <c r="J642" s="16" t="s">
        <v>237</v>
      </c>
      <c r="K642" s="23" t="str">
        <f>IF(ISBLANK(J640)=TRUE," ",'2. Metadata'!B$38)</f>
        <v>degrees Celsius</v>
      </c>
      <c r="L642" s="25" t="s">
        <v>237</v>
      </c>
      <c r="M642" s="18" t="str">
        <f>IF(ISBLANK(L641)=TRUE," ",'2. Metadata'!B$50)</f>
        <v>milligrams per litre</v>
      </c>
      <c r="N642" s="25" t="s">
        <v>237</v>
      </c>
      <c r="O642" s="18" t="str">
        <f>IF(ISBLANK(N641)=TRUE," ",'2. Metadata'!B$62)</f>
        <v>microSiemens per centimetre</v>
      </c>
      <c r="P642" s="25" t="s">
        <v>237</v>
      </c>
      <c r="Q642" s="18" t="str">
        <f>IF(ISBLANK(P641)=TRUE," ",'2. Metadata'!B$74)</f>
        <v>NTU</v>
      </c>
      <c r="R642" s="25" t="s">
        <v>237</v>
      </c>
      <c r="S642" s="18" t="str">
        <f>IF(ISBLANK(R641)=TRUE," ",'2. Metadata'!B$86)</f>
        <v>most probable number per 100 mL</v>
      </c>
      <c r="T642" s="25" t="s">
        <v>237</v>
      </c>
      <c r="U642" s="18" t="str">
        <f>IF(ISBLANK(T641)=TRUE," ",'2. Metadata'!B$98)</f>
        <v>most probable number per 100 mL</v>
      </c>
      <c r="V642" s="25" t="s">
        <v>237</v>
      </c>
      <c r="W642" s="18" t="str">
        <f>IF(ISBLANK(V641)=TRUE," ",'2. Metadata'!B$110)</f>
        <v>metres</v>
      </c>
      <c r="X642" s="25" t="s">
        <v>237</v>
      </c>
      <c r="Y642" s="18" t="str">
        <f>IF(ISBLANK(X641)=TRUE," ",'2. Metadata'!B$122)</f>
        <v>pH units</v>
      </c>
      <c r="Z642" s="25" t="s">
        <v>237</v>
      </c>
      <c r="AA642" s="18" t="str">
        <f>IF(ISBLANK(Z642)=TRUE," ",'2. Metadata'!B$134)</f>
        <v>metres3/second</v>
      </c>
      <c r="AB642" s="20">
        <v>0.4</v>
      </c>
      <c r="AC642" s="18" t="str">
        <f>IF(ISBLANK(AB642)=TRUE," ",'2. Metadata'!B$146)</f>
        <v>millimetres</v>
      </c>
      <c r="AD642" s="25" t="s">
        <v>237</v>
      </c>
      <c r="AE642" s="26" t="s">
        <v>237</v>
      </c>
      <c r="AF642" s="9"/>
      <c r="AG642" s="10"/>
      <c r="AH642" s="10"/>
      <c r="AI642" s="10"/>
      <c r="AJ642" s="10"/>
      <c r="AK642" s="10"/>
      <c r="AL642" s="10"/>
      <c r="AM642" s="10"/>
      <c r="AN642" s="10"/>
      <c r="AO642" s="10"/>
      <c r="AP642" s="10"/>
    </row>
    <row r="643" spans="1:42" ht="15" x14ac:dyDescent="0.2">
      <c r="A643" s="144" t="s">
        <v>877</v>
      </c>
      <c r="B643" s="11" t="s">
        <v>232</v>
      </c>
      <c r="C643" s="4">
        <f>IF(ISBLANK(B643)=TRUE," ", IF(B643='2. Metadata'!B$1,'2. Metadata'!B$5, IF(B643='2. Metadata'!C$1,'2. Metadata'!C$5,IF(B643='2. Metadata'!D$1,'2. Metadata'!D$5, IF(B643='2. Metadata'!E$1,'2. Metadata'!E$5,IF( B643='2. Metadata'!F$1,'2. Metadata'!F$5,IF(B643='2. Metadata'!G$1,'2. Metadata'!G$5,IF(B643='2. Metadata'!H$1,'2. Metadata'!H$5, IF(B643='2. Metadata'!I$1,'2. Metadata'!I$5, IF(B643='2. Metadata'!J$1,'2. Metadata'!J$5, IF(B643='2. Metadata'!K$1,'2. Metadata'!K$5, IF(B643='2. Metadata'!L$1,'2. Metadata'!L$5, IF(B643='2. Metadata'!M$1,'2. Metadata'!M$5, IF(B643='2. Metadata'!N$1,'2. Metadata'!N$5))))))))))))))</f>
        <v>49.967694000000002</v>
      </c>
      <c r="D643" s="12">
        <f>IF(ISBLANK(B643)=TRUE," ", IF(B643='2. Metadata'!B$1,'2. Metadata'!B$6, IF(B643='2. Metadata'!C$1,'2. Metadata'!C$6,IF(B643='2. Metadata'!D$1,'2. Metadata'!D$6, IF(B643='2. Metadata'!E$1,'2. Metadata'!E$6,IF( B643='2. Metadata'!F$1,'2. Metadata'!F$6,IF(B643='2. Metadata'!G$1,'2. Metadata'!G$6,IF(B643='2. Metadata'!H$1,'2. Metadata'!H$6, IF(B643='2. Metadata'!I$1,'2. Metadata'!I$6, IF(B643='2. Metadata'!J$1,'2. Metadata'!J$6, IF(B643='2. Metadata'!K$1,'2. Metadata'!K$6, IF(B643='2. Metadata'!L$1,'2. Metadata'!L$6, IF(B643='2. Metadata'!M$1,'2. Metadata'!M$6, IF(B643='2. Metadata'!N$1,'2. Metadata'!N$6))))))))))))))</f>
        <v>-117.359572</v>
      </c>
      <c r="E643" s="25" t="s">
        <v>237</v>
      </c>
      <c r="F643" s="13" t="s">
        <v>1621</v>
      </c>
      <c r="G643" s="14" t="str">
        <f>IF(ISBLANK(F642)=TRUE," ",'2. Metadata'!B$14)</f>
        <v>observation</v>
      </c>
      <c r="H643" s="25" t="s">
        <v>237</v>
      </c>
      <c r="I643" s="23" t="str">
        <f>IF(ISBLANK(H642)=TRUE," ",'2. Metadata'!B$26)</f>
        <v>degrees Celsius</v>
      </c>
      <c r="J643" s="16" t="s">
        <v>237</v>
      </c>
      <c r="K643" s="23" t="str">
        <f>IF(ISBLANK(J641)=TRUE," ",'2. Metadata'!B$38)</f>
        <v>degrees Celsius</v>
      </c>
      <c r="L643" s="25" t="s">
        <v>237</v>
      </c>
      <c r="M643" s="18" t="str">
        <f>IF(ISBLANK(L642)=TRUE," ",'2. Metadata'!B$50)</f>
        <v>milligrams per litre</v>
      </c>
      <c r="N643" s="25" t="s">
        <v>237</v>
      </c>
      <c r="O643" s="18" t="str">
        <f>IF(ISBLANK(N642)=TRUE," ",'2. Metadata'!B$62)</f>
        <v>microSiemens per centimetre</v>
      </c>
      <c r="P643" s="25" t="s">
        <v>237</v>
      </c>
      <c r="Q643" s="18" t="str">
        <f>IF(ISBLANK(P642)=TRUE," ",'2. Metadata'!B$74)</f>
        <v>NTU</v>
      </c>
      <c r="R643" s="25" t="s">
        <v>237</v>
      </c>
      <c r="S643" s="18" t="str">
        <f>IF(ISBLANK(R642)=TRUE," ",'2. Metadata'!B$86)</f>
        <v>most probable number per 100 mL</v>
      </c>
      <c r="T643" s="25" t="s">
        <v>237</v>
      </c>
      <c r="U643" s="18" t="str">
        <f>IF(ISBLANK(T642)=TRUE," ",'2. Metadata'!B$98)</f>
        <v>most probable number per 100 mL</v>
      </c>
      <c r="V643" s="25" t="s">
        <v>237</v>
      </c>
      <c r="W643" s="18" t="str">
        <f>IF(ISBLANK(V642)=TRUE," ",'2. Metadata'!B$110)</f>
        <v>metres</v>
      </c>
      <c r="X643" s="25" t="s">
        <v>237</v>
      </c>
      <c r="Y643" s="18" t="str">
        <f>IF(ISBLANK(X642)=TRUE," ",'2. Metadata'!B$122)</f>
        <v>pH units</v>
      </c>
      <c r="Z643" s="25" t="s">
        <v>237</v>
      </c>
      <c r="AA643" s="18" t="str">
        <f>IF(ISBLANK(Z643)=TRUE," ",'2. Metadata'!B$134)</f>
        <v>metres3/second</v>
      </c>
      <c r="AB643" s="20">
        <v>2</v>
      </c>
      <c r="AC643" s="18" t="str">
        <f>IF(ISBLANK(AB643)=TRUE," ",'2. Metadata'!B$146)</f>
        <v>millimetres</v>
      </c>
      <c r="AD643" s="25" t="s">
        <v>1831</v>
      </c>
      <c r="AE643" s="26" t="s">
        <v>237</v>
      </c>
      <c r="AF643" s="9"/>
      <c r="AG643" s="10"/>
      <c r="AH643" s="10"/>
      <c r="AI643" s="10"/>
      <c r="AJ643" s="10"/>
      <c r="AK643" s="10"/>
      <c r="AL643" s="10"/>
      <c r="AM643" s="10"/>
      <c r="AN643" s="10"/>
      <c r="AO643" s="10"/>
      <c r="AP643" s="10"/>
    </row>
    <row r="644" spans="1:42" ht="15" x14ac:dyDescent="0.2">
      <c r="A644" s="144" t="s">
        <v>878</v>
      </c>
      <c r="B644" s="11" t="s">
        <v>232</v>
      </c>
      <c r="C644" s="4">
        <f>IF(ISBLANK(B644)=TRUE," ", IF(B644='2. Metadata'!B$1,'2. Metadata'!B$5, IF(B644='2. Metadata'!C$1,'2. Metadata'!C$5,IF(B644='2. Metadata'!D$1,'2. Metadata'!D$5, IF(B644='2. Metadata'!E$1,'2. Metadata'!E$5,IF( B644='2. Metadata'!F$1,'2. Metadata'!F$5,IF(B644='2. Metadata'!G$1,'2. Metadata'!G$5,IF(B644='2. Metadata'!H$1,'2. Metadata'!H$5, IF(B644='2. Metadata'!I$1,'2. Metadata'!I$5, IF(B644='2. Metadata'!J$1,'2. Metadata'!J$5, IF(B644='2. Metadata'!K$1,'2. Metadata'!K$5, IF(B644='2. Metadata'!L$1,'2. Metadata'!L$5, IF(B644='2. Metadata'!M$1,'2. Metadata'!M$5, IF(B644='2. Metadata'!N$1,'2. Metadata'!N$5))))))))))))))</f>
        <v>49.967694000000002</v>
      </c>
      <c r="D644" s="12">
        <f>IF(ISBLANK(B644)=TRUE," ", IF(B644='2. Metadata'!B$1,'2. Metadata'!B$6, IF(B644='2. Metadata'!C$1,'2. Metadata'!C$6,IF(B644='2. Metadata'!D$1,'2. Metadata'!D$6, IF(B644='2. Metadata'!E$1,'2. Metadata'!E$6,IF( B644='2. Metadata'!F$1,'2. Metadata'!F$6,IF(B644='2. Metadata'!G$1,'2. Metadata'!G$6,IF(B644='2. Metadata'!H$1,'2. Metadata'!H$6, IF(B644='2. Metadata'!I$1,'2. Metadata'!I$6, IF(B644='2. Metadata'!J$1,'2. Metadata'!J$6, IF(B644='2. Metadata'!K$1,'2. Metadata'!K$6, IF(B644='2. Metadata'!L$1,'2. Metadata'!L$6, IF(B644='2. Metadata'!M$1,'2. Metadata'!M$6, IF(B644='2. Metadata'!N$1,'2. Metadata'!N$6))))))))))))))</f>
        <v>-117.359572</v>
      </c>
      <c r="E644" s="25" t="s">
        <v>237</v>
      </c>
      <c r="F644" s="13" t="s">
        <v>1622</v>
      </c>
      <c r="G644" s="14" t="str">
        <f>IF(ISBLANK(F643)=TRUE," ",'2. Metadata'!B$14)</f>
        <v>observation</v>
      </c>
      <c r="H644" s="25" t="s">
        <v>237</v>
      </c>
      <c r="I644" s="23" t="str">
        <f>IF(ISBLANK(H643)=TRUE," ",'2. Metadata'!B$26)</f>
        <v>degrees Celsius</v>
      </c>
      <c r="J644" s="16" t="s">
        <v>237</v>
      </c>
      <c r="K644" s="23" t="str">
        <f>IF(ISBLANK(J642)=TRUE," ",'2. Metadata'!B$38)</f>
        <v>degrees Celsius</v>
      </c>
      <c r="L644" s="25" t="s">
        <v>237</v>
      </c>
      <c r="M644" s="18" t="str">
        <f>IF(ISBLANK(L643)=TRUE," ",'2. Metadata'!B$50)</f>
        <v>milligrams per litre</v>
      </c>
      <c r="N644" s="25" t="s">
        <v>237</v>
      </c>
      <c r="O644" s="18" t="str">
        <f>IF(ISBLANK(N643)=TRUE," ",'2. Metadata'!B$62)</f>
        <v>microSiemens per centimetre</v>
      </c>
      <c r="P644" s="25" t="s">
        <v>237</v>
      </c>
      <c r="Q644" s="18" t="str">
        <f>IF(ISBLANK(P643)=TRUE," ",'2. Metadata'!B$74)</f>
        <v>NTU</v>
      </c>
      <c r="R644" s="25" t="s">
        <v>237</v>
      </c>
      <c r="S644" s="18" t="str">
        <f>IF(ISBLANK(R643)=TRUE," ",'2. Metadata'!B$86)</f>
        <v>most probable number per 100 mL</v>
      </c>
      <c r="T644" s="25" t="s">
        <v>237</v>
      </c>
      <c r="U644" s="18" t="str">
        <f>IF(ISBLANK(T643)=TRUE," ",'2. Metadata'!B$98)</f>
        <v>most probable number per 100 mL</v>
      </c>
      <c r="V644" s="25" t="s">
        <v>237</v>
      </c>
      <c r="W644" s="18" t="str">
        <f>IF(ISBLANK(V643)=TRUE," ",'2. Metadata'!B$110)</f>
        <v>metres</v>
      </c>
      <c r="X644" s="25" t="s">
        <v>237</v>
      </c>
      <c r="Y644" s="18" t="str">
        <f>IF(ISBLANK(X643)=TRUE," ",'2. Metadata'!B$122)</f>
        <v>pH units</v>
      </c>
      <c r="Z644" s="25" t="s">
        <v>237</v>
      </c>
      <c r="AA644" s="18" t="str">
        <f>IF(ISBLANK(Z644)=TRUE," ",'2. Metadata'!B$134)</f>
        <v>metres3/second</v>
      </c>
      <c r="AB644" s="20">
        <v>14.2</v>
      </c>
      <c r="AC644" s="18" t="str">
        <f>IF(ISBLANK(AB644)=TRUE," ",'2. Metadata'!B$146)</f>
        <v>millimetres</v>
      </c>
      <c r="AD644" s="25" t="s">
        <v>237</v>
      </c>
      <c r="AE644" s="26" t="s">
        <v>237</v>
      </c>
      <c r="AF644" s="9"/>
      <c r="AG644" s="10"/>
      <c r="AH644" s="10"/>
      <c r="AI644" s="10"/>
      <c r="AJ644" s="10"/>
      <c r="AK644" s="10"/>
      <c r="AL644" s="10"/>
      <c r="AM644" s="10"/>
      <c r="AN644" s="10"/>
      <c r="AO644" s="10"/>
      <c r="AP644" s="10"/>
    </row>
    <row r="645" spans="1:42" ht="15" x14ac:dyDescent="0.2">
      <c r="A645" s="144" t="s">
        <v>879</v>
      </c>
      <c r="B645" s="11" t="s">
        <v>232</v>
      </c>
      <c r="C645" s="4">
        <f>IF(ISBLANK(B645)=TRUE," ", IF(B645='2. Metadata'!B$1,'2. Metadata'!B$5, IF(B645='2. Metadata'!C$1,'2. Metadata'!C$5,IF(B645='2. Metadata'!D$1,'2. Metadata'!D$5, IF(B645='2. Metadata'!E$1,'2. Metadata'!E$5,IF( B645='2. Metadata'!F$1,'2. Metadata'!F$5,IF(B645='2. Metadata'!G$1,'2. Metadata'!G$5,IF(B645='2. Metadata'!H$1,'2. Metadata'!H$5, IF(B645='2. Metadata'!I$1,'2. Metadata'!I$5, IF(B645='2. Metadata'!J$1,'2. Metadata'!J$5, IF(B645='2. Metadata'!K$1,'2. Metadata'!K$5, IF(B645='2. Metadata'!L$1,'2. Metadata'!L$5, IF(B645='2. Metadata'!M$1,'2. Metadata'!M$5, IF(B645='2. Metadata'!N$1,'2. Metadata'!N$5))))))))))))))</f>
        <v>49.967694000000002</v>
      </c>
      <c r="D645" s="12">
        <f>IF(ISBLANK(B645)=TRUE," ", IF(B645='2. Metadata'!B$1,'2. Metadata'!B$6, IF(B645='2. Metadata'!C$1,'2. Metadata'!C$6,IF(B645='2. Metadata'!D$1,'2. Metadata'!D$6, IF(B645='2. Metadata'!E$1,'2. Metadata'!E$6,IF( B645='2. Metadata'!F$1,'2. Metadata'!F$6,IF(B645='2. Metadata'!G$1,'2. Metadata'!G$6,IF(B645='2. Metadata'!H$1,'2. Metadata'!H$6, IF(B645='2. Metadata'!I$1,'2. Metadata'!I$6, IF(B645='2. Metadata'!J$1,'2. Metadata'!J$6, IF(B645='2. Metadata'!K$1,'2. Metadata'!K$6, IF(B645='2. Metadata'!L$1,'2. Metadata'!L$6, IF(B645='2. Metadata'!M$1,'2. Metadata'!M$6, IF(B645='2. Metadata'!N$1,'2. Metadata'!N$6))))))))))))))</f>
        <v>-117.359572</v>
      </c>
      <c r="E645" s="25" t="s">
        <v>237</v>
      </c>
      <c r="F645" s="13" t="s">
        <v>1623</v>
      </c>
      <c r="G645" s="14" t="str">
        <f>IF(ISBLANK(F644)=TRUE," ",'2. Metadata'!B$14)</f>
        <v>observation</v>
      </c>
      <c r="H645" s="13">
        <v>4</v>
      </c>
      <c r="I645" s="23" t="str">
        <f>IF(ISBLANK(H644)=TRUE," ",'2. Metadata'!B$26)</f>
        <v>degrees Celsius</v>
      </c>
      <c r="J645" s="13">
        <v>3</v>
      </c>
      <c r="K645" s="23" t="str">
        <f>IF(ISBLANK(J643)=TRUE," ",'2. Metadata'!B$38)</f>
        <v>degrees Celsius</v>
      </c>
      <c r="L645" s="25" t="s">
        <v>237</v>
      </c>
      <c r="M645" s="18" t="str">
        <f>IF(ISBLANK(L644)=TRUE," ",'2. Metadata'!B$50)</f>
        <v>milligrams per litre</v>
      </c>
      <c r="N645" s="21">
        <v>263</v>
      </c>
      <c r="O645" s="18" t="str">
        <f>IF(ISBLANK(N644)=TRUE," ",'2. Metadata'!B$62)</f>
        <v>microSiemens per centimetre</v>
      </c>
      <c r="P645" s="21">
        <v>0.45</v>
      </c>
      <c r="Q645" s="18" t="str">
        <f>IF(ISBLANK(P644)=TRUE," ",'2. Metadata'!B$74)</f>
        <v>NTU</v>
      </c>
      <c r="R645" s="25" t="s">
        <v>237</v>
      </c>
      <c r="S645" s="18" t="str">
        <f>IF(ISBLANK(R644)=TRUE," ",'2. Metadata'!B$86)</f>
        <v>most probable number per 100 mL</v>
      </c>
      <c r="T645" s="25" t="s">
        <v>237</v>
      </c>
      <c r="U645" s="18" t="str">
        <f>IF(ISBLANK(T644)=TRUE," ",'2. Metadata'!B$98)</f>
        <v>most probable number per 100 mL</v>
      </c>
      <c r="V645" s="21">
        <v>3.6999999999999998E-2</v>
      </c>
      <c r="W645" s="18" t="str">
        <f>IF(ISBLANK(V644)=TRUE," ",'2. Metadata'!B$110)</f>
        <v>metres</v>
      </c>
      <c r="X645" s="25" t="s">
        <v>237</v>
      </c>
      <c r="Y645" s="18" t="str">
        <f>IF(ISBLANK(X644)=TRUE," ",'2. Metadata'!B$122)</f>
        <v>pH units</v>
      </c>
      <c r="Z645" s="20">
        <v>1.2E-2</v>
      </c>
      <c r="AA645" s="18" t="str">
        <f>IF(ISBLANK(Z645)=TRUE," ",'2. Metadata'!B$134)</f>
        <v>metres3/second</v>
      </c>
      <c r="AB645" s="20">
        <v>3.2</v>
      </c>
      <c r="AC645" s="18" t="str">
        <f>IF(ISBLANK(AB645)=TRUE," ",'2. Metadata'!B$146)</f>
        <v>millimetres</v>
      </c>
      <c r="AD645" s="25" t="s">
        <v>237</v>
      </c>
      <c r="AE645" s="26" t="s">
        <v>1826</v>
      </c>
      <c r="AF645" s="9"/>
      <c r="AG645" s="10"/>
      <c r="AH645" s="10"/>
      <c r="AI645" s="10"/>
      <c r="AJ645" s="10"/>
      <c r="AK645" s="10"/>
      <c r="AL645" s="10"/>
      <c r="AM645" s="10"/>
      <c r="AN645" s="10"/>
      <c r="AO645" s="10"/>
      <c r="AP645" s="10"/>
    </row>
    <row r="646" spans="1:42" ht="15" x14ac:dyDescent="0.2">
      <c r="A646" s="144" t="s">
        <v>880</v>
      </c>
      <c r="B646" s="11" t="s">
        <v>232</v>
      </c>
      <c r="C646" s="4">
        <f>IF(ISBLANK(B646)=TRUE," ", IF(B646='2. Metadata'!B$1,'2. Metadata'!B$5, IF(B646='2. Metadata'!C$1,'2. Metadata'!C$5,IF(B646='2. Metadata'!D$1,'2. Metadata'!D$5, IF(B646='2. Metadata'!E$1,'2. Metadata'!E$5,IF( B646='2. Metadata'!F$1,'2. Metadata'!F$5,IF(B646='2. Metadata'!G$1,'2. Metadata'!G$5,IF(B646='2. Metadata'!H$1,'2. Metadata'!H$5, IF(B646='2. Metadata'!I$1,'2. Metadata'!I$5, IF(B646='2. Metadata'!J$1,'2. Metadata'!J$5, IF(B646='2. Metadata'!K$1,'2. Metadata'!K$5, IF(B646='2. Metadata'!L$1,'2. Metadata'!L$5, IF(B646='2. Metadata'!M$1,'2. Metadata'!M$5, IF(B646='2. Metadata'!N$1,'2. Metadata'!N$5))))))))))))))</f>
        <v>49.967694000000002</v>
      </c>
      <c r="D646" s="12">
        <f>IF(ISBLANK(B646)=TRUE," ", IF(B646='2. Metadata'!B$1,'2. Metadata'!B$6, IF(B646='2. Metadata'!C$1,'2. Metadata'!C$6,IF(B646='2. Metadata'!D$1,'2. Metadata'!D$6, IF(B646='2. Metadata'!E$1,'2. Metadata'!E$6,IF( B646='2. Metadata'!F$1,'2. Metadata'!F$6,IF(B646='2. Metadata'!G$1,'2. Metadata'!G$6,IF(B646='2. Metadata'!H$1,'2. Metadata'!H$6, IF(B646='2. Metadata'!I$1,'2. Metadata'!I$6, IF(B646='2. Metadata'!J$1,'2. Metadata'!J$6, IF(B646='2. Metadata'!K$1,'2. Metadata'!K$6, IF(B646='2. Metadata'!L$1,'2. Metadata'!L$6, IF(B646='2. Metadata'!M$1,'2. Metadata'!M$6, IF(B646='2. Metadata'!N$1,'2. Metadata'!N$6))))))))))))))</f>
        <v>-117.359572</v>
      </c>
      <c r="E646" s="25" t="s">
        <v>237</v>
      </c>
      <c r="F646" s="25" t="s">
        <v>237</v>
      </c>
      <c r="G646" s="14" t="str">
        <f>IF(ISBLANK(F645)=TRUE," ",'2. Metadata'!B$14)</f>
        <v>observation</v>
      </c>
      <c r="H646" s="25" t="s">
        <v>237</v>
      </c>
      <c r="I646" s="23" t="str">
        <f>IF(ISBLANK(H645)=TRUE," ",'2. Metadata'!B$26)</f>
        <v>degrees Celsius</v>
      </c>
      <c r="J646" s="16" t="s">
        <v>237</v>
      </c>
      <c r="K646" s="23" t="str">
        <f>IF(ISBLANK(J644)=TRUE," ",'2. Metadata'!B$38)</f>
        <v>degrees Celsius</v>
      </c>
      <c r="L646" s="25" t="s">
        <v>237</v>
      </c>
      <c r="M646" s="18" t="str">
        <f>IF(ISBLANK(L645)=TRUE," ",'2. Metadata'!B$50)</f>
        <v>milligrams per litre</v>
      </c>
      <c r="N646" s="25" t="s">
        <v>237</v>
      </c>
      <c r="O646" s="18" t="str">
        <f>IF(ISBLANK(N645)=TRUE," ",'2. Metadata'!B$62)</f>
        <v>microSiemens per centimetre</v>
      </c>
      <c r="P646" s="25" t="s">
        <v>237</v>
      </c>
      <c r="Q646" s="18" t="str">
        <f>IF(ISBLANK(P645)=TRUE," ",'2. Metadata'!B$74)</f>
        <v>NTU</v>
      </c>
      <c r="R646" s="25" t="s">
        <v>237</v>
      </c>
      <c r="S646" s="18" t="str">
        <f>IF(ISBLANK(R645)=TRUE," ",'2. Metadata'!B$86)</f>
        <v>most probable number per 100 mL</v>
      </c>
      <c r="T646" s="25" t="s">
        <v>237</v>
      </c>
      <c r="U646" s="18" t="str">
        <f>IF(ISBLANK(T645)=TRUE," ",'2. Metadata'!B$98)</f>
        <v>most probable number per 100 mL</v>
      </c>
      <c r="V646" s="25" t="s">
        <v>237</v>
      </c>
      <c r="W646" s="18" t="str">
        <f>IF(ISBLANK(V645)=TRUE," ",'2. Metadata'!B$110)</f>
        <v>metres</v>
      </c>
      <c r="X646" s="25" t="s">
        <v>237</v>
      </c>
      <c r="Y646" s="18" t="str">
        <f>IF(ISBLANK(X645)=TRUE," ",'2. Metadata'!B$122)</f>
        <v>pH units</v>
      </c>
      <c r="Z646" s="25" t="s">
        <v>237</v>
      </c>
      <c r="AA646" s="18" t="str">
        <f>IF(ISBLANK(Z646)=TRUE," ",'2. Metadata'!B$134)</f>
        <v>metres3/second</v>
      </c>
      <c r="AB646" s="20">
        <v>0</v>
      </c>
      <c r="AC646" s="18" t="str">
        <f>IF(ISBLANK(AB646)=TRUE," ",'2. Metadata'!B$146)</f>
        <v>millimetres</v>
      </c>
      <c r="AD646" s="25" t="s">
        <v>237</v>
      </c>
      <c r="AE646" s="19" t="s">
        <v>237</v>
      </c>
      <c r="AF646" s="9"/>
      <c r="AG646" s="10"/>
      <c r="AH646" s="10"/>
      <c r="AI646" s="10"/>
      <c r="AJ646" s="10"/>
      <c r="AK646" s="10"/>
      <c r="AL646" s="10"/>
      <c r="AM646" s="10"/>
      <c r="AN646" s="10"/>
      <c r="AO646" s="10"/>
      <c r="AP646" s="10"/>
    </row>
    <row r="647" spans="1:42" ht="15" x14ac:dyDescent="0.2">
      <c r="A647" s="144" t="s">
        <v>881</v>
      </c>
      <c r="B647" s="11" t="s">
        <v>232</v>
      </c>
      <c r="C647" s="4">
        <f>IF(ISBLANK(B647)=TRUE," ", IF(B647='2. Metadata'!B$1,'2. Metadata'!B$5, IF(B647='2. Metadata'!C$1,'2. Metadata'!C$5,IF(B647='2. Metadata'!D$1,'2. Metadata'!D$5, IF(B647='2. Metadata'!E$1,'2. Metadata'!E$5,IF( B647='2. Metadata'!F$1,'2. Metadata'!F$5,IF(B647='2. Metadata'!G$1,'2. Metadata'!G$5,IF(B647='2. Metadata'!H$1,'2. Metadata'!H$5, IF(B647='2. Metadata'!I$1,'2. Metadata'!I$5, IF(B647='2. Metadata'!J$1,'2. Metadata'!J$5, IF(B647='2. Metadata'!K$1,'2. Metadata'!K$5, IF(B647='2. Metadata'!L$1,'2. Metadata'!L$5, IF(B647='2. Metadata'!M$1,'2. Metadata'!M$5, IF(B647='2. Metadata'!N$1,'2. Metadata'!N$5))))))))))))))</f>
        <v>49.967694000000002</v>
      </c>
      <c r="D647" s="12">
        <f>IF(ISBLANK(B647)=TRUE," ", IF(B647='2. Metadata'!B$1,'2. Metadata'!B$6, IF(B647='2. Metadata'!C$1,'2. Metadata'!C$6,IF(B647='2. Metadata'!D$1,'2. Metadata'!D$6, IF(B647='2. Metadata'!E$1,'2. Metadata'!E$6,IF( B647='2. Metadata'!F$1,'2. Metadata'!F$6,IF(B647='2. Metadata'!G$1,'2. Metadata'!G$6,IF(B647='2. Metadata'!H$1,'2. Metadata'!H$6, IF(B647='2. Metadata'!I$1,'2. Metadata'!I$6, IF(B647='2. Metadata'!J$1,'2. Metadata'!J$6, IF(B647='2. Metadata'!K$1,'2. Metadata'!K$6, IF(B647='2. Metadata'!L$1,'2. Metadata'!L$6, IF(B647='2. Metadata'!M$1,'2. Metadata'!M$6, IF(B647='2. Metadata'!N$1,'2. Metadata'!N$6))))))))))))))</f>
        <v>-117.359572</v>
      </c>
      <c r="E647" s="25" t="s">
        <v>237</v>
      </c>
      <c r="F647" s="25" t="s">
        <v>237</v>
      </c>
      <c r="G647" s="14" t="str">
        <f>IF(ISBLANK(F646)=TRUE," ",'2. Metadata'!B$14)</f>
        <v>observation</v>
      </c>
      <c r="H647" s="25" t="s">
        <v>237</v>
      </c>
      <c r="I647" s="23" t="str">
        <f>IF(ISBLANK(H646)=TRUE," ",'2. Metadata'!B$26)</f>
        <v>degrees Celsius</v>
      </c>
      <c r="J647" s="16" t="s">
        <v>237</v>
      </c>
      <c r="K647" s="23" t="str">
        <f>IF(ISBLANK(J645)=TRUE," ",'2. Metadata'!B$38)</f>
        <v>degrees Celsius</v>
      </c>
      <c r="L647" s="25" t="s">
        <v>237</v>
      </c>
      <c r="M647" s="18" t="str">
        <f>IF(ISBLANK(L646)=TRUE," ",'2. Metadata'!B$50)</f>
        <v>milligrams per litre</v>
      </c>
      <c r="N647" s="25" t="s">
        <v>237</v>
      </c>
      <c r="O647" s="18" t="str">
        <f>IF(ISBLANK(N646)=TRUE," ",'2. Metadata'!B$62)</f>
        <v>microSiemens per centimetre</v>
      </c>
      <c r="P647" s="25" t="s">
        <v>237</v>
      </c>
      <c r="Q647" s="18" t="str">
        <f>IF(ISBLANK(P646)=TRUE," ",'2. Metadata'!B$74)</f>
        <v>NTU</v>
      </c>
      <c r="R647" s="25" t="s">
        <v>237</v>
      </c>
      <c r="S647" s="18" t="str">
        <f>IF(ISBLANK(R646)=TRUE," ",'2. Metadata'!B$86)</f>
        <v>most probable number per 100 mL</v>
      </c>
      <c r="T647" s="25" t="s">
        <v>237</v>
      </c>
      <c r="U647" s="18" t="str">
        <f>IF(ISBLANK(T646)=TRUE," ",'2. Metadata'!B$98)</f>
        <v>most probable number per 100 mL</v>
      </c>
      <c r="V647" s="25" t="s">
        <v>237</v>
      </c>
      <c r="W647" s="18" t="str">
        <f>IF(ISBLANK(V646)=TRUE," ",'2. Metadata'!B$110)</f>
        <v>metres</v>
      </c>
      <c r="X647" s="25" t="s">
        <v>237</v>
      </c>
      <c r="Y647" s="18" t="str">
        <f>IF(ISBLANK(X646)=TRUE," ",'2. Metadata'!B$122)</f>
        <v>pH units</v>
      </c>
      <c r="Z647" s="25" t="s">
        <v>237</v>
      </c>
      <c r="AA647" s="18" t="str">
        <f>IF(ISBLANK(Z647)=TRUE," ",'2. Metadata'!B$134)</f>
        <v>metres3/second</v>
      </c>
      <c r="AB647" s="20">
        <v>0.6</v>
      </c>
      <c r="AC647" s="18" t="str">
        <f>IF(ISBLANK(AB647)=TRUE," ",'2. Metadata'!B$146)</f>
        <v>millimetres</v>
      </c>
      <c r="AD647" s="25" t="s">
        <v>1831</v>
      </c>
      <c r="AE647" s="26" t="s">
        <v>237</v>
      </c>
      <c r="AF647" s="9"/>
      <c r="AG647" s="10"/>
      <c r="AH647" s="10"/>
      <c r="AI647" s="10"/>
      <c r="AJ647" s="10"/>
      <c r="AK647" s="10"/>
      <c r="AL647" s="10"/>
      <c r="AM647" s="10"/>
      <c r="AN647" s="10"/>
      <c r="AO647" s="10"/>
      <c r="AP647" s="10"/>
    </row>
    <row r="648" spans="1:42" ht="15" x14ac:dyDescent="0.2">
      <c r="A648" s="144" t="s">
        <v>882</v>
      </c>
      <c r="B648" s="11" t="s">
        <v>232</v>
      </c>
      <c r="C648" s="4">
        <f>IF(ISBLANK(B648)=TRUE," ", IF(B648='2. Metadata'!B$1,'2. Metadata'!B$5, IF(B648='2. Metadata'!C$1,'2. Metadata'!C$5,IF(B648='2. Metadata'!D$1,'2. Metadata'!D$5, IF(B648='2. Metadata'!E$1,'2. Metadata'!E$5,IF( B648='2. Metadata'!F$1,'2. Metadata'!F$5,IF(B648='2. Metadata'!G$1,'2. Metadata'!G$5,IF(B648='2. Metadata'!H$1,'2. Metadata'!H$5, IF(B648='2. Metadata'!I$1,'2. Metadata'!I$5, IF(B648='2. Metadata'!J$1,'2. Metadata'!J$5, IF(B648='2. Metadata'!K$1,'2. Metadata'!K$5, IF(B648='2. Metadata'!L$1,'2. Metadata'!L$5, IF(B648='2. Metadata'!M$1,'2. Metadata'!M$5, IF(B648='2. Metadata'!N$1,'2. Metadata'!N$5))))))))))))))</f>
        <v>49.967694000000002</v>
      </c>
      <c r="D648" s="12">
        <f>IF(ISBLANK(B648)=TRUE," ", IF(B648='2. Metadata'!B$1,'2. Metadata'!B$6, IF(B648='2. Metadata'!C$1,'2. Metadata'!C$6,IF(B648='2. Metadata'!D$1,'2. Metadata'!D$6, IF(B648='2. Metadata'!E$1,'2. Metadata'!E$6,IF( B648='2. Metadata'!F$1,'2. Metadata'!F$6,IF(B648='2. Metadata'!G$1,'2. Metadata'!G$6,IF(B648='2. Metadata'!H$1,'2. Metadata'!H$6, IF(B648='2. Metadata'!I$1,'2. Metadata'!I$6, IF(B648='2. Metadata'!J$1,'2. Metadata'!J$6, IF(B648='2. Metadata'!K$1,'2. Metadata'!K$6, IF(B648='2. Metadata'!L$1,'2. Metadata'!L$6, IF(B648='2. Metadata'!M$1,'2. Metadata'!M$6, IF(B648='2. Metadata'!N$1,'2. Metadata'!N$6))))))))))))))</f>
        <v>-117.359572</v>
      </c>
      <c r="E648" s="25" t="s">
        <v>237</v>
      </c>
      <c r="F648" s="25" t="s">
        <v>237</v>
      </c>
      <c r="G648" s="14" t="str">
        <f>IF(ISBLANK(F647)=TRUE," ",'2. Metadata'!B$14)</f>
        <v>observation</v>
      </c>
      <c r="H648" s="25" t="s">
        <v>237</v>
      </c>
      <c r="I648" s="23" t="str">
        <f>IF(ISBLANK(H647)=TRUE," ",'2. Metadata'!B$26)</f>
        <v>degrees Celsius</v>
      </c>
      <c r="J648" s="16" t="s">
        <v>237</v>
      </c>
      <c r="K648" s="23" t="str">
        <f>IF(ISBLANK(J646)=TRUE," ",'2. Metadata'!B$38)</f>
        <v>degrees Celsius</v>
      </c>
      <c r="L648" s="25" t="s">
        <v>237</v>
      </c>
      <c r="M648" s="18" t="str">
        <f>IF(ISBLANK(L647)=TRUE," ",'2. Metadata'!B$50)</f>
        <v>milligrams per litre</v>
      </c>
      <c r="N648" s="25" t="s">
        <v>237</v>
      </c>
      <c r="O648" s="18" t="str">
        <f>IF(ISBLANK(N647)=TRUE," ",'2. Metadata'!B$62)</f>
        <v>microSiemens per centimetre</v>
      </c>
      <c r="P648" s="25" t="s">
        <v>237</v>
      </c>
      <c r="Q648" s="18" t="str">
        <f>IF(ISBLANK(P647)=TRUE," ",'2. Metadata'!B$74)</f>
        <v>NTU</v>
      </c>
      <c r="R648" s="25" t="s">
        <v>237</v>
      </c>
      <c r="S648" s="18" t="str">
        <f>IF(ISBLANK(R647)=TRUE," ",'2. Metadata'!B$86)</f>
        <v>most probable number per 100 mL</v>
      </c>
      <c r="T648" s="25" t="s">
        <v>237</v>
      </c>
      <c r="U648" s="18" t="str">
        <f>IF(ISBLANK(T647)=TRUE," ",'2. Metadata'!B$98)</f>
        <v>most probable number per 100 mL</v>
      </c>
      <c r="V648" s="25" t="s">
        <v>237</v>
      </c>
      <c r="W648" s="18" t="str">
        <f>IF(ISBLANK(V647)=TRUE," ",'2. Metadata'!B$110)</f>
        <v>metres</v>
      </c>
      <c r="X648" s="25" t="s">
        <v>237</v>
      </c>
      <c r="Y648" s="18" t="str">
        <f>IF(ISBLANK(X647)=TRUE," ",'2. Metadata'!B$122)</f>
        <v>pH units</v>
      </c>
      <c r="Z648" s="25" t="s">
        <v>237</v>
      </c>
      <c r="AA648" s="18" t="str">
        <f>IF(ISBLANK(Z648)=TRUE," ",'2. Metadata'!B$134)</f>
        <v>metres3/second</v>
      </c>
      <c r="AB648" s="20">
        <v>0</v>
      </c>
      <c r="AC648" s="18" t="str">
        <f>IF(ISBLANK(AB648)=TRUE," ",'2. Metadata'!B$146)</f>
        <v>millimetres</v>
      </c>
      <c r="AD648" s="25" t="s">
        <v>237</v>
      </c>
      <c r="AE648" s="26" t="s">
        <v>237</v>
      </c>
      <c r="AF648" s="9"/>
      <c r="AG648" s="10"/>
      <c r="AH648" s="10"/>
      <c r="AI648" s="10"/>
      <c r="AJ648" s="10"/>
      <c r="AK648" s="10"/>
      <c r="AL648" s="10"/>
      <c r="AM648" s="10"/>
      <c r="AN648" s="10"/>
      <c r="AO648" s="10"/>
      <c r="AP648" s="10"/>
    </row>
    <row r="649" spans="1:42" ht="15" x14ac:dyDescent="0.2">
      <c r="A649" s="144" t="s">
        <v>883</v>
      </c>
      <c r="B649" s="11" t="s">
        <v>232</v>
      </c>
      <c r="C649" s="4">
        <f>IF(ISBLANK(B649)=TRUE," ", IF(B649='2. Metadata'!B$1,'2. Metadata'!B$5, IF(B649='2. Metadata'!C$1,'2. Metadata'!C$5,IF(B649='2. Metadata'!D$1,'2. Metadata'!D$5, IF(B649='2. Metadata'!E$1,'2. Metadata'!E$5,IF( B649='2. Metadata'!F$1,'2. Metadata'!F$5,IF(B649='2. Metadata'!G$1,'2. Metadata'!G$5,IF(B649='2. Metadata'!H$1,'2. Metadata'!H$5, IF(B649='2. Metadata'!I$1,'2. Metadata'!I$5, IF(B649='2. Metadata'!J$1,'2. Metadata'!J$5, IF(B649='2. Metadata'!K$1,'2. Metadata'!K$5, IF(B649='2. Metadata'!L$1,'2. Metadata'!L$5, IF(B649='2. Metadata'!M$1,'2. Metadata'!M$5, IF(B649='2. Metadata'!N$1,'2. Metadata'!N$5))))))))))))))</f>
        <v>49.967694000000002</v>
      </c>
      <c r="D649" s="12">
        <f>IF(ISBLANK(B649)=TRUE," ", IF(B649='2. Metadata'!B$1,'2. Metadata'!B$6, IF(B649='2. Metadata'!C$1,'2. Metadata'!C$6,IF(B649='2. Metadata'!D$1,'2. Metadata'!D$6, IF(B649='2. Metadata'!E$1,'2. Metadata'!E$6,IF( B649='2. Metadata'!F$1,'2. Metadata'!F$6,IF(B649='2. Metadata'!G$1,'2. Metadata'!G$6,IF(B649='2. Metadata'!H$1,'2. Metadata'!H$6, IF(B649='2. Metadata'!I$1,'2. Metadata'!I$6, IF(B649='2. Metadata'!J$1,'2. Metadata'!J$6, IF(B649='2. Metadata'!K$1,'2. Metadata'!K$6, IF(B649='2. Metadata'!L$1,'2. Metadata'!L$6, IF(B649='2. Metadata'!M$1,'2. Metadata'!M$6, IF(B649='2. Metadata'!N$1,'2. Metadata'!N$6))))))))))))))</f>
        <v>-117.359572</v>
      </c>
      <c r="E649" s="25" t="s">
        <v>237</v>
      </c>
      <c r="F649" s="13" t="s">
        <v>1624</v>
      </c>
      <c r="G649" s="14" t="str">
        <f>IF(ISBLANK(F648)=TRUE," ",'2. Metadata'!B$14)</f>
        <v>observation</v>
      </c>
      <c r="H649" s="13">
        <v>4</v>
      </c>
      <c r="I649" s="23" t="str">
        <f>IF(ISBLANK(H648)=TRUE," ",'2. Metadata'!B$26)</f>
        <v>degrees Celsius</v>
      </c>
      <c r="J649" s="13">
        <v>3</v>
      </c>
      <c r="K649" s="23" t="str">
        <f>IF(ISBLANK(J647)=TRUE," ",'2. Metadata'!B$38)</f>
        <v>degrees Celsius</v>
      </c>
      <c r="L649" s="25" t="s">
        <v>237</v>
      </c>
      <c r="M649" s="18" t="str">
        <f>IF(ISBLANK(L648)=TRUE," ",'2. Metadata'!B$50)</f>
        <v>milligrams per litre</v>
      </c>
      <c r="N649" s="21">
        <v>246</v>
      </c>
      <c r="O649" s="18" t="str">
        <f>IF(ISBLANK(N648)=TRUE," ",'2. Metadata'!B$62)</f>
        <v>microSiemens per centimetre</v>
      </c>
      <c r="P649" s="21">
        <v>0.55000000000000004</v>
      </c>
      <c r="Q649" s="18" t="str">
        <f>IF(ISBLANK(P648)=TRUE," ",'2. Metadata'!B$74)</f>
        <v>NTU</v>
      </c>
      <c r="R649" s="25" t="s">
        <v>237</v>
      </c>
      <c r="S649" s="18" t="str">
        <f>IF(ISBLANK(R648)=TRUE," ",'2. Metadata'!B$86)</f>
        <v>most probable number per 100 mL</v>
      </c>
      <c r="T649" s="25" t="s">
        <v>237</v>
      </c>
      <c r="U649" s="18" t="str">
        <f>IF(ISBLANK(T648)=TRUE," ",'2. Metadata'!B$98)</f>
        <v>most probable number per 100 mL</v>
      </c>
      <c r="V649" s="21">
        <v>0.05</v>
      </c>
      <c r="W649" s="18" t="str">
        <f>IF(ISBLANK(V648)=TRUE," ",'2. Metadata'!B$110)</f>
        <v>metres</v>
      </c>
      <c r="X649" s="25" t="s">
        <v>237</v>
      </c>
      <c r="Y649" s="18" t="str">
        <f>IF(ISBLANK(X648)=TRUE," ",'2. Metadata'!B$122)</f>
        <v>pH units</v>
      </c>
      <c r="Z649" s="20">
        <v>1.9E-2</v>
      </c>
      <c r="AA649" s="18" t="str">
        <f>IF(ISBLANK(Z649)=TRUE," ",'2. Metadata'!B$134)</f>
        <v>metres3/second</v>
      </c>
      <c r="AB649" s="20">
        <v>11.2</v>
      </c>
      <c r="AC649" s="18" t="str">
        <f>IF(ISBLANK(AB649)=TRUE," ",'2. Metadata'!B$146)</f>
        <v>millimetres</v>
      </c>
      <c r="AD649" s="25" t="s">
        <v>237</v>
      </c>
      <c r="AE649" s="26" t="s">
        <v>1826</v>
      </c>
      <c r="AF649" s="9"/>
      <c r="AG649" s="10"/>
      <c r="AH649" s="10"/>
      <c r="AI649" s="10"/>
      <c r="AJ649" s="10"/>
      <c r="AK649" s="10"/>
      <c r="AL649" s="10"/>
      <c r="AM649" s="10"/>
      <c r="AN649" s="10"/>
      <c r="AO649" s="10"/>
      <c r="AP649" s="10"/>
    </row>
    <row r="650" spans="1:42" ht="15" x14ac:dyDescent="0.2">
      <c r="A650" s="144" t="s">
        <v>884</v>
      </c>
      <c r="B650" s="11" t="s">
        <v>232</v>
      </c>
      <c r="C650" s="4">
        <f>IF(ISBLANK(B650)=TRUE," ", IF(B650='2. Metadata'!B$1,'2. Metadata'!B$5, IF(B650='2. Metadata'!C$1,'2. Metadata'!C$5,IF(B650='2. Metadata'!D$1,'2. Metadata'!D$5, IF(B650='2. Metadata'!E$1,'2. Metadata'!E$5,IF( B650='2. Metadata'!F$1,'2. Metadata'!F$5,IF(B650='2. Metadata'!G$1,'2. Metadata'!G$5,IF(B650='2. Metadata'!H$1,'2. Metadata'!H$5, IF(B650='2. Metadata'!I$1,'2. Metadata'!I$5, IF(B650='2. Metadata'!J$1,'2. Metadata'!J$5, IF(B650='2. Metadata'!K$1,'2. Metadata'!K$5, IF(B650='2. Metadata'!L$1,'2. Metadata'!L$5, IF(B650='2. Metadata'!M$1,'2. Metadata'!M$5, IF(B650='2. Metadata'!N$1,'2. Metadata'!N$5))))))))))))))</f>
        <v>49.967694000000002</v>
      </c>
      <c r="D650" s="12">
        <f>IF(ISBLANK(B650)=TRUE," ", IF(B650='2. Metadata'!B$1,'2. Metadata'!B$6, IF(B650='2. Metadata'!C$1,'2. Metadata'!C$6,IF(B650='2. Metadata'!D$1,'2. Metadata'!D$6, IF(B650='2. Metadata'!E$1,'2. Metadata'!E$6,IF( B650='2. Metadata'!F$1,'2. Metadata'!F$6,IF(B650='2. Metadata'!G$1,'2. Metadata'!G$6,IF(B650='2. Metadata'!H$1,'2. Metadata'!H$6, IF(B650='2. Metadata'!I$1,'2. Metadata'!I$6, IF(B650='2. Metadata'!J$1,'2. Metadata'!J$6, IF(B650='2. Metadata'!K$1,'2. Metadata'!K$6, IF(B650='2. Metadata'!L$1,'2. Metadata'!L$6, IF(B650='2. Metadata'!M$1,'2. Metadata'!M$6, IF(B650='2. Metadata'!N$1,'2. Metadata'!N$6))))))))))))))</f>
        <v>-117.359572</v>
      </c>
      <c r="E650" s="25" t="s">
        <v>237</v>
      </c>
      <c r="F650" s="25" t="s">
        <v>237</v>
      </c>
      <c r="G650" s="14" t="str">
        <f>IF(ISBLANK(F649)=TRUE," ",'2. Metadata'!B$14)</f>
        <v>observation</v>
      </c>
      <c r="H650" s="13">
        <v>2</v>
      </c>
      <c r="I650" s="23" t="str">
        <f>IF(ISBLANK(H649)=TRUE," ",'2. Metadata'!B$26)</f>
        <v>degrees Celsius</v>
      </c>
      <c r="J650" s="13">
        <v>3</v>
      </c>
      <c r="K650" s="23" t="str">
        <f>IF(ISBLANK(J648)=TRUE," ",'2. Metadata'!B$38)</f>
        <v>degrees Celsius</v>
      </c>
      <c r="L650" s="25" t="s">
        <v>237</v>
      </c>
      <c r="M650" s="18" t="str">
        <f>IF(ISBLANK(L649)=TRUE," ",'2. Metadata'!B$50)</f>
        <v>milligrams per litre</v>
      </c>
      <c r="N650" s="25" t="s">
        <v>237</v>
      </c>
      <c r="O650" s="18" t="str">
        <f>IF(ISBLANK(N649)=TRUE," ",'2. Metadata'!B$62)</f>
        <v>microSiemens per centimetre</v>
      </c>
      <c r="P650" s="25" t="s">
        <v>237</v>
      </c>
      <c r="Q650" s="18" t="str">
        <f>IF(ISBLANK(P649)=TRUE," ",'2. Metadata'!B$74)</f>
        <v>NTU</v>
      </c>
      <c r="R650" s="25" t="s">
        <v>237</v>
      </c>
      <c r="S650" s="18" t="str">
        <f>IF(ISBLANK(R649)=TRUE," ",'2. Metadata'!B$86)</f>
        <v>most probable number per 100 mL</v>
      </c>
      <c r="T650" s="25" t="s">
        <v>237</v>
      </c>
      <c r="U650" s="18" t="str">
        <f>IF(ISBLANK(T649)=TRUE," ",'2. Metadata'!B$98)</f>
        <v>most probable number per 100 mL</v>
      </c>
      <c r="V650" s="25" t="s">
        <v>237</v>
      </c>
      <c r="W650" s="18" t="str">
        <f>IF(ISBLANK(V649)=TRUE," ",'2. Metadata'!B$110)</f>
        <v>metres</v>
      </c>
      <c r="X650" s="25" t="s">
        <v>237</v>
      </c>
      <c r="Y650" s="18" t="str">
        <f>IF(ISBLANK(X649)=TRUE," ",'2. Metadata'!B$122)</f>
        <v>pH units</v>
      </c>
      <c r="Z650" s="25" t="s">
        <v>237</v>
      </c>
      <c r="AA650" s="18" t="str">
        <f>IF(ISBLANK(Z650)=TRUE," ",'2. Metadata'!B$134)</f>
        <v>metres3/second</v>
      </c>
      <c r="AB650" s="25" t="s">
        <v>237</v>
      </c>
      <c r="AC650" s="18" t="str">
        <f>IF(ISBLANK(AB650)=TRUE," ",'2. Metadata'!B$146)</f>
        <v>millimetres</v>
      </c>
      <c r="AD650" s="25" t="s">
        <v>237</v>
      </c>
      <c r="AE650" s="19" t="s">
        <v>237</v>
      </c>
      <c r="AF650" s="9"/>
      <c r="AG650" s="10"/>
      <c r="AH650" s="10"/>
      <c r="AI650" s="10"/>
      <c r="AJ650" s="10"/>
      <c r="AK650" s="10"/>
      <c r="AL650" s="10"/>
      <c r="AM650" s="10"/>
      <c r="AN650" s="10"/>
      <c r="AO650" s="10"/>
      <c r="AP650" s="10"/>
    </row>
    <row r="651" spans="1:42" ht="15" x14ac:dyDescent="0.2">
      <c r="A651" s="144" t="s">
        <v>885</v>
      </c>
      <c r="B651" s="11" t="s">
        <v>232</v>
      </c>
      <c r="C651" s="4">
        <f>IF(ISBLANK(B651)=TRUE," ", IF(B651='2. Metadata'!B$1,'2. Metadata'!B$5, IF(B651='2. Metadata'!C$1,'2. Metadata'!C$5,IF(B651='2. Metadata'!D$1,'2. Metadata'!D$5, IF(B651='2. Metadata'!E$1,'2. Metadata'!E$5,IF( B651='2. Metadata'!F$1,'2. Metadata'!F$5,IF(B651='2. Metadata'!G$1,'2. Metadata'!G$5,IF(B651='2. Metadata'!H$1,'2. Metadata'!H$5, IF(B651='2. Metadata'!I$1,'2. Metadata'!I$5, IF(B651='2. Metadata'!J$1,'2. Metadata'!J$5, IF(B651='2. Metadata'!K$1,'2. Metadata'!K$5, IF(B651='2. Metadata'!L$1,'2. Metadata'!L$5, IF(B651='2. Metadata'!M$1,'2. Metadata'!M$5, IF(B651='2. Metadata'!N$1,'2. Metadata'!N$5))))))))))))))</f>
        <v>49.967694000000002</v>
      </c>
      <c r="D651" s="12">
        <f>IF(ISBLANK(B651)=TRUE," ", IF(B651='2. Metadata'!B$1,'2. Metadata'!B$6, IF(B651='2. Metadata'!C$1,'2. Metadata'!C$6,IF(B651='2. Metadata'!D$1,'2. Metadata'!D$6, IF(B651='2. Metadata'!E$1,'2. Metadata'!E$6,IF( B651='2. Metadata'!F$1,'2. Metadata'!F$6,IF(B651='2. Metadata'!G$1,'2. Metadata'!G$6,IF(B651='2. Metadata'!H$1,'2. Metadata'!H$6, IF(B651='2. Metadata'!I$1,'2. Metadata'!I$6, IF(B651='2. Metadata'!J$1,'2. Metadata'!J$6, IF(B651='2. Metadata'!K$1,'2. Metadata'!K$6, IF(B651='2. Metadata'!L$1,'2. Metadata'!L$6, IF(B651='2. Metadata'!M$1,'2. Metadata'!M$6, IF(B651='2. Metadata'!N$1,'2. Metadata'!N$6))))))))))))))</f>
        <v>-117.359572</v>
      </c>
      <c r="E651" s="25" t="s">
        <v>237</v>
      </c>
      <c r="F651" s="25" t="s">
        <v>237</v>
      </c>
      <c r="G651" s="14" t="str">
        <f>IF(ISBLANK(F650)=TRUE," ",'2. Metadata'!B$14)</f>
        <v>observation</v>
      </c>
      <c r="H651" s="13">
        <v>4</v>
      </c>
      <c r="I651" s="23" t="str">
        <f>IF(ISBLANK(H650)=TRUE," ",'2. Metadata'!B$26)</f>
        <v>degrees Celsius</v>
      </c>
      <c r="J651" s="13">
        <v>3</v>
      </c>
      <c r="K651" s="23" t="str">
        <f>IF(ISBLANK(J649)=TRUE," ",'2. Metadata'!B$38)</f>
        <v>degrees Celsius</v>
      </c>
      <c r="L651" s="25" t="s">
        <v>237</v>
      </c>
      <c r="M651" s="18" t="str">
        <f>IF(ISBLANK(L650)=TRUE," ",'2. Metadata'!B$50)</f>
        <v>milligrams per litre</v>
      </c>
      <c r="N651" s="25" t="s">
        <v>237</v>
      </c>
      <c r="O651" s="18" t="str">
        <f>IF(ISBLANK(N650)=TRUE," ",'2. Metadata'!B$62)</f>
        <v>microSiemens per centimetre</v>
      </c>
      <c r="P651" s="25" t="s">
        <v>237</v>
      </c>
      <c r="Q651" s="18" t="str">
        <f>IF(ISBLANK(P650)=TRUE," ",'2. Metadata'!B$74)</f>
        <v>NTU</v>
      </c>
      <c r="R651" s="25" t="s">
        <v>237</v>
      </c>
      <c r="S651" s="18" t="str">
        <f>IF(ISBLANK(R650)=TRUE," ",'2. Metadata'!B$86)</f>
        <v>most probable number per 100 mL</v>
      </c>
      <c r="T651" s="25" t="s">
        <v>237</v>
      </c>
      <c r="U651" s="18" t="str">
        <f>IF(ISBLANK(T650)=TRUE," ",'2. Metadata'!B$98)</f>
        <v>most probable number per 100 mL</v>
      </c>
      <c r="V651" s="21">
        <v>4.2000000000000003E-2</v>
      </c>
      <c r="W651" s="18" t="str">
        <f>IF(ISBLANK(V650)=TRUE," ",'2. Metadata'!B$110)</f>
        <v>metres</v>
      </c>
      <c r="X651" s="25" t="s">
        <v>237</v>
      </c>
      <c r="Y651" s="18" t="str">
        <f>IF(ISBLANK(X650)=TRUE," ",'2. Metadata'!B$122)</f>
        <v>pH units</v>
      </c>
      <c r="Z651" s="20">
        <v>1.4999999999999999E-2</v>
      </c>
      <c r="AA651" s="18" t="str">
        <f>IF(ISBLANK(Z651)=TRUE," ",'2. Metadata'!B$134)</f>
        <v>metres3/second</v>
      </c>
      <c r="AB651" s="25" t="s">
        <v>237</v>
      </c>
      <c r="AC651" s="18" t="str">
        <f>IF(ISBLANK(AB651)=TRUE," ",'2. Metadata'!B$146)</f>
        <v>millimetres</v>
      </c>
      <c r="AD651" s="25" t="s">
        <v>1831</v>
      </c>
      <c r="AE651" s="26" t="s">
        <v>237</v>
      </c>
      <c r="AF651" s="9"/>
      <c r="AG651" s="10"/>
      <c r="AH651" s="10"/>
      <c r="AI651" s="10"/>
      <c r="AJ651" s="10"/>
      <c r="AK651" s="10"/>
      <c r="AL651" s="10"/>
      <c r="AM651" s="10"/>
      <c r="AN651" s="10"/>
      <c r="AO651" s="10"/>
      <c r="AP651" s="10"/>
    </row>
    <row r="652" spans="1:42" ht="15" x14ac:dyDescent="0.2">
      <c r="A652" s="144" t="s">
        <v>886</v>
      </c>
      <c r="B652" s="11" t="s">
        <v>232</v>
      </c>
      <c r="C652" s="4">
        <f>IF(ISBLANK(B652)=TRUE," ", IF(B652='2. Metadata'!B$1,'2. Metadata'!B$5, IF(B652='2. Metadata'!C$1,'2. Metadata'!C$5,IF(B652='2. Metadata'!D$1,'2. Metadata'!D$5, IF(B652='2. Metadata'!E$1,'2. Metadata'!E$5,IF( B652='2. Metadata'!F$1,'2. Metadata'!F$5,IF(B652='2. Metadata'!G$1,'2. Metadata'!G$5,IF(B652='2. Metadata'!H$1,'2. Metadata'!H$5, IF(B652='2. Metadata'!I$1,'2. Metadata'!I$5, IF(B652='2. Metadata'!J$1,'2. Metadata'!J$5, IF(B652='2. Metadata'!K$1,'2. Metadata'!K$5, IF(B652='2. Metadata'!L$1,'2. Metadata'!L$5, IF(B652='2. Metadata'!M$1,'2. Metadata'!M$5, IF(B652='2. Metadata'!N$1,'2. Metadata'!N$5))))))))))))))</f>
        <v>49.967694000000002</v>
      </c>
      <c r="D652" s="12">
        <f>IF(ISBLANK(B652)=TRUE," ", IF(B652='2. Metadata'!B$1,'2. Metadata'!B$6, IF(B652='2. Metadata'!C$1,'2. Metadata'!C$6,IF(B652='2. Metadata'!D$1,'2. Metadata'!D$6, IF(B652='2. Metadata'!E$1,'2. Metadata'!E$6,IF( B652='2. Metadata'!F$1,'2. Metadata'!F$6,IF(B652='2. Metadata'!G$1,'2. Metadata'!G$6,IF(B652='2. Metadata'!H$1,'2. Metadata'!H$6, IF(B652='2. Metadata'!I$1,'2. Metadata'!I$6, IF(B652='2. Metadata'!J$1,'2. Metadata'!J$6, IF(B652='2. Metadata'!K$1,'2. Metadata'!K$6, IF(B652='2. Metadata'!L$1,'2. Metadata'!L$6, IF(B652='2. Metadata'!M$1,'2. Metadata'!M$6, IF(B652='2. Metadata'!N$1,'2. Metadata'!N$6))))))))))))))</f>
        <v>-117.359572</v>
      </c>
      <c r="E652" s="25" t="s">
        <v>237</v>
      </c>
      <c r="F652" s="13" t="s">
        <v>1625</v>
      </c>
      <c r="G652" s="14" t="str">
        <f>IF(ISBLANK(F651)=TRUE," ",'2. Metadata'!B$14)</f>
        <v>observation</v>
      </c>
      <c r="H652" s="13">
        <v>2</v>
      </c>
      <c r="I652" s="23" t="str">
        <f>IF(ISBLANK(H651)=TRUE," ",'2. Metadata'!B$26)</f>
        <v>degrees Celsius</v>
      </c>
      <c r="J652" s="13">
        <v>3</v>
      </c>
      <c r="K652" s="23" t="str">
        <f>IF(ISBLANK(J650)=TRUE," ",'2. Metadata'!B$38)</f>
        <v>degrees Celsius</v>
      </c>
      <c r="L652" s="21">
        <v>1.2</v>
      </c>
      <c r="M652" s="18" t="str">
        <f>IF(ISBLANK(L651)=TRUE," ",'2. Metadata'!B$50)</f>
        <v>milligrams per litre</v>
      </c>
      <c r="N652" s="21">
        <v>259</v>
      </c>
      <c r="O652" s="18" t="str">
        <f>IF(ISBLANK(N651)=TRUE," ",'2. Metadata'!B$62)</f>
        <v>microSiemens per centimetre</v>
      </c>
      <c r="P652" s="21">
        <v>0.3</v>
      </c>
      <c r="Q652" s="18" t="str">
        <f>IF(ISBLANK(P651)=TRUE," ",'2. Metadata'!B$74)</f>
        <v>NTU</v>
      </c>
      <c r="R652" s="25" t="s">
        <v>237</v>
      </c>
      <c r="S652" s="18" t="str">
        <f>IF(ISBLANK(R651)=TRUE," ",'2. Metadata'!B$86)</f>
        <v>most probable number per 100 mL</v>
      </c>
      <c r="T652" s="25" t="s">
        <v>237</v>
      </c>
      <c r="U652" s="18" t="str">
        <f>IF(ISBLANK(T651)=TRUE," ",'2. Metadata'!B$98)</f>
        <v>most probable number per 100 mL</v>
      </c>
      <c r="V652" s="21">
        <v>0.04</v>
      </c>
      <c r="W652" s="18" t="str">
        <f>IF(ISBLANK(V651)=TRUE," ",'2. Metadata'!B$110)</f>
        <v>metres</v>
      </c>
      <c r="X652" s="25" t="s">
        <v>237</v>
      </c>
      <c r="Y652" s="18" t="str">
        <f>IF(ISBLANK(X651)=TRUE," ",'2. Metadata'!B$122)</f>
        <v>pH units</v>
      </c>
      <c r="Z652" s="20">
        <v>1.2999999999999999E-2</v>
      </c>
      <c r="AA652" s="18" t="str">
        <f>IF(ISBLANK(Z652)=TRUE," ",'2. Metadata'!B$134)</f>
        <v>metres3/second</v>
      </c>
      <c r="AB652" s="25" t="s">
        <v>237</v>
      </c>
      <c r="AC652" s="18" t="str">
        <f>IF(ISBLANK(AB652)=TRUE," ",'2. Metadata'!B$146)</f>
        <v>millimetres</v>
      </c>
      <c r="AD652" s="25" t="s">
        <v>237</v>
      </c>
      <c r="AE652" s="26" t="s">
        <v>237</v>
      </c>
      <c r="AF652" s="9"/>
      <c r="AG652" s="10"/>
      <c r="AH652" s="10"/>
      <c r="AI652" s="10"/>
      <c r="AJ652" s="10"/>
      <c r="AK652" s="10"/>
      <c r="AL652" s="10"/>
      <c r="AM652" s="10"/>
      <c r="AN652" s="10"/>
      <c r="AO652" s="10"/>
      <c r="AP652" s="10"/>
    </row>
    <row r="653" spans="1:42" ht="15" x14ac:dyDescent="0.2">
      <c r="A653" s="144" t="s">
        <v>887</v>
      </c>
      <c r="B653" s="11" t="s">
        <v>232</v>
      </c>
      <c r="C653" s="4">
        <f>IF(ISBLANK(B653)=TRUE," ", IF(B653='2. Metadata'!B$1,'2. Metadata'!B$5, IF(B653='2. Metadata'!C$1,'2. Metadata'!C$5,IF(B653='2. Metadata'!D$1,'2. Metadata'!D$5, IF(B653='2. Metadata'!E$1,'2. Metadata'!E$5,IF( B653='2. Metadata'!F$1,'2. Metadata'!F$5,IF(B653='2. Metadata'!G$1,'2. Metadata'!G$5,IF(B653='2. Metadata'!H$1,'2. Metadata'!H$5, IF(B653='2. Metadata'!I$1,'2. Metadata'!I$5, IF(B653='2. Metadata'!J$1,'2. Metadata'!J$5, IF(B653='2. Metadata'!K$1,'2. Metadata'!K$5, IF(B653='2. Metadata'!L$1,'2. Metadata'!L$5, IF(B653='2. Metadata'!M$1,'2. Metadata'!M$5, IF(B653='2. Metadata'!N$1,'2. Metadata'!N$5))))))))))))))</f>
        <v>49.967694000000002</v>
      </c>
      <c r="D653" s="12">
        <f>IF(ISBLANK(B653)=TRUE," ", IF(B653='2. Metadata'!B$1,'2. Metadata'!B$6, IF(B653='2. Metadata'!C$1,'2. Metadata'!C$6,IF(B653='2. Metadata'!D$1,'2. Metadata'!D$6, IF(B653='2. Metadata'!E$1,'2. Metadata'!E$6,IF( B653='2. Metadata'!F$1,'2. Metadata'!F$6,IF(B653='2. Metadata'!G$1,'2. Metadata'!G$6,IF(B653='2. Metadata'!H$1,'2. Metadata'!H$6, IF(B653='2. Metadata'!I$1,'2. Metadata'!I$6, IF(B653='2. Metadata'!J$1,'2. Metadata'!J$6, IF(B653='2. Metadata'!K$1,'2. Metadata'!K$6, IF(B653='2. Metadata'!L$1,'2. Metadata'!L$6, IF(B653='2. Metadata'!M$1,'2. Metadata'!M$6, IF(B653='2. Metadata'!N$1,'2. Metadata'!N$6))))))))))))))</f>
        <v>-117.359572</v>
      </c>
      <c r="E653" s="25" t="s">
        <v>237</v>
      </c>
      <c r="F653" s="25" t="s">
        <v>237</v>
      </c>
      <c r="G653" s="14" t="str">
        <f>IF(ISBLANK(F652)=TRUE," ",'2. Metadata'!B$14)</f>
        <v>observation</v>
      </c>
      <c r="H653" s="13">
        <v>0</v>
      </c>
      <c r="I653" s="23" t="str">
        <f>IF(ISBLANK(H652)=TRUE," ",'2. Metadata'!B$26)</f>
        <v>degrees Celsius</v>
      </c>
      <c r="J653" s="13">
        <v>2</v>
      </c>
      <c r="K653" s="23" t="str">
        <f>IF(ISBLANK(J651)=TRUE," ",'2. Metadata'!B$38)</f>
        <v>degrees Celsius</v>
      </c>
      <c r="L653" s="25" t="s">
        <v>237</v>
      </c>
      <c r="M653" s="18" t="str">
        <f>IF(ISBLANK(L652)=TRUE," ",'2. Metadata'!B$50)</f>
        <v>milligrams per litre</v>
      </c>
      <c r="N653" s="25" t="s">
        <v>237</v>
      </c>
      <c r="O653" s="18" t="str">
        <f>IF(ISBLANK(N652)=TRUE," ",'2. Metadata'!B$62)</f>
        <v>microSiemens per centimetre</v>
      </c>
      <c r="P653" s="25" t="s">
        <v>237</v>
      </c>
      <c r="Q653" s="18" t="str">
        <f>IF(ISBLANK(P652)=TRUE," ",'2. Metadata'!B$74)</f>
        <v>NTU</v>
      </c>
      <c r="R653" s="25" t="s">
        <v>237</v>
      </c>
      <c r="S653" s="18" t="str">
        <f>IF(ISBLANK(R652)=TRUE," ",'2. Metadata'!B$86)</f>
        <v>most probable number per 100 mL</v>
      </c>
      <c r="T653" s="25" t="s">
        <v>237</v>
      </c>
      <c r="U653" s="18" t="str">
        <f>IF(ISBLANK(T652)=TRUE," ",'2. Metadata'!B$98)</f>
        <v>most probable number per 100 mL</v>
      </c>
      <c r="V653" s="21">
        <v>4.4999999999999998E-2</v>
      </c>
      <c r="W653" s="18" t="str">
        <f>IF(ISBLANK(V652)=TRUE," ",'2. Metadata'!B$110)</f>
        <v>metres</v>
      </c>
      <c r="X653" s="25" t="s">
        <v>237</v>
      </c>
      <c r="Y653" s="18" t="str">
        <f>IF(ISBLANK(X652)=TRUE," ",'2. Metadata'!B$122)</f>
        <v>pH units</v>
      </c>
      <c r="Z653" s="20">
        <v>1.6E-2</v>
      </c>
      <c r="AA653" s="18" t="str">
        <f>IF(ISBLANK(Z653)=TRUE," ",'2. Metadata'!B$134)</f>
        <v>metres3/second</v>
      </c>
      <c r="AB653" s="25" t="s">
        <v>237</v>
      </c>
      <c r="AC653" s="18" t="str">
        <f>IF(ISBLANK(AB653)=TRUE," ",'2. Metadata'!B$146)</f>
        <v>millimetres</v>
      </c>
      <c r="AD653" s="25" t="s">
        <v>1831</v>
      </c>
      <c r="AE653" s="26" t="s">
        <v>237</v>
      </c>
      <c r="AF653" s="9"/>
      <c r="AG653" s="10"/>
      <c r="AH653" s="10"/>
      <c r="AI653" s="10"/>
      <c r="AJ653" s="10"/>
      <c r="AK653" s="10"/>
      <c r="AL653" s="10"/>
      <c r="AM653" s="10"/>
      <c r="AN653" s="10"/>
      <c r="AO653" s="10"/>
      <c r="AP653" s="10"/>
    </row>
    <row r="654" spans="1:42" ht="15" x14ac:dyDescent="0.2">
      <c r="A654" s="144" t="s">
        <v>888</v>
      </c>
      <c r="B654" s="11" t="s">
        <v>232</v>
      </c>
      <c r="C654" s="4">
        <f>IF(ISBLANK(B654)=TRUE," ", IF(B654='2. Metadata'!B$1,'2. Metadata'!B$5, IF(B654='2. Metadata'!C$1,'2. Metadata'!C$5,IF(B654='2. Metadata'!D$1,'2. Metadata'!D$5, IF(B654='2. Metadata'!E$1,'2. Metadata'!E$5,IF( B654='2. Metadata'!F$1,'2. Metadata'!F$5,IF(B654='2. Metadata'!G$1,'2. Metadata'!G$5,IF(B654='2. Metadata'!H$1,'2. Metadata'!H$5, IF(B654='2. Metadata'!I$1,'2. Metadata'!I$5, IF(B654='2. Metadata'!J$1,'2. Metadata'!J$5, IF(B654='2. Metadata'!K$1,'2. Metadata'!K$5, IF(B654='2. Metadata'!L$1,'2. Metadata'!L$5, IF(B654='2. Metadata'!M$1,'2. Metadata'!M$5, IF(B654='2. Metadata'!N$1,'2. Metadata'!N$5))))))))))))))</f>
        <v>49.967694000000002</v>
      </c>
      <c r="D654" s="12">
        <f>IF(ISBLANK(B654)=TRUE," ", IF(B654='2. Metadata'!B$1,'2. Metadata'!B$6, IF(B654='2. Metadata'!C$1,'2. Metadata'!C$6,IF(B654='2. Metadata'!D$1,'2. Metadata'!D$6, IF(B654='2. Metadata'!E$1,'2. Metadata'!E$6,IF( B654='2. Metadata'!F$1,'2. Metadata'!F$6,IF(B654='2. Metadata'!G$1,'2. Metadata'!G$6,IF(B654='2. Metadata'!H$1,'2. Metadata'!H$6, IF(B654='2. Metadata'!I$1,'2. Metadata'!I$6, IF(B654='2. Metadata'!J$1,'2. Metadata'!J$6, IF(B654='2. Metadata'!K$1,'2. Metadata'!K$6, IF(B654='2. Metadata'!L$1,'2. Metadata'!L$6, IF(B654='2. Metadata'!M$1,'2. Metadata'!M$6, IF(B654='2. Metadata'!N$1,'2. Metadata'!N$6))))))))))))))</f>
        <v>-117.359572</v>
      </c>
      <c r="E654" s="25" t="s">
        <v>237</v>
      </c>
      <c r="F654" s="25" t="s">
        <v>237</v>
      </c>
      <c r="G654" s="14" t="str">
        <f>IF(ISBLANK(F653)=TRUE," ",'2. Metadata'!B$14)</f>
        <v>observation</v>
      </c>
      <c r="H654" s="13">
        <v>3</v>
      </c>
      <c r="I654" s="23" t="str">
        <f>IF(ISBLANK(H653)=TRUE," ",'2. Metadata'!B$26)</f>
        <v>degrees Celsius</v>
      </c>
      <c r="J654" s="13">
        <v>3</v>
      </c>
      <c r="K654" s="23" t="str">
        <f>IF(ISBLANK(J652)=TRUE," ",'2. Metadata'!B$38)</f>
        <v>degrees Celsius</v>
      </c>
      <c r="L654" s="25" t="s">
        <v>237</v>
      </c>
      <c r="M654" s="18" t="str">
        <f>IF(ISBLANK(L653)=TRUE," ",'2. Metadata'!B$50)</f>
        <v>milligrams per litre</v>
      </c>
      <c r="N654" s="25" t="s">
        <v>237</v>
      </c>
      <c r="O654" s="18" t="str">
        <f>IF(ISBLANK(N653)=TRUE," ",'2. Metadata'!B$62)</f>
        <v>microSiemens per centimetre</v>
      </c>
      <c r="P654" s="25" t="s">
        <v>237</v>
      </c>
      <c r="Q654" s="18" t="str">
        <f>IF(ISBLANK(P653)=TRUE," ",'2. Metadata'!B$74)</f>
        <v>NTU</v>
      </c>
      <c r="R654" s="25" t="s">
        <v>237</v>
      </c>
      <c r="S654" s="18" t="str">
        <f>IF(ISBLANK(R653)=TRUE," ",'2. Metadata'!B$86)</f>
        <v>most probable number per 100 mL</v>
      </c>
      <c r="T654" s="25" t="s">
        <v>237</v>
      </c>
      <c r="U654" s="18" t="str">
        <f>IF(ISBLANK(T653)=TRUE," ",'2. Metadata'!B$98)</f>
        <v>most probable number per 100 mL</v>
      </c>
      <c r="V654" s="21">
        <v>4.4999999999999998E-2</v>
      </c>
      <c r="W654" s="18" t="str">
        <f>IF(ISBLANK(V653)=TRUE," ",'2. Metadata'!B$110)</f>
        <v>metres</v>
      </c>
      <c r="X654" s="25" t="s">
        <v>237</v>
      </c>
      <c r="Y654" s="18" t="str">
        <f>IF(ISBLANK(X653)=TRUE," ",'2. Metadata'!B$122)</f>
        <v>pH units</v>
      </c>
      <c r="Z654" s="20">
        <v>1.6E-2</v>
      </c>
      <c r="AA654" s="18" t="str">
        <f>IF(ISBLANK(Z654)=TRUE," ",'2. Metadata'!B$134)</f>
        <v>metres3/second</v>
      </c>
      <c r="AB654" s="25" t="s">
        <v>237</v>
      </c>
      <c r="AC654" s="18" t="str">
        <f>IF(ISBLANK(AB654)=TRUE," ",'2. Metadata'!B$146)</f>
        <v>millimetres</v>
      </c>
      <c r="AD654" s="25" t="s">
        <v>1831</v>
      </c>
      <c r="AE654" s="26" t="s">
        <v>237</v>
      </c>
      <c r="AF654" s="9"/>
      <c r="AG654" s="10"/>
      <c r="AH654" s="10"/>
      <c r="AI654" s="10"/>
      <c r="AJ654" s="10"/>
      <c r="AK654" s="10"/>
      <c r="AL654" s="10"/>
      <c r="AM654" s="10"/>
      <c r="AN654" s="10"/>
      <c r="AO654" s="10"/>
      <c r="AP654" s="10"/>
    </row>
    <row r="655" spans="1:42" ht="15" x14ac:dyDescent="0.2">
      <c r="A655" s="144" t="s">
        <v>889</v>
      </c>
      <c r="B655" s="11" t="s">
        <v>232</v>
      </c>
      <c r="C655" s="4">
        <f>IF(ISBLANK(B655)=TRUE," ", IF(B655='2. Metadata'!B$1,'2. Metadata'!B$5, IF(B655='2. Metadata'!C$1,'2. Metadata'!C$5,IF(B655='2. Metadata'!D$1,'2. Metadata'!D$5, IF(B655='2. Metadata'!E$1,'2. Metadata'!E$5,IF( B655='2. Metadata'!F$1,'2. Metadata'!F$5,IF(B655='2. Metadata'!G$1,'2. Metadata'!G$5,IF(B655='2. Metadata'!H$1,'2. Metadata'!H$5, IF(B655='2. Metadata'!I$1,'2. Metadata'!I$5, IF(B655='2. Metadata'!J$1,'2. Metadata'!J$5, IF(B655='2. Metadata'!K$1,'2. Metadata'!K$5, IF(B655='2. Metadata'!L$1,'2. Metadata'!L$5, IF(B655='2. Metadata'!M$1,'2. Metadata'!M$5, IF(B655='2. Metadata'!N$1,'2. Metadata'!N$5))))))))))))))</f>
        <v>49.967694000000002</v>
      </c>
      <c r="D655" s="12">
        <f>IF(ISBLANK(B655)=TRUE," ", IF(B655='2. Metadata'!B$1,'2. Metadata'!B$6, IF(B655='2. Metadata'!C$1,'2. Metadata'!C$6,IF(B655='2. Metadata'!D$1,'2. Metadata'!D$6, IF(B655='2. Metadata'!E$1,'2. Metadata'!E$6,IF( B655='2. Metadata'!F$1,'2. Metadata'!F$6,IF(B655='2. Metadata'!G$1,'2. Metadata'!G$6,IF(B655='2. Metadata'!H$1,'2. Metadata'!H$6, IF(B655='2. Metadata'!I$1,'2. Metadata'!I$6, IF(B655='2. Metadata'!J$1,'2. Metadata'!J$6, IF(B655='2. Metadata'!K$1,'2. Metadata'!K$6, IF(B655='2. Metadata'!L$1,'2. Metadata'!L$6, IF(B655='2. Metadata'!M$1,'2. Metadata'!M$6, IF(B655='2. Metadata'!N$1,'2. Metadata'!N$6))))))))))))))</f>
        <v>-117.359572</v>
      </c>
      <c r="E655" s="25" t="s">
        <v>237</v>
      </c>
      <c r="F655" s="13" t="s">
        <v>1626</v>
      </c>
      <c r="G655" s="14" t="str">
        <f>IF(ISBLANK(F654)=TRUE," ",'2. Metadata'!B$14)</f>
        <v>observation</v>
      </c>
      <c r="H655" s="13">
        <v>0</v>
      </c>
      <c r="I655" s="23" t="str">
        <f>IF(ISBLANK(H654)=TRUE," ",'2. Metadata'!B$26)</f>
        <v>degrees Celsius</v>
      </c>
      <c r="J655" s="13">
        <v>2</v>
      </c>
      <c r="K655" s="23" t="str">
        <f>IF(ISBLANK(J653)=TRUE," ",'2. Metadata'!B$38)</f>
        <v>degrees Celsius</v>
      </c>
      <c r="L655" s="25" t="s">
        <v>237</v>
      </c>
      <c r="M655" s="18" t="str">
        <f>IF(ISBLANK(L654)=TRUE," ",'2. Metadata'!B$50)</f>
        <v>milligrams per litre</v>
      </c>
      <c r="N655" s="21">
        <v>261</v>
      </c>
      <c r="O655" s="18" t="str">
        <f>IF(ISBLANK(N654)=TRUE," ",'2. Metadata'!B$62)</f>
        <v>microSiemens per centimetre</v>
      </c>
      <c r="P655" s="21">
        <v>0.3</v>
      </c>
      <c r="Q655" s="18" t="str">
        <f>IF(ISBLANK(P654)=TRUE," ",'2. Metadata'!B$74)</f>
        <v>NTU</v>
      </c>
      <c r="R655" s="25" t="s">
        <v>237</v>
      </c>
      <c r="S655" s="18" t="str">
        <f>IF(ISBLANK(R654)=TRUE," ",'2. Metadata'!B$86)</f>
        <v>most probable number per 100 mL</v>
      </c>
      <c r="T655" s="25" t="s">
        <v>237</v>
      </c>
      <c r="U655" s="18" t="str">
        <f>IF(ISBLANK(T654)=TRUE," ",'2. Metadata'!B$98)</f>
        <v>most probable number per 100 mL</v>
      </c>
      <c r="V655" s="21">
        <v>0.04</v>
      </c>
      <c r="W655" s="18" t="str">
        <f>IF(ISBLANK(V654)=TRUE," ",'2. Metadata'!B$110)</f>
        <v>metres</v>
      </c>
      <c r="X655" s="25" t="s">
        <v>237</v>
      </c>
      <c r="Y655" s="18" t="str">
        <f>IF(ISBLANK(X654)=TRUE," ",'2. Metadata'!B$122)</f>
        <v>pH units</v>
      </c>
      <c r="Z655" s="20">
        <v>1.2999999999999999E-2</v>
      </c>
      <c r="AA655" s="18" t="str">
        <f>IF(ISBLANK(Z655)=TRUE," ",'2. Metadata'!B$134)</f>
        <v>metres3/second</v>
      </c>
      <c r="AB655" s="25" t="s">
        <v>237</v>
      </c>
      <c r="AC655" s="18" t="str">
        <f>IF(ISBLANK(AB655)=TRUE," ",'2. Metadata'!B$146)</f>
        <v>millimetres</v>
      </c>
      <c r="AD655" s="25" t="s">
        <v>1831</v>
      </c>
      <c r="AE655" s="26" t="s">
        <v>1826</v>
      </c>
      <c r="AF655" s="9"/>
      <c r="AG655" s="10"/>
      <c r="AH655" s="10"/>
      <c r="AI655" s="10"/>
      <c r="AJ655" s="10"/>
      <c r="AK655" s="10"/>
      <c r="AL655" s="10"/>
      <c r="AM655" s="10"/>
      <c r="AN655" s="10"/>
      <c r="AO655" s="10"/>
      <c r="AP655" s="10"/>
    </row>
    <row r="656" spans="1:42" ht="15" x14ac:dyDescent="0.2">
      <c r="A656" s="144" t="s">
        <v>890</v>
      </c>
      <c r="B656" s="11" t="s">
        <v>232</v>
      </c>
      <c r="C656" s="4">
        <f>IF(ISBLANK(B656)=TRUE," ", IF(B656='2. Metadata'!B$1,'2. Metadata'!B$5, IF(B656='2. Metadata'!C$1,'2. Metadata'!C$5,IF(B656='2. Metadata'!D$1,'2. Metadata'!D$5, IF(B656='2. Metadata'!E$1,'2. Metadata'!E$5,IF( B656='2. Metadata'!F$1,'2. Metadata'!F$5,IF(B656='2. Metadata'!G$1,'2. Metadata'!G$5,IF(B656='2. Metadata'!H$1,'2. Metadata'!H$5, IF(B656='2. Metadata'!I$1,'2. Metadata'!I$5, IF(B656='2. Metadata'!J$1,'2. Metadata'!J$5, IF(B656='2. Metadata'!K$1,'2. Metadata'!K$5, IF(B656='2. Metadata'!L$1,'2. Metadata'!L$5, IF(B656='2. Metadata'!M$1,'2. Metadata'!M$5, IF(B656='2. Metadata'!N$1,'2. Metadata'!N$5))))))))))))))</f>
        <v>49.967694000000002</v>
      </c>
      <c r="D656" s="12">
        <f>IF(ISBLANK(B656)=TRUE," ", IF(B656='2. Metadata'!B$1,'2. Metadata'!B$6, IF(B656='2. Metadata'!C$1,'2. Metadata'!C$6,IF(B656='2. Metadata'!D$1,'2. Metadata'!D$6, IF(B656='2. Metadata'!E$1,'2. Metadata'!E$6,IF( B656='2. Metadata'!F$1,'2. Metadata'!F$6,IF(B656='2. Metadata'!G$1,'2. Metadata'!G$6,IF(B656='2. Metadata'!H$1,'2. Metadata'!H$6, IF(B656='2. Metadata'!I$1,'2. Metadata'!I$6, IF(B656='2. Metadata'!J$1,'2. Metadata'!J$6, IF(B656='2. Metadata'!K$1,'2. Metadata'!K$6, IF(B656='2. Metadata'!L$1,'2. Metadata'!L$6, IF(B656='2. Metadata'!M$1,'2. Metadata'!M$6, IF(B656='2. Metadata'!N$1,'2. Metadata'!N$6))))))))))))))</f>
        <v>-117.359572</v>
      </c>
      <c r="E656" s="25" t="s">
        <v>237</v>
      </c>
      <c r="F656" s="25" t="s">
        <v>237</v>
      </c>
      <c r="G656" s="14" t="str">
        <f>IF(ISBLANK(F655)=TRUE," ",'2. Metadata'!B$14)</f>
        <v>observation</v>
      </c>
      <c r="H656" s="13">
        <v>0</v>
      </c>
      <c r="I656" s="23" t="str">
        <f>IF(ISBLANK(H655)=TRUE," ",'2. Metadata'!B$26)</f>
        <v>degrees Celsius</v>
      </c>
      <c r="J656" s="13">
        <v>1</v>
      </c>
      <c r="K656" s="23" t="str">
        <f>IF(ISBLANK(J654)=TRUE," ",'2. Metadata'!B$38)</f>
        <v>degrees Celsius</v>
      </c>
      <c r="L656" s="25" t="s">
        <v>237</v>
      </c>
      <c r="M656" s="18" t="str">
        <f>IF(ISBLANK(L655)=TRUE," ",'2. Metadata'!B$50)</f>
        <v>milligrams per litre</v>
      </c>
      <c r="N656" s="25" t="s">
        <v>237</v>
      </c>
      <c r="O656" s="18" t="str">
        <f>IF(ISBLANK(N655)=TRUE," ",'2. Metadata'!B$62)</f>
        <v>microSiemens per centimetre</v>
      </c>
      <c r="P656" s="25" t="s">
        <v>237</v>
      </c>
      <c r="Q656" s="18" t="str">
        <f>IF(ISBLANK(P655)=TRUE," ",'2. Metadata'!B$74)</f>
        <v>NTU</v>
      </c>
      <c r="R656" s="25" t="s">
        <v>237</v>
      </c>
      <c r="S656" s="18" t="str">
        <f>IF(ISBLANK(R655)=TRUE," ",'2. Metadata'!B$86)</f>
        <v>most probable number per 100 mL</v>
      </c>
      <c r="T656" s="25" t="s">
        <v>237</v>
      </c>
      <c r="U656" s="18" t="str">
        <f>IF(ISBLANK(T655)=TRUE," ",'2. Metadata'!B$98)</f>
        <v>most probable number per 100 mL</v>
      </c>
      <c r="V656" s="21">
        <v>0.04</v>
      </c>
      <c r="W656" s="18" t="str">
        <f>IF(ISBLANK(V655)=TRUE," ",'2. Metadata'!B$110)</f>
        <v>metres</v>
      </c>
      <c r="X656" s="25" t="s">
        <v>237</v>
      </c>
      <c r="Y656" s="18" t="str">
        <f>IF(ISBLANK(X655)=TRUE," ",'2. Metadata'!B$122)</f>
        <v>pH units</v>
      </c>
      <c r="Z656" s="20">
        <v>1.2999999999999999E-2</v>
      </c>
      <c r="AA656" s="18" t="str">
        <f>IF(ISBLANK(Z656)=TRUE," ",'2. Metadata'!B$134)</f>
        <v>metres3/second</v>
      </c>
      <c r="AB656" s="25" t="s">
        <v>237</v>
      </c>
      <c r="AC656" s="18" t="str">
        <f>IF(ISBLANK(AB656)=TRUE," ",'2. Metadata'!B$146)</f>
        <v>millimetres</v>
      </c>
      <c r="AD656" s="25" t="s">
        <v>1831</v>
      </c>
      <c r="AE656" s="19" t="s">
        <v>237</v>
      </c>
      <c r="AF656" s="9"/>
      <c r="AG656" s="10"/>
      <c r="AH656" s="10"/>
      <c r="AI656" s="10"/>
      <c r="AJ656" s="10"/>
      <c r="AK656" s="10"/>
      <c r="AL656" s="10"/>
      <c r="AM656" s="10"/>
      <c r="AN656" s="10"/>
      <c r="AO656" s="10"/>
      <c r="AP656" s="10"/>
    </row>
    <row r="657" spans="1:42" ht="15" x14ac:dyDescent="0.2">
      <c r="A657" s="144" t="s">
        <v>891</v>
      </c>
      <c r="B657" s="11" t="s">
        <v>232</v>
      </c>
      <c r="C657" s="4">
        <f>IF(ISBLANK(B657)=TRUE," ", IF(B657='2. Metadata'!B$1,'2. Metadata'!B$5, IF(B657='2. Metadata'!C$1,'2. Metadata'!C$5,IF(B657='2. Metadata'!D$1,'2. Metadata'!D$5, IF(B657='2. Metadata'!E$1,'2. Metadata'!E$5,IF( B657='2. Metadata'!F$1,'2. Metadata'!F$5,IF(B657='2. Metadata'!G$1,'2. Metadata'!G$5,IF(B657='2. Metadata'!H$1,'2. Metadata'!H$5, IF(B657='2. Metadata'!I$1,'2. Metadata'!I$5, IF(B657='2. Metadata'!J$1,'2. Metadata'!J$5, IF(B657='2. Metadata'!K$1,'2. Metadata'!K$5, IF(B657='2. Metadata'!L$1,'2. Metadata'!L$5, IF(B657='2. Metadata'!M$1,'2. Metadata'!M$5, IF(B657='2. Metadata'!N$1,'2. Metadata'!N$5))))))))))))))</f>
        <v>49.967694000000002</v>
      </c>
      <c r="D657" s="12">
        <f>IF(ISBLANK(B657)=TRUE," ", IF(B657='2. Metadata'!B$1,'2. Metadata'!B$6, IF(B657='2. Metadata'!C$1,'2. Metadata'!C$6,IF(B657='2. Metadata'!D$1,'2. Metadata'!D$6, IF(B657='2. Metadata'!E$1,'2. Metadata'!E$6,IF( B657='2. Metadata'!F$1,'2. Metadata'!F$6,IF(B657='2. Metadata'!G$1,'2. Metadata'!G$6,IF(B657='2. Metadata'!H$1,'2. Metadata'!H$6, IF(B657='2. Metadata'!I$1,'2. Metadata'!I$6, IF(B657='2. Metadata'!J$1,'2. Metadata'!J$6, IF(B657='2. Metadata'!K$1,'2. Metadata'!K$6, IF(B657='2. Metadata'!L$1,'2. Metadata'!L$6, IF(B657='2. Metadata'!M$1,'2. Metadata'!M$6, IF(B657='2. Metadata'!N$1,'2. Metadata'!N$6))))))))))))))</f>
        <v>-117.359572</v>
      </c>
      <c r="E657" s="25" t="s">
        <v>237</v>
      </c>
      <c r="F657" s="25" t="s">
        <v>237</v>
      </c>
      <c r="G657" s="14" t="str">
        <f>IF(ISBLANK(F656)=TRUE," ",'2. Metadata'!B$14)</f>
        <v>observation</v>
      </c>
      <c r="H657" s="13">
        <v>-1.5</v>
      </c>
      <c r="I657" s="23" t="str">
        <f>IF(ISBLANK(H656)=TRUE," ",'2. Metadata'!B$26)</f>
        <v>degrees Celsius</v>
      </c>
      <c r="J657" s="13">
        <v>1</v>
      </c>
      <c r="K657" s="23" t="str">
        <f>IF(ISBLANK(J655)=TRUE," ",'2. Metadata'!B$38)</f>
        <v>degrees Celsius</v>
      </c>
      <c r="L657" s="25" t="s">
        <v>237</v>
      </c>
      <c r="M657" s="18" t="str">
        <f>IF(ISBLANK(L656)=TRUE," ",'2. Metadata'!B$50)</f>
        <v>milligrams per litre</v>
      </c>
      <c r="N657" s="25" t="s">
        <v>237</v>
      </c>
      <c r="O657" s="18" t="str">
        <f>IF(ISBLANK(N656)=TRUE," ",'2. Metadata'!B$62)</f>
        <v>microSiemens per centimetre</v>
      </c>
      <c r="P657" s="25" t="s">
        <v>237</v>
      </c>
      <c r="Q657" s="18" t="str">
        <f>IF(ISBLANK(P656)=TRUE," ",'2. Metadata'!B$74)</f>
        <v>NTU</v>
      </c>
      <c r="R657" s="25" t="s">
        <v>237</v>
      </c>
      <c r="S657" s="18" t="str">
        <f>IF(ISBLANK(R656)=TRUE," ",'2. Metadata'!B$86)</f>
        <v>most probable number per 100 mL</v>
      </c>
      <c r="T657" s="25" t="s">
        <v>237</v>
      </c>
      <c r="U657" s="18" t="str">
        <f>IF(ISBLANK(T656)=TRUE," ",'2. Metadata'!B$98)</f>
        <v>most probable number per 100 mL</v>
      </c>
      <c r="V657" s="21">
        <v>0.04</v>
      </c>
      <c r="W657" s="18" t="str">
        <f>IF(ISBLANK(V656)=TRUE," ",'2. Metadata'!B$110)</f>
        <v>metres</v>
      </c>
      <c r="X657" s="25" t="s">
        <v>237</v>
      </c>
      <c r="Y657" s="18" t="str">
        <f>IF(ISBLANK(X656)=TRUE," ",'2. Metadata'!B$122)</f>
        <v>pH units</v>
      </c>
      <c r="Z657" s="20">
        <v>1.2999999999999999E-2</v>
      </c>
      <c r="AA657" s="18" t="str">
        <f>IF(ISBLANK(Z657)=TRUE," ",'2. Metadata'!B$134)</f>
        <v>metres3/second</v>
      </c>
      <c r="AB657" s="25" t="s">
        <v>237</v>
      </c>
      <c r="AC657" s="18" t="str">
        <f>IF(ISBLANK(AB657)=TRUE," ",'2. Metadata'!B$146)</f>
        <v>millimetres</v>
      </c>
      <c r="AD657" s="25" t="s">
        <v>1831</v>
      </c>
      <c r="AE657" s="26" t="s">
        <v>237</v>
      </c>
      <c r="AF657" s="9"/>
      <c r="AG657" s="10"/>
      <c r="AH657" s="10"/>
      <c r="AI657" s="10"/>
      <c r="AJ657" s="10"/>
      <c r="AK657" s="10"/>
      <c r="AL657" s="10"/>
      <c r="AM657" s="10"/>
      <c r="AN657" s="10"/>
      <c r="AO657" s="10"/>
      <c r="AP657" s="10"/>
    </row>
    <row r="658" spans="1:42" ht="15" x14ac:dyDescent="0.2">
      <c r="A658" s="144" t="s">
        <v>892</v>
      </c>
      <c r="B658" s="11" t="s">
        <v>232</v>
      </c>
      <c r="C658" s="4">
        <f>IF(ISBLANK(B658)=TRUE," ", IF(B658='2. Metadata'!B$1,'2. Metadata'!B$5, IF(B658='2. Metadata'!C$1,'2. Metadata'!C$5,IF(B658='2. Metadata'!D$1,'2. Metadata'!D$5, IF(B658='2. Metadata'!E$1,'2. Metadata'!E$5,IF( B658='2. Metadata'!F$1,'2. Metadata'!F$5,IF(B658='2. Metadata'!G$1,'2. Metadata'!G$5,IF(B658='2. Metadata'!H$1,'2. Metadata'!H$5, IF(B658='2. Metadata'!I$1,'2. Metadata'!I$5, IF(B658='2. Metadata'!J$1,'2. Metadata'!J$5, IF(B658='2. Metadata'!K$1,'2. Metadata'!K$5, IF(B658='2. Metadata'!L$1,'2. Metadata'!L$5, IF(B658='2. Metadata'!M$1,'2. Metadata'!M$5, IF(B658='2. Metadata'!N$1,'2. Metadata'!N$5))))))))))))))</f>
        <v>49.967694000000002</v>
      </c>
      <c r="D658" s="12">
        <f>IF(ISBLANK(B658)=TRUE," ", IF(B658='2. Metadata'!B$1,'2. Metadata'!B$6, IF(B658='2. Metadata'!C$1,'2. Metadata'!C$6,IF(B658='2. Metadata'!D$1,'2. Metadata'!D$6, IF(B658='2. Metadata'!E$1,'2. Metadata'!E$6,IF( B658='2. Metadata'!F$1,'2. Metadata'!F$6,IF(B658='2. Metadata'!G$1,'2. Metadata'!G$6,IF(B658='2. Metadata'!H$1,'2. Metadata'!H$6, IF(B658='2. Metadata'!I$1,'2. Metadata'!I$6, IF(B658='2. Metadata'!J$1,'2. Metadata'!J$6, IF(B658='2. Metadata'!K$1,'2. Metadata'!K$6, IF(B658='2. Metadata'!L$1,'2. Metadata'!L$6, IF(B658='2. Metadata'!M$1,'2. Metadata'!M$6, IF(B658='2. Metadata'!N$1,'2. Metadata'!N$6))))))))))))))</f>
        <v>-117.359572</v>
      </c>
      <c r="E658" s="25" t="s">
        <v>237</v>
      </c>
      <c r="F658" s="13" t="s">
        <v>1627</v>
      </c>
      <c r="G658" s="14" t="str">
        <f>IF(ISBLANK(F657)=TRUE," ",'2. Metadata'!B$14)</f>
        <v>observation</v>
      </c>
      <c r="H658" s="13">
        <v>-2</v>
      </c>
      <c r="I658" s="23" t="str">
        <f>IF(ISBLANK(H657)=TRUE," ",'2. Metadata'!B$26)</f>
        <v>degrees Celsius</v>
      </c>
      <c r="J658" s="13">
        <v>1</v>
      </c>
      <c r="K658" s="23" t="str">
        <f>IF(ISBLANK(J656)=TRUE," ",'2. Metadata'!B$38)</f>
        <v>degrees Celsius</v>
      </c>
      <c r="L658" s="25" t="s">
        <v>237</v>
      </c>
      <c r="M658" s="18" t="str">
        <f>IF(ISBLANK(L657)=TRUE," ",'2. Metadata'!B$50)</f>
        <v>milligrams per litre</v>
      </c>
      <c r="N658" s="21">
        <v>266</v>
      </c>
      <c r="O658" s="18" t="str">
        <f>IF(ISBLANK(N657)=TRUE," ",'2. Metadata'!B$62)</f>
        <v>microSiemens per centimetre</v>
      </c>
      <c r="P658" s="21">
        <v>0.3</v>
      </c>
      <c r="Q658" s="18" t="str">
        <f>IF(ISBLANK(P657)=TRUE," ",'2. Metadata'!B$74)</f>
        <v>NTU</v>
      </c>
      <c r="R658" s="25" t="s">
        <v>237</v>
      </c>
      <c r="S658" s="18" t="str">
        <f>IF(ISBLANK(R657)=TRUE," ",'2. Metadata'!B$86)</f>
        <v>most probable number per 100 mL</v>
      </c>
      <c r="T658" s="25" t="s">
        <v>237</v>
      </c>
      <c r="U658" s="18" t="str">
        <f>IF(ISBLANK(T657)=TRUE," ",'2. Metadata'!B$98)</f>
        <v>most probable number per 100 mL</v>
      </c>
      <c r="V658" s="21">
        <v>3.6999999999999998E-2</v>
      </c>
      <c r="W658" s="18" t="str">
        <f>IF(ISBLANK(V657)=TRUE," ",'2. Metadata'!B$110)</f>
        <v>metres</v>
      </c>
      <c r="X658" s="25" t="s">
        <v>237</v>
      </c>
      <c r="Y658" s="18" t="str">
        <f>IF(ISBLANK(X657)=TRUE," ",'2. Metadata'!B$122)</f>
        <v>pH units</v>
      </c>
      <c r="Z658" s="20">
        <v>1.2E-2</v>
      </c>
      <c r="AA658" s="18" t="str">
        <f>IF(ISBLANK(Z658)=TRUE," ",'2. Metadata'!B$134)</f>
        <v>metres3/second</v>
      </c>
      <c r="AB658" s="25" t="s">
        <v>237</v>
      </c>
      <c r="AC658" s="18" t="str">
        <f>IF(ISBLANK(AB658)=TRUE," ",'2. Metadata'!B$146)</f>
        <v>millimetres</v>
      </c>
      <c r="AD658" s="25" t="s">
        <v>1831</v>
      </c>
      <c r="AE658" s="26" t="s">
        <v>1826</v>
      </c>
      <c r="AF658" s="9"/>
      <c r="AG658" s="10"/>
      <c r="AH658" s="10"/>
      <c r="AI658" s="10"/>
      <c r="AJ658" s="10"/>
      <c r="AK658" s="10"/>
      <c r="AL658" s="10"/>
      <c r="AM658" s="10"/>
      <c r="AN658" s="10"/>
      <c r="AO658" s="10"/>
      <c r="AP658" s="10"/>
    </row>
    <row r="659" spans="1:42" ht="15" x14ac:dyDescent="0.2">
      <c r="A659" s="144" t="s">
        <v>893</v>
      </c>
      <c r="B659" s="11" t="s">
        <v>232</v>
      </c>
      <c r="C659" s="4">
        <f>IF(ISBLANK(B659)=TRUE," ", IF(B659='2. Metadata'!B$1,'2. Metadata'!B$5, IF(B659='2. Metadata'!C$1,'2. Metadata'!C$5,IF(B659='2. Metadata'!D$1,'2. Metadata'!D$5, IF(B659='2. Metadata'!E$1,'2. Metadata'!E$5,IF( B659='2. Metadata'!F$1,'2. Metadata'!F$5,IF(B659='2. Metadata'!G$1,'2. Metadata'!G$5,IF(B659='2. Metadata'!H$1,'2. Metadata'!H$5, IF(B659='2. Metadata'!I$1,'2. Metadata'!I$5, IF(B659='2. Metadata'!J$1,'2. Metadata'!J$5, IF(B659='2. Metadata'!K$1,'2. Metadata'!K$5, IF(B659='2. Metadata'!L$1,'2. Metadata'!L$5, IF(B659='2. Metadata'!M$1,'2. Metadata'!M$5, IF(B659='2. Metadata'!N$1,'2. Metadata'!N$5))))))))))))))</f>
        <v>49.967694000000002</v>
      </c>
      <c r="D659" s="12">
        <f>IF(ISBLANK(B659)=TRUE," ", IF(B659='2. Metadata'!B$1,'2. Metadata'!B$6, IF(B659='2. Metadata'!C$1,'2. Metadata'!C$6,IF(B659='2. Metadata'!D$1,'2. Metadata'!D$6, IF(B659='2. Metadata'!E$1,'2. Metadata'!E$6,IF( B659='2. Metadata'!F$1,'2. Metadata'!F$6,IF(B659='2. Metadata'!G$1,'2. Metadata'!G$6,IF(B659='2. Metadata'!H$1,'2. Metadata'!H$6, IF(B659='2. Metadata'!I$1,'2. Metadata'!I$6, IF(B659='2. Metadata'!J$1,'2. Metadata'!J$6, IF(B659='2. Metadata'!K$1,'2. Metadata'!K$6, IF(B659='2. Metadata'!L$1,'2. Metadata'!L$6, IF(B659='2. Metadata'!M$1,'2. Metadata'!M$6, IF(B659='2. Metadata'!N$1,'2. Metadata'!N$6))))))))))))))</f>
        <v>-117.359572</v>
      </c>
      <c r="E659" s="25" t="s">
        <v>237</v>
      </c>
      <c r="F659" s="13" t="s">
        <v>1628</v>
      </c>
      <c r="G659" s="14" t="str">
        <f>IF(ISBLANK(F658)=TRUE," ",'2. Metadata'!B$14)</f>
        <v>observation</v>
      </c>
      <c r="H659" s="13">
        <v>-2</v>
      </c>
      <c r="I659" s="23" t="str">
        <f>IF(ISBLANK(H658)=TRUE," ",'2. Metadata'!B$26)</f>
        <v>degrees Celsius</v>
      </c>
      <c r="J659" s="13">
        <v>1</v>
      </c>
      <c r="K659" s="23" t="str">
        <f>IF(ISBLANK(J657)=TRUE," ",'2. Metadata'!B$38)</f>
        <v>degrees Celsius</v>
      </c>
      <c r="L659" s="25" t="s">
        <v>237</v>
      </c>
      <c r="M659" s="18" t="str">
        <f>IF(ISBLANK(L658)=TRUE," ",'2. Metadata'!B$50)</f>
        <v>milligrams per litre</v>
      </c>
      <c r="N659" s="25" t="s">
        <v>237</v>
      </c>
      <c r="O659" s="18" t="str">
        <f>IF(ISBLANK(N658)=TRUE," ",'2. Metadata'!B$62)</f>
        <v>microSiemens per centimetre</v>
      </c>
      <c r="P659" s="25" t="s">
        <v>237</v>
      </c>
      <c r="Q659" s="18" t="str">
        <f>IF(ISBLANK(P658)=TRUE," ",'2. Metadata'!B$74)</f>
        <v>NTU</v>
      </c>
      <c r="R659" s="25" t="s">
        <v>237</v>
      </c>
      <c r="S659" s="18" t="str">
        <f>IF(ISBLANK(R658)=TRUE," ",'2. Metadata'!B$86)</f>
        <v>most probable number per 100 mL</v>
      </c>
      <c r="T659" s="25" t="s">
        <v>237</v>
      </c>
      <c r="U659" s="18" t="str">
        <f>IF(ISBLANK(T658)=TRUE," ",'2. Metadata'!B$98)</f>
        <v>most probable number per 100 mL</v>
      </c>
      <c r="V659" s="21">
        <v>3.6999999999999998E-2</v>
      </c>
      <c r="W659" s="18" t="str">
        <f>IF(ISBLANK(V658)=TRUE," ",'2. Metadata'!B$110)</f>
        <v>metres</v>
      </c>
      <c r="X659" s="25" t="s">
        <v>237</v>
      </c>
      <c r="Y659" s="18" t="str">
        <f>IF(ISBLANK(X658)=TRUE," ",'2. Metadata'!B$122)</f>
        <v>pH units</v>
      </c>
      <c r="Z659" s="20">
        <v>1.2E-2</v>
      </c>
      <c r="AA659" s="18" t="str">
        <f>IF(ISBLANK(Z659)=TRUE," ",'2. Metadata'!B$134)</f>
        <v>metres3/second</v>
      </c>
      <c r="AB659" s="25" t="s">
        <v>237</v>
      </c>
      <c r="AC659" s="18" t="str">
        <f>IF(ISBLANK(AB659)=TRUE," ",'2. Metadata'!B$146)</f>
        <v>millimetres</v>
      </c>
      <c r="AD659" s="25" t="s">
        <v>1831</v>
      </c>
      <c r="AE659" s="19" t="s">
        <v>237</v>
      </c>
      <c r="AF659" s="9"/>
      <c r="AG659" s="10"/>
      <c r="AH659" s="10"/>
      <c r="AI659" s="10"/>
      <c r="AJ659" s="10"/>
      <c r="AK659" s="10"/>
      <c r="AL659" s="10"/>
      <c r="AM659" s="10"/>
      <c r="AN659" s="10"/>
      <c r="AO659" s="10"/>
      <c r="AP659" s="10"/>
    </row>
    <row r="660" spans="1:42" ht="15" x14ac:dyDescent="0.2">
      <c r="A660" s="144" t="s">
        <v>894</v>
      </c>
      <c r="B660" s="11" t="s">
        <v>232</v>
      </c>
      <c r="C660" s="4">
        <f>IF(ISBLANK(B660)=TRUE," ", IF(B660='2. Metadata'!B$1,'2. Metadata'!B$5, IF(B660='2. Metadata'!C$1,'2. Metadata'!C$5,IF(B660='2. Metadata'!D$1,'2. Metadata'!D$5, IF(B660='2. Metadata'!E$1,'2. Metadata'!E$5,IF( B660='2. Metadata'!F$1,'2. Metadata'!F$5,IF(B660='2. Metadata'!G$1,'2. Metadata'!G$5,IF(B660='2. Metadata'!H$1,'2. Metadata'!H$5, IF(B660='2. Metadata'!I$1,'2. Metadata'!I$5, IF(B660='2. Metadata'!J$1,'2. Metadata'!J$5, IF(B660='2. Metadata'!K$1,'2. Metadata'!K$5, IF(B660='2. Metadata'!L$1,'2. Metadata'!L$5, IF(B660='2. Metadata'!M$1,'2. Metadata'!M$5, IF(B660='2. Metadata'!N$1,'2. Metadata'!N$5))))))))))))))</f>
        <v>49.967694000000002</v>
      </c>
      <c r="D660" s="12">
        <f>IF(ISBLANK(B660)=TRUE," ", IF(B660='2. Metadata'!B$1,'2. Metadata'!B$6, IF(B660='2. Metadata'!C$1,'2. Metadata'!C$6,IF(B660='2. Metadata'!D$1,'2. Metadata'!D$6, IF(B660='2. Metadata'!E$1,'2. Metadata'!E$6,IF( B660='2. Metadata'!F$1,'2. Metadata'!F$6,IF(B660='2. Metadata'!G$1,'2. Metadata'!G$6,IF(B660='2. Metadata'!H$1,'2. Metadata'!H$6, IF(B660='2. Metadata'!I$1,'2. Metadata'!I$6, IF(B660='2. Metadata'!J$1,'2. Metadata'!J$6, IF(B660='2. Metadata'!K$1,'2. Metadata'!K$6, IF(B660='2. Metadata'!L$1,'2. Metadata'!L$6, IF(B660='2. Metadata'!M$1,'2. Metadata'!M$6, IF(B660='2. Metadata'!N$1,'2. Metadata'!N$6))))))))))))))</f>
        <v>-117.359572</v>
      </c>
      <c r="E660" s="25" t="s">
        <v>237</v>
      </c>
      <c r="F660" s="25" t="s">
        <v>237</v>
      </c>
      <c r="G660" s="14" t="str">
        <f>IF(ISBLANK(F659)=TRUE," ",'2. Metadata'!B$14)</f>
        <v>observation</v>
      </c>
      <c r="H660" s="13">
        <v>-1</v>
      </c>
      <c r="I660" s="23" t="str">
        <f>IF(ISBLANK(H659)=TRUE," ",'2. Metadata'!B$26)</f>
        <v>degrees Celsius</v>
      </c>
      <c r="J660" s="13">
        <v>1.5</v>
      </c>
      <c r="K660" s="23" t="str">
        <f>IF(ISBLANK(J658)=TRUE," ",'2. Metadata'!B$38)</f>
        <v>degrees Celsius</v>
      </c>
      <c r="L660" s="25" t="s">
        <v>237</v>
      </c>
      <c r="M660" s="18" t="str">
        <f>IF(ISBLANK(L659)=TRUE," ",'2. Metadata'!B$50)</f>
        <v>milligrams per litre</v>
      </c>
      <c r="N660" s="25" t="s">
        <v>237</v>
      </c>
      <c r="O660" s="18" t="str">
        <f>IF(ISBLANK(N659)=TRUE," ",'2. Metadata'!B$62)</f>
        <v>microSiemens per centimetre</v>
      </c>
      <c r="P660" s="25" t="s">
        <v>237</v>
      </c>
      <c r="Q660" s="18" t="str">
        <f>IF(ISBLANK(P659)=TRUE," ",'2. Metadata'!B$74)</f>
        <v>NTU</v>
      </c>
      <c r="R660" s="25" t="s">
        <v>237</v>
      </c>
      <c r="S660" s="18" t="str">
        <f>IF(ISBLANK(R659)=TRUE," ",'2. Metadata'!B$86)</f>
        <v>most probable number per 100 mL</v>
      </c>
      <c r="T660" s="25" t="s">
        <v>237</v>
      </c>
      <c r="U660" s="18" t="str">
        <f>IF(ISBLANK(T659)=TRUE," ",'2. Metadata'!B$98)</f>
        <v>most probable number per 100 mL</v>
      </c>
      <c r="V660" s="21">
        <v>0.04</v>
      </c>
      <c r="W660" s="18" t="str">
        <f>IF(ISBLANK(V659)=TRUE," ",'2. Metadata'!B$110)</f>
        <v>metres</v>
      </c>
      <c r="X660" s="25" t="s">
        <v>237</v>
      </c>
      <c r="Y660" s="18" t="str">
        <f>IF(ISBLANK(X659)=TRUE," ",'2. Metadata'!B$122)</f>
        <v>pH units</v>
      </c>
      <c r="Z660" s="20">
        <v>1.2999999999999999E-2</v>
      </c>
      <c r="AA660" s="18" t="str">
        <f>IF(ISBLANK(Z660)=TRUE," ",'2. Metadata'!B$134)</f>
        <v>metres3/second</v>
      </c>
      <c r="AB660" s="25" t="s">
        <v>237</v>
      </c>
      <c r="AC660" s="18" t="str">
        <f>IF(ISBLANK(AB660)=TRUE," ",'2. Metadata'!B$146)</f>
        <v>millimetres</v>
      </c>
      <c r="AD660" s="25" t="s">
        <v>1831</v>
      </c>
      <c r="AE660" s="26" t="s">
        <v>237</v>
      </c>
      <c r="AF660" s="9"/>
      <c r="AG660" s="10"/>
      <c r="AH660" s="10"/>
      <c r="AI660" s="10"/>
      <c r="AJ660" s="10"/>
      <c r="AK660" s="10"/>
      <c r="AL660" s="10"/>
      <c r="AM660" s="10"/>
      <c r="AN660" s="10"/>
      <c r="AO660" s="10"/>
      <c r="AP660" s="10"/>
    </row>
    <row r="661" spans="1:42" ht="15" x14ac:dyDescent="0.2">
      <c r="A661" s="144" t="s">
        <v>895</v>
      </c>
      <c r="B661" s="11" t="s">
        <v>232</v>
      </c>
      <c r="C661" s="4">
        <f>IF(ISBLANK(B661)=TRUE," ", IF(B661='2. Metadata'!B$1,'2. Metadata'!B$5, IF(B661='2. Metadata'!C$1,'2. Metadata'!C$5,IF(B661='2. Metadata'!D$1,'2. Metadata'!D$5, IF(B661='2. Metadata'!E$1,'2. Metadata'!E$5,IF( B661='2. Metadata'!F$1,'2. Metadata'!F$5,IF(B661='2. Metadata'!G$1,'2. Metadata'!G$5,IF(B661='2. Metadata'!H$1,'2. Metadata'!H$5, IF(B661='2. Metadata'!I$1,'2. Metadata'!I$5, IF(B661='2. Metadata'!J$1,'2. Metadata'!J$5, IF(B661='2. Metadata'!K$1,'2. Metadata'!K$5, IF(B661='2. Metadata'!L$1,'2. Metadata'!L$5, IF(B661='2. Metadata'!M$1,'2. Metadata'!M$5, IF(B661='2. Metadata'!N$1,'2. Metadata'!N$5))))))))))))))</f>
        <v>49.967694000000002</v>
      </c>
      <c r="D661" s="12">
        <f>IF(ISBLANK(B661)=TRUE," ", IF(B661='2. Metadata'!B$1,'2. Metadata'!B$6, IF(B661='2. Metadata'!C$1,'2. Metadata'!C$6,IF(B661='2. Metadata'!D$1,'2. Metadata'!D$6, IF(B661='2. Metadata'!E$1,'2. Metadata'!E$6,IF( B661='2. Metadata'!F$1,'2. Metadata'!F$6,IF(B661='2. Metadata'!G$1,'2. Metadata'!G$6,IF(B661='2. Metadata'!H$1,'2. Metadata'!H$6, IF(B661='2. Metadata'!I$1,'2. Metadata'!I$6, IF(B661='2. Metadata'!J$1,'2. Metadata'!J$6, IF(B661='2. Metadata'!K$1,'2. Metadata'!K$6, IF(B661='2. Metadata'!L$1,'2. Metadata'!L$6, IF(B661='2. Metadata'!M$1,'2. Metadata'!M$6, IF(B661='2. Metadata'!N$1,'2. Metadata'!N$6))))))))))))))</f>
        <v>-117.359572</v>
      </c>
      <c r="E661" s="25" t="s">
        <v>237</v>
      </c>
      <c r="F661" s="13" t="s">
        <v>1629</v>
      </c>
      <c r="G661" s="14" t="str">
        <f>IF(ISBLANK(F660)=TRUE," ",'2. Metadata'!B$14)</f>
        <v>observation</v>
      </c>
      <c r="H661" s="25" t="s">
        <v>237</v>
      </c>
      <c r="I661" s="23" t="str">
        <f>IF(ISBLANK(H660)=TRUE," ",'2. Metadata'!B$26)</f>
        <v>degrees Celsius</v>
      </c>
      <c r="J661" s="16" t="s">
        <v>237</v>
      </c>
      <c r="K661" s="23" t="str">
        <f>IF(ISBLANK(J659)=TRUE," ",'2. Metadata'!B$38)</f>
        <v>degrees Celsius</v>
      </c>
      <c r="L661" s="25" t="s">
        <v>237</v>
      </c>
      <c r="M661" s="18" t="str">
        <f>IF(ISBLANK(L660)=TRUE," ",'2. Metadata'!B$50)</f>
        <v>milligrams per litre</v>
      </c>
      <c r="N661" s="25" t="s">
        <v>237</v>
      </c>
      <c r="O661" s="18" t="str">
        <f>IF(ISBLANK(N660)=TRUE," ",'2. Metadata'!B$62)</f>
        <v>microSiemens per centimetre</v>
      </c>
      <c r="P661" s="25" t="s">
        <v>237</v>
      </c>
      <c r="Q661" s="18" t="str">
        <f>IF(ISBLANK(P660)=TRUE," ",'2. Metadata'!B$74)</f>
        <v>NTU</v>
      </c>
      <c r="R661" s="25" t="s">
        <v>237</v>
      </c>
      <c r="S661" s="18" t="str">
        <f>IF(ISBLANK(R660)=TRUE," ",'2. Metadata'!B$86)</f>
        <v>most probable number per 100 mL</v>
      </c>
      <c r="T661" s="25" t="s">
        <v>237</v>
      </c>
      <c r="U661" s="18" t="str">
        <f>IF(ISBLANK(T660)=TRUE," ",'2. Metadata'!B$98)</f>
        <v>most probable number per 100 mL</v>
      </c>
      <c r="V661" s="21">
        <v>3.5000000000000003E-2</v>
      </c>
      <c r="W661" s="18" t="str">
        <f>IF(ISBLANK(V660)=TRUE," ",'2. Metadata'!B$110)</f>
        <v>metres</v>
      </c>
      <c r="X661" s="25" t="s">
        <v>237</v>
      </c>
      <c r="Y661" s="18" t="str">
        <f>IF(ISBLANK(X660)=TRUE," ",'2. Metadata'!B$122)</f>
        <v>pH units</v>
      </c>
      <c r="Z661" s="20">
        <v>1.0999999999999999E-2</v>
      </c>
      <c r="AA661" s="18" t="str">
        <f>IF(ISBLANK(Z661)=TRUE," ",'2. Metadata'!B$134)</f>
        <v>metres3/second</v>
      </c>
      <c r="AB661" s="25" t="s">
        <v>237</v>
      </c>
      <c r="AC661" s="18" t="str">
        <f>IF(ISBLANK(AB661)=TRUE," ",'2. Metadata'!B$146)</f>
        <v>millimetres</v>
      </c>
      <c r="AD661" s="25" t="s">
        <v>1831</v>
      </c>
      <c r="AE661" s="26" t="s">
        <v>237</v>
      </c>
      <c r="AF661" s="9"/>
      <c r="AG661" s="10"/>
      <c r="AH661" s="10"/>
      <c r="AI661" s="10"/>
      <c r="AJ661" s="10"/>
      <c r="AK661" s="10"/>
      <c r="AL661" s="10"/>
      <c r="AM661" s="10"/>
      <c r="AN661" s="10"/>
      <c r="AO661" s="10"/>
      <c r="AP661" s="10"/>
    </row>
    <row r="662" spans="1:42" ht="15" x14ac:dyDescent="0.2">
      <c r="A662" s="144" t="s">
        <v>896</v>
      </c>
      <c r="B662" s="11" t="s">
        <v>232</v>
      </c>
      <c r="C662" s="4">
        <f>IF(ISBLANK(B662)=TRUE," ", IF(B662='2. Metadata'!B$1,'2. Metadata'!B$5, IF(B662='2. Metadata'!C$1,'2. Metadata'!C$5,IF(B662='2. Metadata'!D$1,'2. Metadata'!D$5, IF(B662='2. Metadata'!E$1,'2. Metadata'!E$5,IF( B662='2. Metadata'!F$1,'2. Metadata'!F$5,IF(B662='2. Metadata'!G$1,'2. Metadata'!G$5,IF(B662='2. Metadata'!H$1,'2. Metadata'!H$5, IF(B662='2. Metadata'!I$1,'2. Metadata'!I$5, IF(B662='2. Metadata'!J$1,'2. Metadata'!J$5, IF(B662='2. Metadata'!K$1,'2. Metadata'!K$5, IF(B662='2. Metadata'!L$1,'2. Metadata'!L$5, IF(B662='2. Metadata'!M$1,'2. Metadata'!M$5, IF(B662='2. Metadata'!N$1,'2. Metadata'!N$5))))))))))))))</f>
        <v>49.967694000000002</v>
      </c>
      <c r="D662" s="12">
        <f>IF(ISBLANK(B662)=TRUE," ", IF(B662='2. Metadata'!B$1,'2. Metadata'!B$6, IF(B662='2. Metadata'!C$1,'2. Metadata'!C$6,IF(B662='2. Metadata'!D$1,'2. Metadata'!D$6, IF(B662='2. Metadata'!E$1,'2. Metadata'!E$6,IF( B662='2. Metadata'!F$1,'2. Metadata'!F$6,IF(B662='2. Metadata'!G$1,'2. Metadata'!G$6,IF(B662='2. Metadata'!H$1,'2. Metadata'!H$6, IF(B662='2. Metadata'!I$1,'2. Metadata'!I$6, IF(B662='2. Metadata'!J$1,'2. Metadata'!J$6, IF(B662='2. Metadata'!K$1,'2. Metadata'!K$6, IF(B662='2. Metadata'!L$1,'2. Metadata'!L$6, IF(B662='2. Metadata'!M$1,'2. Metadata'!M$6, IF(B662='2. Metadata'!N$1,'2. Metadata'!N$6))))))))))))))</f>
        <v>-117.359572</v>
      </c>
      <c r="E662" s="25" t="s">
        <v>237</v>
      </c>
      <c r="F662" s="25" t="s">
        <v>237</v>
      </c>
      <c r="G662" s="14" t="str">
        <f>IF(ISBLANK(F661)=TRUE," ",'2. Metadata'!B$14)</f>
        <v>observation</v>
      </c>
      <c r="H662" s="13">
        <v>-1</v>
      </c>
      <c r="I662" s="23" t="str">
        <f>IF(ISBLANK(H661)=TRUE," ",'2. Metadata'!B$26)</f>
        <v>degrees Celsius</v>
      </c>
      <c r="J662" s="13">
        <v>1</v>
      </c>
      <c r="K662" s="23" t="str">
        <f>IF(ISBLANK(J660)=TRUE," ",'2. Metadata'!B$38)</f>
        <v>degrees Celsius</v>
      </c>
      <c r="L662" s="21">
        <v>1.5</v>
      </c>
      <c r="M662" s="18" t="str">
        <f>IF(ISBLANK(L661)=TRUE," ",'2. Metadata'!B$50)</f>
        <v>milligrams per litre</v>
      </c>
      <c r="N662" s="21">
        <v>267</v>
      </c>
      <c r="O662" s="18" t="str">
        <f>IF(ISBLANK(N661)=TRUE," ",'2. Metadata'!B$62)</f>
        <v>microSiemens per centimetre</v>
      </c>
      <c r="P662" s="21">
        <v>0.3</v>
      </c>
      <c r="Q662" s="18" t="str">
        <f>IF(ISBLANK(P661)=TRUE," ",'2. Metadata'!B$74)</f>
        <v>NTU</v>
      </c>
      <c r="R662" s="25" t="s">
        <v>237</v>
      </c>
      <c r="S662" s="18" t="str">
        <f>IF(ISBLANK(R661)=TRUE," ",'2. Metadata'!B$86)</f>
        <v>most probable number per 100 mL</v>
      </c>
      <c r="T662" s="25" t="s">
        <v>237</v>
      </c>
      <c r="U662" s="18" t="str">
        <f>IF(ISBLANK(T661)=TRUE," ",'2. Metadata'!B$98)</f>
        <v>most probable number per 100 mL</v>
      </c>
      <c r="V662" s="21">
        <v>3.3000000000000002E-2</v>
      </c>
      <c r="W662" s="18" t="str">
        <f>IF(ISBLANK(V661)=TRUE," ",'2. Metadata'!B$110)</f>
        <v>metres</v>
      </c>
      <c r="X662" s="25" t="s">
        <v>237</v>
      </c>
      <c r="Y662" s="18" t="str">
        <f>IF(ISBLANK(X661)=TRUE," ",'2. Metadata'!B$122)</f>
        <v>pH units</v>
      </c>
      <c r="Z662" s="20">
        <v>0.01</v>
      </c>
      <c r="AA662" s="18" t="str">
        <f>IF(ISBLANK(Z662)=TRUE," ",'2. Metadata'!B$134)</f>
        <v>metres3/second</v>
      </c>
      <c r="AB662" s="25" t="s">
        <v>237</v>
      </c>
      <c r="AC662" s="18" t="str">
        <f>IF(ISBLANK(AB662)=TRUE," ",'2. Metadata'!B$146)</f>
        <v>millimetres</v>
      </c>
      <c r="AD662" s="25" t="s">
        <v>1831</v>
      </c>
      <c r="AE662" s="26" t="s">
        <v>237</v>
      </c>
      <c r="AF662" s="9"/>
      <c r="AG662" s="10"/>
      <c r="AH662" s="10"/>
      <c r="AI662" s="10"/>
      <c r="AJ662" s="10"/>
      <c r="AK662" s="10"/>
      <c r="AL662" s="10"/>
      <c r="AM662" s="10"/>
      <c r="AN662" s="10"/>
      <c r="AO662" s="10"/>
      <c r="AP662" s="10"/>
    </row>
    <row r="663" spans="1:42" ht="15" x14ac:dyDescent="0.2">
      <c r="A663" s="144" t="s">
        <v>897</v>
      </c>
      <c r="B663" s="11" t="s">
        <v>232</v>
      </c>
      <c r="C663" s="4">
        <f>IF(ISBLANK(B663)=TRUE," ", IF(B663='2. Metadata'!B$1,'2. Metadata'!B$5, IF(B663='2. Metadata'!C$1,'2. Metadata'!C$5,IF(B663='2. Metadata'!D$1,'2. Metadata'!D$5, IF(B663='2. Metadata'!E$1,'2. Metadata'!E$5,IF( B663='2. Metadata'!F$1,'2. Metadata'!F$5,IF(B663='2. Metadata'!G$1,'2. Metadata'!G$5,IF(B663='2. Metadata'!H$1,'2. Metadata'!H$5, IF(B663='2. Metadata'!I$1,'2. Metadata'!I$5, IF(B663='2. Metadata'!J$1,'2. Metadata'!J$5, IF(B663='2. Metadata'!K$1,'2. Metadata'!K$5, IF(B663='2. Metadata'!L$1,'2. Metadata'!L$5, IF(B663='2. Metadata'!M$1,'2. Metadata'!M$5, IF(B663='2. Metadata'!N$1,'2. Metadata'!N$5))))))))))))))</f>
        <v>49.967694000000002</v>
      </c>
      <c r="D663" s="12">
        <f>IF(ISBLANK(B663)=TRUE," ", IF(B663='2. Metadata'!B$1,'2. Metadata'!B$6, IF(B663='2. Metadata'!C$1,'2. Metadata'!C$6,IF(B663='2. Metadata'!D$1,'2. Metadata'!D$6, IF(B663='2. Metadata'!E$1,'2. Metadata'!E$6,IF( B663='2. Metadata'!F$1,'2. Metadata'!F$6,IF(B663='2. Metadata'!G$1,'2. Metadata'!G$6,IF(B663='2. Metadata'!H$1,'2. Metadata'!H$6, IF(B663='2. Metadata'!I$1,'2. Metadata'!I$6, IF(B663='2. Metadata'!J$1,'2. Metadata'!J$6, IF(B663='2. Metadata'!K$1,'2. Metadata'!K$6, IF(B663='2. Metadata'!L$1,'2. Metadata'!L$6, IF(B663='2. Metadata'!M$1,'2. Metadata'!M$6, IF(B663='2. Metadata'!N$1,'2. Metadata'!N$6))))))))))))))</f>
        <v>-117.359572</v>
      </c>
      <c r="E663" s="25" t="s">
        <v>237</v>
      </c>
      <c r="F663" s="25" t="s">
        <v>237</v>
      </c>
      <c r="G663" s="14" t="str">
        <f>IF(ISBLANK(F662)=TRUE," ",'2. Metadata'!B$14)</f>
        <v>observation</v>
      </c>
      <c r="H663" s="13">
        <v>0</v>
      </c>
      <c r="I663" s="23" t="str">
        <f>IF(ISBLANK(H662)=TRUE," ",'2. Metadata'!B$26)</f>
        <v>degrees Celsius</v>
      </c>
      <c r="J663" s="13">
        <v>1</v>
      </c>
      <c r="K663" s="23" t="str">
        <f>IF(ISBLANK(J661)=TRUE," ",'2. Metadata'!B$38)</f>
        <v>degrees Celsius</v>
      </c>
      <c r="L663" s="25" t="s">
        <v>237</v>
      </c>
      <c r="M663" s="18" t="str">
        <f>IF(ISBLANK(L662)=TRUE," ",'2. Metadata'!B$50)</f>
        <v>milligrams per litre</v>
      </c>
      <c r="N663" s="25" t="s">
        <v>237</v>
      </c>
      <c r="O663" s="18" t="str">
        <f>IF(ISBLANK(N662)=TRUE," ",'2. Metadata'!B$62)</f>
        <v>microSiemens per centimetre</v>
      </c>
      <c r="P663" s="25" t="s">
        <v>237</v>
      </c>
      <c r="Q663" s="18" t="str">
        <f>IF(ISBLANK(P662)=TRUE," ",'2. Metadata'!B$74)</f>
        <v>NTU</v>
      </c>
      <c r="R663" s="25" t="s">
        <v>237</v>
      </c>
      <c r="S663" s="18" t="str">
        <f>IF(ISBLANK(R662)=TRUE," ",'2. Metadata'!B$86)</f>
        <v>most probable number per 100 mL</v>
      </c>
      <c r="T663" s="25" t="s">
        <v>237</v>
      </c>
      <c r="U663" s="18" t="str">
        <f>IF(ISBLANK(T662)=TRUE," ",'2. Metadata'!B$98)</f>
        <v>most probable number per 100 mL</v>
      </c>
      <c r="V663" s="21">
        <v>3.3000000000000002E-2</v>
      </c>
      <c r="W663" s="18" t="str">
        <f>IF(ISBLANK(V662)=TRUE," ",'2. Metadata'!B$110)</f>
        <v>metres</v>
      </c>
      <c r="X663" s="25" t="s">
        <v>237</v>
      </c>
      <c r="Y663" s="18" t="str">
        <f>IF(ISBLANK(X662)=TRUE," ",'2. Metadata'!B$122)</f>
        <v>pH units</v>
      </c>
      <c r="Z663" s="20">
        <v>0.01</v>
      </c>
      <c r="AA663" s="18" t="str">
        <f>IF(ISBLANK(Z663)=TRUE," ",'2. Metadata'!B$134)</f>
        <v>metres3/second</v>
      </c>
      <c r="AB663" s="25" t="s">
        <v>237</v>
      </c>
      <c r="AC663" s="18" t="str">
        <f>IF(ISBLANK(AB663)=TRUE," ",'2. Metadata'!B$146)</f>
        <v>millimetres</v>
      </c>
      <c r="AD663" s="25" t="s">
        <v>1831</v>
      </c>
      <c r="AE663" s="26" t="s">
        <v>237</v>
      </c>
      <c r="AF663" s="9"/>
      <c r="AG663" s="10"/>
      <c r="AH663" s="10"/>
      <c r="AI663" s="10"/>
      <c r="AJ663" s="10"/>
      <c r="AK663" s="10"/>
      <c r="AL663" s="10"/>
      <c r="AM663" s="10"/>
      <c r="AN663" s="10"/>
      <c r="AO663" s="10"/>
      <c r="AP663" s="10"/>
    </row>
    <row r="664" spans="1:42" ht="15" x14ac:dyDescent="0.2">
      <c r="A664" s="144" t="s">
        <v>898</v>
      </c>
      <c r="B664" s="11" t="s">
        <v>232</v>
      </c>
      <c r="C664" s="4">
        <f>IF(ISBLANK(B664)=TRUE," ", IF(B664='2. Metadata'!B$1,'2. Metadata'!B$5, IF(B664='2. Metadata'!C$1,'2. Metadata'!C$5,IF(B664='2. Metadata'!D$1,'2. Metadata'!D$5, IF(B664='2. Metadata'!E$1,'2. Metadata'!E$5,IF( B664='2. Metadata'!F$1,'2. Metadata'!F$5,IF(B664='2. Metadata'!G$1,'2. Metadata'!G$5,IF(B664='2. Metadata'!H$1,'2. Metadata'!H$5, IF(B664='2. Metadata'!I$1,'2. Metadata'!I$5, IF(B664='2. Metadata'!J$1,'2. Metadata'!J$5, IF(B664='2. Metadata'!K$1,'2. Metadata'!K$5, IF(B664='2. Metadata'!L$1,'2. Metadata'!L$5, IF(B664='2. Metadata'!M$1,'2. Metadata'!M$5, IF(B664='2. Metadata'!N$1,'2. Metadata'!N$5))))))))))))))</f>
        <v>49.967694000000002</v>
      </c>
      <c r="D664" s="12">
        <f>IF(ISBLANK(B664)=TRUE," ", IF(B664='2. Metadata'!B$1,'2. Metadata'!B$6, IF(B664='2. Metadata'!C$1,'2. Metadata'!C$6,IF(B664='2. Metadata'!D$1,'2. Metadata'!D$6, IF(B664='2. Metadata'!E$1,'2. Metadata'!E$6,IF( B664='2. Metadata'!F$1,'2. Metadata'!F$6,IF(B664='2. Metadata'!G$1,'2. Metadata'!G$6,IF(B664='2. Metadata'!H$1,'2. Metadata'!H$6, IF(B664='2. Metadata'!I$1,'2. Metadata'!I$6, IF(B664='2. Metadata'!J$1,'2. Metadata'!J$6, IF(B664='2. Metadata'!K$1,'2. Metadata'!K$6, IF(B664='2. Metadata'!L$1,'2. Metadata'!L$6, IF(B664='2. Metadata'!M$1,'2. Metadata'!M$6, IF(B664='2. Metadata'!N$1,'2. Metadata'!N$6))))))))))))))</f>
        <v>-117.359572</v>
      </c>
      <c r="E664" s="25" t="s">
        <v>237</v>
      </c>
      <c r="F664" s="25" t="s">
        <v>237</v>
      </c>
      <c r="G664" s="14" t="str">
        <f>IF(ISBLANK(F663)=TRUE," ",'2. Metadata'!B$14)</f>
        <v>observation</v>
      </c>
      <c r="H664" s="13">
        <v>2</v>
      </c>
      <c r="I664" s="23" t="str">
        <f>IF(ISBLANK(H663)=TRUE," ",'2. Metadata'!B$26)</f>
        <v>degrees Celsius</v>
      </c>
      <c r="J664" s="13">
        <v>1</v>
      </c>
      <c r="K664" s="23" t="str">
        <f>IF(ISBLANK(J662)=TRUE," ",'2. Metadata'!B$38)</f>
        <v>degrees Celsius</v>
      </c>
      <c r="L664" s="25" t="s">
        <v>237</v>
      </c>
      <c r="M664" s="18" t="str">
        <f>IF(ISBLANK(L663)=TRUE," ",'2. Metadata'!B$50)</f>
        <v>milligrams per litre</v>
      </c>
      <c r="N664" s="25" t="s">
        <v>237</v>
      </c>
      <c r="O664" s="18" t="str">
        <f>IF(ISBLANK(N663)=TRUE," ",'2. Metadata'!B$62)</f>
        <v>microSiemens per centimetre</v>
      </c>
      <c r="P664" s="25" t="s">
        <v>237</v>
      </c>
      <c r="Q664" s="18" t="str">
        <f>IF(ISBLANK(P663)=TRUE," ",'2. Metadata'!B$74)</f>
        <v>NTU</v>
      </c>
      <c r="R664" s="25" t="s">
        <v>237</v>
      </c>
      <c r="S664" s="18" t="str">
        <f>IF(ISBLANK(R663)=TRUE," ",'2. Metadata'!B$86)</f>
        <v>most probable number per 100 mL</v>
      </c>
      <c r="T664" s="25" t="s">
        <v>237</v>
      </c>
      <c r="U664" s="18" t="str">
        <f>IF(ISBLANK(T663)=TRUE," ",'2. Metadata'!B$98)</f>
        <v>most probable number per 100 mL</v>
      </c>
      <c r="V664" s="21">
        <v>0.03</v>
      </c>
      <c r="W664" s="18" t="str">
        <f>IF(ISBLANK(V663)=TRUE," ",'2. Metadata'!B$110)</f>
        <v>metres</v>
      </c>
      <c r="X664" s="25" t="s">
        <v>237</v>
      </c>
      <c r="Y664" s="18" t="str">
        <f>IF(ISBLANK(X663)=TRUE," ",'2. Metadata'!B$122)</f>
        <v>pH units</v>
      </c>
      <c r="Z664" s="20">
        <v>8.9999999999999993E-3</v>
      </c>
      <c r="AA664" s="18" t="str">
        <f>IF(ISBLANK(Z664)=TRUE," ",'2. Metadata'!B$134)</f>
        <v>metres3/second</v>
      </c>
      <c r="AB664" s="25" t="s">
        <v>237</v>
      </c>
      <c r="AC664" s="18" t="str">
        <f>IF(ISBLANK(AB664)=TRUE," ",'2. Metadata'!B$146)</f>
        <v>millimetres</v>
      </c>
      <c r="AD664" s="25" t="s">
        <v>1831</v>
      </c>
      <c r="AE664" s="26" t="s">
        <v>237</v>
      </c>
      <c r="AF664" s="9"/>
      <c r="AG664" s="10"/>
      <c r="AH664" s="10"/>
      <c r="AI664" s="10"/>
      <c r="AJ664" s="10"/>
      <c r="AK664" s="10"/>
      <c r="AL664" s="10"/>
      <c r="AM664" s="10"/>
      <c r="AN664" s="10"/>
      <c r="AO664" s="10"/>
      <c r="AP664" s="10"/>
    </row>
    <row r="665" spans="1:42" ht="15" x14ac:dyDescent="0.2">
      <c r="A665" s="144" t="s">
        <v>899</v>
      </c>
      <c r="B665" s="11" t="s">
        <v>232</v>
      </c>
      <c r="C665" s="4">
        <f>IF(ISBLANK(B665)=TRUE," ", IF(B665='2. Metadata'!B$1,'2. Metadata'!B$5, IF(B665='2. Metadata'!C$1,'2. Metadata'!C$5,IF(B665='2. Metadata'!D$1,'2. Metadata'!D$5, IF(B665='2. Metadata'!E$1,'2. Metadata'!E$5,IF( B665='2. Metadata'!F$1,'2. Metadata'!F$5,IF(B665='2. Metadata'!G$1,'2. Metadata'!G$5,IF(B665='2. Metadata'!H$1,'2. Metadata'!H$5, IF(B665='2. Metadata'!I$1,'2. Metadata'!I$5, IF(B665='2. Metadata'!J$1,'2. Metadata'!J$5, IF(B665='2. Metadata'!K$1,'2. Metadata'!K$5, IF(B665='2. Metadata'!L$1,'2. Metadata'!L$5, IF(B665='2. Metadata'!M$1,'2. Metadata'!M$5, IF(B665='2. Metadata'!N$1,'2. Metadata'!N$5))))))))))))))</f>
        <v>49.967694000000002</v>
      </c>
      <c r="D665" s="12">
        <f>IF(ISBLANK(B665)=TRUE," ", IF(B665='2. Metadata'!B$1,'2. Metadata'!B$6, IF(B665='2. Metadata'!C$1,'2. Metadata'!C$6,IF(B665='2. Metadata'!D$1,'2. Metadata'!D$6, IF(B665='2. Metadata'!E$1,'2. Metadata'!E$6,IF( B665='2. Metadata'!F$1,'2. Metadata'!F$6,IF(B665='2. Metadata'!G$1,'2. Metadata'!G$6,IF(B665='2. Metadata'!H$1,'2. Metadata'!H$6, IF(B665='2. Metadata'!I$1,'2. Metadata'!I$6, IF(B665='2. Metadata'!J$1,'2. Metadata'!J$6, IF(B665='2. Metadata'!K$1,'2. Metadata'!K$6, IF(B665='2. Metadata'!L$1,'2. Metadata'!L$6, IF(B665='2. Metadata'!M$1,'2. Metadata'!M$6, IF(B665='2. Metadata'!N$1,'2. Metadata'!N$6))))))))))))))</f>
        <v>-117.359572</v>
      </c>
      <c r="E665" s="25" t="s">
        <v>237</v>
      </c>
      <c r="F665" s="13" t="s">
        <v>1613</v>
      </c>
      <c r="G665" s="14" t="str">
        <f>IF(ISBLANK(F664)=TRUE," ",'2. Metadata'!B$14)</f>
        <v>observation</v>
      </c>
      <c r="H665" s="13">
        <v>4</v>
      </c>
      <c r="I665" s="23" t="str">
        <f>IF(ISBLANK(H664)=TRUE," ",'2. Metadata'!B$26)</f>
        <v>degrees Celsius</v>
      </c>
      <c r="J665" s="13">
        <v>1</v>
      </c>
      <c r="K665" s="23" t="str">
        <f>IF(ISBLANK(J663)=TRUE," ",'2. Metadata'!B$38)</f>
        <v>degrees Celsius</v>
      </c>
      <c r="L665" s="25" t="s">
        <v>237</v>
      </c>
      <c r="M665" s="18" t="str">
        <f>IF(ISBLANK(L664)=TRUE," ",'2. Metadata'!B$50)</f>
        <v>milligrams per litre</v>
      </c>
      <c r="N665" s="25" t="s">
        <v>237</v>
      </c>
      <c r="O665" s="18" t="str">
        <f>IF(ISBLANK(N664)=TRUE," ",'2. Metadata'!B$62)</f>
        <v>microSiemens per centimetre</v>
      </c>
      <c r="P665" s="25" t="s">
        <v>237</v>
      </c>
      <c r="Q665" s="18" t="str">
        <f>IF(ISBLANK(P664)=TRUE," ",'2. Metadata'!B$74)</f>
        <v>NTU</v>
      </c>
      <c r="R665" s="25" t="s">
        <v>237</v>
      </c>
      <c r="S665" s="18" t="str">
        <f>IF(ISBLANK(R664)=TRUE," ",'2. Metadata'!B$86)</f>
        <v>most probable number per 100 mL</v>
      </c>
      <c r="T665" s="25" t="s">
        <v>237</v>
      </c>
      <c r="U665" s="18" t="str">
        <f>IF(ISBLANK(T664)=TRUE," ",'2. Metadata'!B$98)</f>
        <v>most probable number per 100 mL</v>
      </c>
      <c r="V665" s="21">
        <v>0.03</v>
      </c>
      <c r="W665" s="18" t="str">
        <f>IF(ISBLANK(V664)=TRUE," ",'2. Metadata'!B$110)</f>
        <v>metres</v>
      </c>
      <c r="X665" s="25" t="s">
        <v>237</v>
      </c>
      <c r="Y665" s="18" t="str">
        <f>IF(ISBLANK(X664)=TRUE," ",'2. Metadata'!B$122)</f>
        <v>pH units</v>
      </c>
      <c r="Z665" s="20">
        <v>8.9999999999999993E-3</v>
      </c>
      <c r="AA665" s="18" t="str">
        <f>IF(ISBLANK(Z665)=TRUE," ",'2. Metadata'!B$134)</f>
        <v>metres3/second</v>
      </c>
      <c r="AB665" s="25" t="s">
        <v>237</v>
      </c>
      <c r="AC665" s="18" t="str">
        <f>IF(ISBLANK(AB665)=TRUE," ",'2. Metadata'!B$146)</f>
        <v>millimetres</v>
      </c>
      <c r="AD665" s="25" t="s">
        <v>1831</v>
      </c>
      <c r="AE665" s="26" t="s">
        <v>237</v>
      </c>
      <c r="AF665" s="9"/>
      <c r="AG665" s="10"/>
      <c r="AH665" s="10"/>
      <c r="AI665" s="10"/>
      <c r="AJ665" s="10"/>
      <c r="AK665" s="10"/>
      <c r="AL665" s="10"/>
      <c r="AM665" s="10"/>
      <c r="AN665" s="10"/>
      <c r="AO665" s="10"/>
      <c r="AP665" s="10"/>
    </row>
    <row r="666" spans="1:42" ht="15" x14ac:dyDescent="0.2">
      <c r="A666" s="144" t="s">
        <v>900</v>
      </c>
      <c r="B666" s="11" t="s">
        <v>232</v>
      </c>
      <c r="C666" s="4">
        <f>IF(ISBLANK(B666)=TRUE," ", IF(B666='2. Metadata'!B$1,'2. Metadata'!B$5, IF(B666='2. Metadata'!C$1,'2. Metadata'!C$5,IF(B666='2. Metadata'!D$1,'2. Metadata'!D$5, IF(B666='2. Metadata'!E$1,'2. Metadata'!E$5,IF( B666='2. Metadata'!F$1,'2. Metadata'!F$5,IF(B666='2. Metadata'!G$1,'2. Metadata'!G$5,IF(B666='2. Metadata'!H$1,'2. Metadata'!H$5, IF(B666='2. Metadata'!I$1,'2. Metadata'!I$5, IF(B666='2. Metadata'!J$1,'2. Metadata'!J$5, IF(B666='2. Metadata'!K$1,'2. Metadata'!K$5, IF(B666='2. Metadata'!L$1,'2. Metadata'!L$5, IF(B666='2. Metadata'!M$1,'2. Metadata'!M$5, IF(B666='2. Metadata'!N$1,'2. Metadata'!N$5))))))))))))))</f>
        <v>49.967694000000002</v>
      </c>
      <c r="D666" s="12">
        <f>IF(ISBLANK(B666)=TRUE," ", IF(B666='2. Metadata'!B$1,'2. Metadata'!B$6, IF(B666='2. Metadata'!C$1,'2. Metadata'!C$6,IF(B666='2. Metadata'!D$1,'2. Metadata'!D$6, IF(B666='2. Metadata'!E$1,'2. Metadata'!E$6,IF( B666='2. Metadata'!F$1,'2. Metadata'!F$6,IF(B666='2. Metadata'!G$1,'2. Metadata'!G$6,IF(B666='2. Metadata'!H$1,'2. Metadata'!H$6, IF(B666='2. Metadata'!I$1,'2. Metadata'!I$6, IF(B666='2. Metadata'!J$1,'2. Metadata'!J$6, IF(B666='2. Metadata'!K$1,'2. Metadata'!K$6, IF(B666='2. Metadata'!L$1,'2. Metadata'!L$6, IF(B666='2. Metadata'!M$1,'2. Metadata'!M$6, IF(B666='2. Metadata'!N$1,'2. Metadata'!N$6))))))))))))))</f>
        <v>-117.359572</v>
      </c>
      <c r="E666" s="25" t="s">
        <v>237</v>
      </c>
      <c r="F666" s="25" t="s">
        <v>237</v>
      </c>
      <c r="G666" s="14" t="str">
        <f>IF(ISBLANK(F665)=TRUE," ",'2. Metadata'!B$14)</f>
        <v>observation</v>
      </c>
      <c r="H666" s="13">
        <v>2</v>
      </c>
      <c r="I666" s="23" t="str">
        <f>IF(ISBLANK(H665)=TRUE," ",'2. Metadata'!B$26)</f>
        <v>degrees Celsius</v>
      </c>
      <c r="J666" s="13">
        <v>1</v>
      </c>
      <c r="K666" s="23" t="str">
        <f>IF(ISBLANK(J664)=TRUE," ",'2. Metadata'!B$38)</f>
        <v>degrees Celsius</v>
      </c>
      <c r="L666" s="25" t="s">
        <v>237</v>
      </c>
      <c r="M666" s="18" t="str">
        <f>IF(ISBLANK(L665)=TRUE," ",'2. Metadata'!B$50)</f>
        <v>milligrams per litre</v>
      </c>
      <c r="N666" s="21">
        <v>270</v>
      </c>
      <c r="O666" s="18" t="str">
        <f>IF(ISBLANK(N665)=TRUE," ",'2. Metadata'!B$62)</f>
        <v>microSiemens per centimetre</v>
      </c>
      <c r="P666" s="21">
        <v>0.3</v>
      </c>
      <c r="Q666" s="18" t="str">
        <f>IF(ISBLANK(P665)=TRUE," ",'2. Metadata'!B$74)</f>
        <v>NTU</v>
      </c>
      <c r="R666" s="25" t="s">
        <v>237</v>
      </c>
      <c r="S666" s="18" t="str">
        <f>IF(ISBLANK(R665)=TRUE," ",'2. Metadata'!B$86)</f>
        <v>most probable number per 100 mL</v>
      </c>
      <c r="T666" s="25" t="s">
        <v>237</v>
      </c>
      <c r="U666" s="18" t="str">
        <f>IF(ISBLANK(T665)=TRUE," ",'2. Metadata'!B$98)</f>
        <v>most probable number per 100 mL</v>
      </c>
      <c r="V666" s="21">
        <v>0.03</v>
      </c>
      <c r="W666" s="18" t="str">
        <f>IF(ISBLANK(V665)=TRUE," ",'2. Metadata'!B$110)</f>
        <v>metres</v>
      </c>
      <c r="X666" s="25" t="s">
        <v>237</v>
      </c>
      <c r="Y666" s="18" t="str">
        <f>IF(ISBLANK(X665)=TRUE," ",'2. Metadata'!B$122)</f>
        <v>pH units</v>
      </c>
      <c r="Z666" s="20">
        <v>8.9999999999999993E-3</v>
      </c>
      <c r="AA666" s="18" t="str">
        <f>IF(ISBLANK(Z666)=TRUE," ",'2. Metadata'!B$134)</f>
        <v>metres3/second</v>
      </c>
      <c r="AB666" s="25" t="s">
        <v>237</v>
      </c>
      <c r="AC666" s="18" t="str">
        <f>IF(ISBLANK(AB666)=TRUE," ",'2. Metadata'!B$146)</f>
        <v>millimetres</v>
      </c>
      <c r="AD666" s="25" t="s">
        <v>1831</v>
      </c>
      <c r="AE666" s="26" t="s">
        <v>1826</v>
      </c>
      <c r="AF666" s="9"/>
      <c r="AG666" s="10"/>
      <c r="AH666" s="10"/>
      <c r="AI666" s="10"/>
      <c r="AJ666" s="10"/>
      <c r="AK666" s="10"/>
      <c r="AL666" s="10"/>
      <c r="AM666" s="10"/>
      <c r="AN666" s="10"/>
      <c r="AO666" s="10"/>
      <c r="AP666" s="10"/>
    </row>
    <row r="667" spans="1:42" ht="15" x14ac:dyDescent="0.2">
      <c r="A667" s="144" t="s">
        <v>901</v>
      </c>
      <c r="B667" s="11" t="s">
        <v>232</v>
      </c>
      <c r="C667" s="4">
        <f>IF(ISBLANK(B667)=TRUE," ", IF(B667='2. Metadata'!B$1,'2. Metadata'!B$5, IF(B667='2. Metadata'!C$1,'2. Metadata'!C$5,IF(B667='2. Metadata'!D$1,'2. Metadata'!D$5, IF(B667='2. Metadata'!E$1,'2. Metadata'!E$5,IF( B667='2. Metadata'!F$1,'2. Metadata'!F$5,IF(B667='2. Metadata'!G$1,'2. Metadata'!G$5,IF(B667='2. Metadata'!H$1,'2. Metadata'!H$5, IF(B667='2. Metadata'!I$1,'2. Metadata'!I$5, IF(B667='2. Metadata'!J$1,'2. Metadata'!J$5, IF(B667='2. Metadata'!K$1,'2. Metadata'!K$5, IF(B667='2. Metadata'!L$1,'2. Metadata'!L$5, IF(B667='2. Metadata'!M$1,'2. Metadata'!M$5, IF(B667='2. Metadata'!N$1,'2. Metadata'!N$5))))))))))))))</f>
        <v>49.967694000000002</v>
      </c>
      <c r="D667" s="12">
        <f>IF(ISBLANK(B667)=TRUE," ", IF(B667='2. Metadata'!B$1,'2. Metadata'!B$6, IF(B667='2. Metadata'!C$1,'2. Metadata'!C$6,IF(B667='2. Metadata'!D$1,'2. Metadata'!D$6, IF(B667='2. Metadata'!E$1,'2. Metadata'!E$6,IF( B667='2. Metadata'!F$1,'2. Metadata'!F$6,IF(B667='2. Metadata'!G$1,'2. Metadata'!G$6,IF(B667='2. Metadata'!H$1,'2. Metadata'!H$6, IF(B667='2. Metadata'!I$1,'2. Metadata'!I$6, IF(B667='2. Metadata'!J$1,'2. Metadata'!J$6, IF(B667='2. Metadata'!K$1,'2. Metadata'!K$6, IF(B667='2. Metadata'!L$1,'2. Metadata'!L$6, IF(B667='2. Metadata'!M$1,'2. Metadata'!M$6, IF(B667='2. Metadata'!N$1,'2. Metadata'!N$6))))))))))))))</f>
        <v>-117.359572</v>
      </c>
      <c r="E667" s="25" t="s">
        <v>237</v>
      </c>
      <c r="F667" s="13" t="s">
        <v>1630</v>
      </c>
      <c r="G667" s="14" t="str">
        <f>IF(ISBLANK(F666)=TRUE," ",'2. Metadata'!B$14)</f>
        <v>observation</v>
      </c>
      <c r="H667" s="13">
        <v>1</v>
      </c>
      <c r="I667" s="23" t="str">
        <f>IF(ISBLANK(H666)=TRUE," ",'2. Metadata'!B$26)</f>
        <v>degrees Celsius</v>
      </c>
      <c r="J667" s="13">
        <v>2</v>
      </c>
      <c r="K667" s="23" t="str">
        <f>IF(ISBLANK(J665)=TRUE," ",'2. Metadata'!B$38)</f>
        <v>degrees Celsius</v>
      </c>
      <c r="L667" s="25" t="s">
        <v>237</v>
      </c>
      <c r="M667" s="18" t="str">
        <f>IF(ISBLANK(L666)=TRUE," ",'2. Metadata'!B$50)</f>
        <v>milligrams per litre</v>
      </c>
      <c r="N667" s="25" t="s">
        <v>237</v>
      </c>
      <c r="O667" s="18" t="str">
        <f>IF(ISBLANK(N666)=TRUE," ",'2. Metadata'!B$62)</f>
        <v>microSiemens per centimetre</v>
      </c>
      <c r="P667" s="25" t="s">
        <v>237</v>
      </c>
      <c r="Q667" s="18" t="str">
        <f>IF(ISBLANK(P666)=TRUE," ",'2. Metadata'!B$74)</f>
        <v>NTU</v>
      </c>
      <c r="R667" s="25" t="s">
        <v>237</v>
      </c>
      <c r="S667" s="18" t="str">
        <f>IF(ISBLANK(R666)=TRUE," ",'2. Metadata'!B$86)</f>
        <v>most probable number per 100 mL</v>
      </c>
      <c r="T667" s="25" t="s">
        <v>237</v>
      </c>
      <c r="U667" s="18" t="str">
        <f>IF(ISBLANK(T666)=TRUE," ",'2. Metadata'!B$98)</f>
        <v>most probable number per 100 mL</v>
      </c>
      <c r="V667" s="21">
        <v>0.03</v>
      </c>
      <c r="W667" s="18" t="str">
        <f>IF(ISBLANK(V666)=TRUE," ",'2. Metadata'!B$110)</f>
        <v>metres</v>
      </c>
      <c r="X667" s="25" t="s">
        <v>237</v>
      </c>
      <c r="Y667" s="18" t="str">
        <f>IF(ISBLANK(X666)=TRUE," ",'2. Metadata'!B$122)</f>
        <v>pH units</v>
      </c>
      <c r="Z667" s="20">
        <v>8.9999999999999993E-3</v>
      </c>
      <c r="AA667" s="18" t="str">
        <f>IF(ISBLANK(Z667)=TRUE," ",'2. Metadata'!B$134)</f>
        <v>metres3/second</v>
      </c>
      <c r="AB667" s="25" t="s">
        <v>237</v>
      </c>
      <c r="AC667" s="18" t="str">
        <f>IF(ISBLANK(AB667)=TRUE," ",'2. Metadata'!B$146)</f>
        <v>millimetres</v>
      </c>
      <c r="AD667" s="25" t="s">
        <v>1831</v>
      </c>
      <c r="AE667" s="19" t="s">
        <v>237</v>
      </c>
      <c r="AF667" s="9"/>
      <c r="AG667" s="10"/>
      <c r="AH667" s="10"/>
      <c r="AI667" s="10"/>
      <c r="AJ667" s="10"/>
      <c r="AK667" s="10"/>
      <c r="AL667" s="10"/>
      <c r="AM667" s="10"/>
      <c r="AN667" s="10"/>
      <c r="AO667" s="10"/>
      <c r="AP667" s="10"/>
    </row>
    <row r="668" spans="1:42" ht="15" x14ac:dyDescent="0.2">
      <c r="A668" s="144" t="s">
        <v>902</v>
      </c>
      <c r="B668" s="11" t="s">
        <v>232</v>
      </c>
      <c r="C668" s="4">
        <f>IF(ISBLANK(B668)=TRUE," ", IF(B668='2. Metadata'!B$1,'2. Metadata'!B$5, IF(B668='2. Metadata'!C$1,'2. Metadata'!C$5,IF(B668='2. Metadata'!D$1,'2. Metadata'!D$5, IF(B668='2. Metadata'!E$1,'2. Metadata'!E$5,IF( B668='2. Metadata'!F$1,'2. Metadata'!F$5,IF(B668='2. Metadata'!G$1,'2. Metadata'!G$5,IF(B668='2. Metadata'!H$1,'2. Metadata'!H$5, IF(B668='2. Metadata'!I$1,'2. Metadata'!I$5, IF(B668='2. Metadata'!J$1,'2. Metadata'!J$5, IF(B668='2. Metadata'!K$1,'2. Metadata'!K$5, IF(B668='2. Metadata'!L$1,'2. Metadata'!L$5, IF(B668='2. Metadata'!M$1,'2. Metadata'!M$5, IF(B668='2. Metadata'!N$1,'2. Metadata'!N$5))))))))))))))</f>
        <v>49.967694000000002</v>
      </c>
      <c r="D668" s="12">
        <f>IF(ISBLANK(B668)=TRUE," ", IF(B668='2. Metadata'!B$1,'2. Metadata'!B$6, IF(B668='2. Metadata'!C$1,'2. Metadata'!C$6,IF(B668='2. Metadata'!D$1,'2. Metadata'!D$6, IF(B668='2. Metadata'!E$1,'2. Metadata'!E$6,IF( B668='2. Metadata'!F$1,'2. Metadata'!F$6,IF(B668='2. Metadata'!G$1,'2. Metadata'!G$6,IF(B668='2. Metadata'!H$1,'2. Metadata'!H$6, IF(B668='2. Metadata'!I$1,'2. Metadata'!I$6, IF(B668='2. Metadata'!J$1,'2. Metadata'!J$6, IF(B668='2. Metadata'!K$1,'2. Metadata'!K$6, IF(B668='2. Metadata'!L$1,'2. Metadata'!L$6, IF(B668='2. Metadata'!M$1,'2. Metadata'!M$6, IF(B668='2. Metadata'!N$1,'2. Metadata'!N$6))))))))))))))</f>
        <v>-117.359572</v>
      </c>
      <c r="E668" s="25" t="s">
        <v>237</v>
      </c>
      <c r="F668" s="25" t="s">
        <v>237</v>
      </c>
      <c r="G668" s="14" t="str">
        <f>IF(ISBLANK(F667)=TRUE," ",'2. Metadata'!B$14)</f>
        <v>observation</v>
      </c>
      <c r="H668" s="13">
        <v>1</v>
      </c>
      <c r="I668" s="23" t="str">
        <f>IF(ISBLANK(H667)=TRUE," ",'2. Metadata'!B$26)</f>
        <v>degrees Celsius</v>
      </c>
      <c r="J668" s="13">
        <v>1</v>
      </c>
      <c r="K668" s="23" t="str">
        <f>IF(ISBLANK(J666)=TRUE," ",'2. Metadata'!B$38)</f>
        <v>degrees Celsius</v>
      </c>
      <c r="L668" s="25" t="s">
        <v>237</v>
      </c>
      <c r="M668" s="18" t="str">
        <f>IF(ISBLANK(L667)=TRUE," ",'2. Metadata'!B$50)</f>
        <v>milligrams per litre</v>
      </c>
      <c r="N668" s="25" t="s">
        <v>237</v>
      </c>
      <c r="O668" s="18" t="str">
        <f>IF(ISBLANK(N667)=TRUE," ",'2. Metadata'!B$62)</f>
        <v>microSiemens per centimetre</v>
      </c>
      <c r="P668" s="25" t="s">
        <v>237</v>
      </c>
      <c r="Q668" s="18" t="str">
        <f>IF(ISBLANK(P667)=TRUE," ",'2. Metadata'!B$74)</f>
        <v>NTU</v>
      </c>
      <c r="R668" s="25" t="s">
        <v>237</v>
      </c>
      <c r="S668" s="18" t="str">
        <f>IF(ISBLANK(R667)=TRUE," ",'2. Metadata'!B$86)</f>
        <v>most probable number per 100 mL</v>
      </c>
      <c r="T668" s="25" t="s">
        <v>237</v>
      </c>
      <c r="U668" s="18" t="str">
        <f>IF(ISBLANK(T667)=TRUE," ",'2. Metadata'!B$98)</f>
        <v>most probable number per 100 mL</v>
      </c>
      <c r="V668" s="21">
        <v>0.03</v>
      </c>
      <c r="W668" s="18" t="str">
        <f>IF(ISBLANK(V667)=TRUE," ",'2. Metadata'!B$110)</f>
        <v>metres</v>
      </c>
      <c r="X668" s="25" t="s">
        <v>237</v>
      </c>
      <c r="Y668" s="18" t="str">
        <f>IF(ISBLANK(X667)=TRUE," ",'2. Metadata'!B$122)</f>
        <v>pH units</v>
      </c>
      <c r="Z668" s="20">
        <v>8.9999999999999993E-3</v>
      </c>
      <c r="AA668" s="18" t="str">
        <f>IF(ISBLANK(Z668)=TRUE," ",'2. Metadata'!B$134)</f>
        <v>metres3/second</v>
      </c>
      <c r="AB668" s="25" t="s">
        <v>237</v>
      </c>
      <c r="AC668" s="18" t="str">
        <f>IF(ISBLANK(AB668)=TRUE," ",'2. Metadata'!B$146)</f>
        <v>millimetres</v>
      </c>
      <c r="AD668" s="25" t="s">
        <v>1831</v>
      </c>
      <c r="AE668" s="26" t="s">
        <v>237</v>
      </c>
      <c r="AF668" s="9"/>
      <c r="AG668" s="10"/>
      <c r="AH668" s="10"/>
      <c r="AI668" s="10"/>
      <c r="AJ668" s="10"/>
      <c r="AK668" s="10"/>
      <c r="AL668" s="10"/>
      <c r="AM668" s="10"/>
      <c r="AN668" s="10"/>
      <c r="AO668" s="10"/>
      <c r="AP668" s="10"/>
    </row>
    <row r="669" spans="1:42" ht="15" x14ac:dyDescent="0.2">
      <c r="A669" s="144" t="s">
        <v>903</v>
      </c>
      <c r="B669" s="11" t="s">
        <v>232</v>
      </c>
      <c r="C669" s="4">
        <f>IF(ISBLANK(B669)=TRUE," ", IF(B669='2. Metadata'!B$1,'2. Metadata'!B$5, IF(B669='2. Metadata'!C$1,'2. Metadata'!C$5,IF(B669='2. Metadata'!D$1,'2. Metadata'!D$5, IF(B669='2. Metadata'!E$1,'2. Metadata'!E$5,IF( B669='2. Metadata'!F$1,'2. Metadata'!F$5,IF(B669='2. Metadata'!G$1,'2. Metadata'!G$5,IF(B669='2. Metadata'!H$1,'2. Metadata'!H$5, IF(B669='2. Metadata'!I$1,'2. Metadata'!I$5, IF(B669='2. Metadata'!J$1,'2. Metadata'!J$5, IF(B669='2. Metadata'!K$1,'2. Metadata'!K$5, IF(B669='2. Metadata'!L$1,'2. Metadata'!L$5, IF(B669='2. Metadata'!M$1,'2. Metadata'!M$5, IF(B669='2. Metadata'!N$1,'2. Metadata'!N$5))))))))))))))</f>
        <v>49.967694000000002</v>
      </c>
      <c r="D669" s="12">
        <f>IF(ISBLANK(B669)=TRUE," ", IF(B669='2. Metadata'!B$1,'2. Metadata'!B$6, IF(B669='2. Metadata'!C$1,'2. Metadata'!C$6,IF(B669='2. Metadata'!D$1,'2. Metadata'!D$6, IF(B669='2. Metadata'!E$1,'2. Metadata'!E$6,IF( B669='2. Metadata'!F$1,'2. Metadata'!F$6,IF(B669='2. Metadata'!G$1,'2. Metadata'!G$6,IF(B669='2. Metadata'!H$1,'2. Metadata'!H$6, IF(B669='2. Metadata'!I$1,'2. Metadata'!I$6, IF(B669='2. Metadata'!J$1,'2. Metadata'!J$6, IF(B669='2. Metadata'!K$1,'2. Metadata'!K$6, IF(B669='2. Metadata'!L$1,'2. Metadata'!L$6, IF(B669='2. Metadata'!M$1,'2. Metadata'!M$6, IF(B669='2. Metadata'!N$1,'2. Metadata'!N$6))))))))))))))</f>
        <v>-117.359572</v>
      </c>
      <c r="E669" s="25" t="s">
        <v>237</v>
      </c>
      <c r="F669" s="25" t="s">
        <v>237</v>
      </c>
      <c r="G669" s="14" t="str">
        <f>IF(ISBLANK(F668)=TRUE," ",'2. Metadata'!B$14)</f>
        <v>observation</v>
      </c>
      <c r="H669" s="13">
        <v>1</v>
      </c>
      <c r="I669" s="23" t="str">
        <f>IF(ISBLANK(H668)=TRUE," ",'2. Metadata'!B$26)</f>
        <v>degrees Celsius</v>
      </c>
      <c r="J669" s="13">
        <v>2</v>
      </c>
      <c r="K669" s="23" t="str">
        <f>IF(ISBLANK(J667)=TRUE," ",'2. Metadata'!B$38)</f>
        <v>degrees Celsius</v>
      </c>
      <c r="L669" s="25" t="s">
        <v>237</v>
      </c>
      <c r="M669" s="18" t="str">
        <f>IF(ISBLANK(L668)=TRUE," ",'2. Metadata'!B$50)</f>
        <v>milligrams per litre</v>
      </c>
      <c r="N669" s="25" t="s">
        <v>237</v>
      </c>
      <c r="O669" s="18" t="str">
        <f>IF(ISBLANK(N668)=TRUE," ",'2. Metadata'!B$62)</f>
        <v>microSiemens per centimetre</v>
      </c>
      <c r="P669" s="25" t="s">
        <v>237</v>
      </c>
      <c r="Q669" s="18" t="str">
        <f>IF(ISBLANK(P668)=TRUE," ",'2. Metadata'!B$74)</f>
        <v>NTU</v>
      </c>
      <c r="R669" s="25" t="s">
        <v>237</v>
      </c>
      <c r="S669" s="18" t="str">
        <f>IF(ISBLANK(R668)=TRUE," ",'2. Metadata'!B$86)</f>
        <v>most probable number per 100 mL</v>
      </c>
      <c r="T669" s="25" t="s">
        <v>237</v>
      </c>
      <c r="U669" s="18" t="str">
        <f>IF(ISBLANK(T668)=TRUE," ",'2. Metadata'!B$98)</f>
        <v>most probable number per 100 mL</v>
      </c>
      <c r="V669" s="21">
        <v>3.1E-2</v>
      </c>
      <c r="W669" s="18" t="str">
        <f>IF(ISBLANK(V668)=TRUE," ",'2. Metadata'!B$110)</f>
        <v>metres</v>
      </c>
      <c r="X669" s="25" t="s">
        <v>237</v>
      </c>
      <c r="Y669" s="18" t="str">
        <f>IF(ISBLANK(X668)=TRUE," ",'2. Metadata'!B$122)</f>
        <v>pH units</v>
      </c>
      <c r="Z669" s="20">
        <v>8.9999999999999993E-3</v>
      </c>
      <c r="AA669" s="18" t="str">
        <f>IF(ISBLANK(Z669)=TRUE," ",'2. Metadata'!B$134)</f>
        <v>metres3/second</v>
      </c>
      <c r="AB669" s="25" t="s">
        <v>237</v>
      </c>
      <c r="AC669" s="18" t="str">
        <f>IF(ISBLANK(AB669)=TRUE," ",'2. Metadata'!B$146)</f>
        <v>millimetres</v>
      </c>
      <c r="AD669" s="25" t="s">
        <v>1831</v>
      </c>
      <c r="AE669" s="26" t="s">
        <v>237</v>
      </c>
      <c r="AF669" s="9"/>
      <c r="AG669" s="10"/>
      <c r="AH669" s="10"/>
      <c r="AI669" s="10"/>
      <c r="AJ669" s="10"/>
      <c r="AK669" s="10"/>
      <c r="AL669" s="10"/>
      <c r="AM669" s="10"/>
      <c r="AN669" s="10"/>
      <c r="AO669" s="10"/>
      <c r="AP669" s="10"/>
    </row>
    <row r="670" spans="1:42" ht="15" x14ac:dyDescent="0.2">
      <c r="A670" s="144" t="s">
        <v>904</v>
      </c>
      <c r="B670" s="11" t="s">
        <v>232</v>
      </c>
      <c r="C670" s="4">
        <f>IF(ISBLANK(B670)=TRUE," ", IF(B670='2. Metadata'!B$1,'2. Metadata'!B$5, IF(B670='2. Metadata'!C$1,'2. Metadata'!C$5,IF(B670='2. Metadata'!D$1,'2. Metadata'!D$5, IF(B670='2. Metadata'!E$1,'2. Metadata'!E$5,IF( B670='2. Metadata'!F$1,'2. Metadata'!F$5,IF(B670='2. Metadata'!G$1,'2. Metadata'!G$5,IF(B670='2. Metadata'!H$1,'2. Metadata'!H$5, IF(B670='2. Metadata'!I$1,'2. Metadata'!I$5, IF(B670='2. Metadata'!J$1,'2. Metadata'!J$5, IF(B670='2. Metadata'!K$1,'2. Metadata'!K$5, IF(B670='2. Metadata'!L$1,'2. Metadata'!L$5, IF(B670='2. Metadata'!M$1,'2. Metadata'!M$5, IF(B670='2. Metadata'!N$1,'2. Metadata'!N$5))))))))))))))</f>
        <v>49.967694000000002</v>
      </c>
      <c r="D670" s="12">
        <f>IF(ISBLANK(B670)=TRUE," ", IF(B670='2. Metadata'!B$1,'2. Metadata'!B$6, IF(B670='2. Metadata'!C$1,'2. Metadata'!C$6,IF(B670='2. Metadata'!D$1,'2. Metadata'!D$6, IF(B670='2. Metadata'!E$1,'2. Metadata'!E$6,IF( B670='2. Metadata'!F$1,'2. Metadata'!F$6,IF(B670='2. Metadata'!G$1,'2. Metadata'!G$6,IF(B670='2. Metadata'!H$1,'2. Metadata'!H$6, IF(B670='2. Metadata'!I$1,'2. Metadata'!I$6, IF(B670='2. Metadata'!J$1,'2. Metadata'!J$6, IF(B670='2. Metadata'!K$1,'2. Metadata'!K$6, IF(B670='2. Metadata'!L$1,'2. Metadata'!L$6, IF(B670='2. Metadata'!M$1,'2. Metadata'!M$6, IF(B670='2. Metadata'!N$1,'2. Metadata'!N$6))))))))))))))</f>
        <v>-117.359572</v>
      </c>
      <c r="E670" s="25" t="s">
        <v>237</v>
      </c>
      <c r="F670" s="25" t="s">
        <v>237</v>
      </c>
      <c r="G670" s="14" t="str">
        <f>IF(ISBLANK(F669)=TRUE," ",'2. Metadata'!B$14)</f>
        <v>observation</v>
      </c>
      <c r="H670" s="13">
        <v>-5</v>
      </c>
      <c r="I670" s="23" t="str">
        <f>IF(ISBLANK(H669)=TRUE," ",'2. Metadata'!B$26)</f>
        <v>degrees Celsius</v>
      </c>
      <c r="J670" s="13">
        <v>1</v>
      </c>
      <c r="K670" s="23" t="str">
        <f>IF(ISBLANK(J668)=TRUE," ",'2. Metadata'!B$38)</f>
        <v>degrees Celsius</v>
      </c>
      <c r="L670" s="21">
        <v>0.9</v>
      </c>
      <c r="M670" s="18" t="str">
        <f>IF(ISBLANK(L669)=TRUE," ",'2. Metadata'!B$50)</f>
        <v>milligrams per litre</v>
      </c>
      <c r="N670" s="21">
        <v>269</v>
      </c>
      <c r="O670" s="18" t="str">
        <f>IF(ISBLANK(N669)=TRUE," ",'2. Metadata'!B$62)</f>
        <v>microSiemens per centimetre</v>
      </c>
      <c r="P670" s="21">
        <v>0.35</v>
      </c>
      <c r="Q670" s="18" t="str">
        <f>IF(ISBLANK(P669)=TRUE," ",'2. Metadata'!B$74)</f>
        <v>NTU</v>
      </c>
      <c r="R670" s="25" t="s">
        <v>237</v>
      </c>
      <c r="S670" s="18" t="str">
        <f>IF(ISBLANK(R669)=TRUE," ",'2. Metadata'!B$86)</f>
        <v>most probable number per 100 mL</v>
      </c>
      <c r="T670" s="25" t="s">
        <v>237</v>
      </c>
      <c r="U670" s="18" t="str">
        <f>IF(ISBLANK(T669)=TRUE," ",'2. Metadata'!B$98)</f>
        <v>most probable number per 100 mL</v>
      </c>
      <c r="V670" s="21">
        <v>0.03</v>
      </c>
      <c r="W670" s="18" t="str">
        <f>IF(ISBLANK(V669)=TRUE," ",'2. Metadata'!B$110)</f>
        <v>metres</v>
      </c>
      <c r="X670" s="25" t="s">
        <v>237</v>
      </c>
      <c r="Y670" s="18" t="str">
        <f>IF(ISBLANK(X669)=TRUE," ",'2. Metadata'!B$122)</f>
        <v>pH units</v>
      </c>
      <c r="Z670" s="20">
        <v>8.9999999999999993E-3</v>
      </c>
      <c r="AA670" s="18" t="str">
        <f>IF(ISBLANK(Z670)=TRUE," ",'2. Metadata'!B$134)</f>
        <v>metres3/second</v>
      </c>
      <c r="AB670" s="25" t="s">
        <v>237</v>
      </c>
      <c r="AC670" s="18" t="str">
        <f>IF(ISBLANK(AB670)=TRUE," ",'2. Metadata'!B$146)</f>
        <v>millimetres</v>
      </c>
      <c r="AD670" s="25" t="s">
        <v>1831</v>
      </c>
      <c r="AE670" s="26" t="s">
        <v>237</v>
      </c>
      <c r="AF670" s="9"/>
      <c r="AG670" s="10"/>
      <c r="AH670" s="10"/>
      <c r="AI670" s="10"/>
      <c r="AJ670" s="10"/>
      <c r="AK670" s="10"/>
      <c r="AL670" s="10"/>
      <c r="AM670" s="10"/>
      <c r="AN670" s="10"/>
      <c r="AO670" s="10"/>
      <c r="AP670" s="10"/>
    </row>
    <row r="671" spans="1:42" ht="15" x14ac:dyDescent="0.2">
      <c r="A671" s="144" t="s">
        <v>905</v>
      </c>
      <c r="B671" s="11" t="s">
        <v>232</v>
      </c>
      <c r="C671" s="4">
        <f>IF(ISBLANK(B671)=TRUE," ", IF(B671='2. Metadata'!B$1,'2. Metadata'!B$5, IF(B671='2. Metadata'!C$1,'2. Metadata'!C$5,IF(B671='2. Metadata'!D$1,'2. Metadata'!D$5, IF(B671='2. Metadata'!E$1,'2. Metadata'!E$5,IF( B671='2. Metadata'!F$1,'2. Metadata'!F$5,IF(B671='2. Metadata'!G$1,'2. Metadata'!G$5,IF(B671='2. Metadata'!H$1,'2. Metadata'!H$5, IF(B671='2. Metadata'!I$1,'2. Metadata'!I$5, IF(B671='2. Metadata'!J$1,'2. Metadata'!J$5, IF(B671='2. Metadata'!K$1,'2. Metadata'!K$5, IF(B671='2. Metadata'!L$1,'2. Metadata'!L$5, IF(B671='2. Metadata'!M$1,'2. Metadata'!M$5, IF(B671='2. Metadata'!N$1,'2. Metadata'!N$5))))))))))))))</f>
        <v>49.967694000000002</v>
      </c>
      <c r="D671" s="12">
        <f>IF(ISBLANK(B671)=TRUE," ", IF(B671='2. Metadata'!B$1,'2. Metadata'!B$6, IF(B671='2. Metadata'!C$1,'2. Metadata'!C$6,IF(B671='2. Metadata'!D$1,'2. Metadata'!D$6, IF(B671='2. Metadata'!E$1,'2. Metadata'!E$6,IF( B671='2. Metadata'!F$1,'2. Metadata'!F$6,IF(B671='2. Metadata'!G$1,'2. Metadata'!G$6,IF(B671='2. Metadata'!H$1,'2. Metadata'!H$6, IF(B671='2. Metadata'!I$1,'2. Metadata'!I$6, IF(B671='2. Metadata'!J$1,'2. Metadata'!J$6, IF(B671='2. Metadata'!K$1,'2. Metadata'!K$6, IF(B671='2. Metadata'!L$1,'2. Metadata'!L$6, IF(B671='2. Metadata'!M$1,'2. Metadata'!M$6, IF(B671='2. Metadata'!N$1,'2. Metadata'!N$6))))))))))))))</f>
        <v>-117.359572</v>
      </c>
      <c r="E671" s="25" t="s">
        <v>237</v>
      </c>
      <c r="F671" s="25" t="s">
        <v>237</v>
      </c>
      <c r="G671" s="14" t="str">
        <f>IF(ISBLANK(F670)=TRUE," ",'2. Metadata'!B$14)</f>
        <v>observation</v>
      </c>
      <c r="H671" s="13">
        <v>1</v>
      </c>
      <c r="I671" s="23" t="str">
        <f>IF(ISBLANK(H670)=TRUE," ",'2. Metadata'!B$26)</f>
        <v>degrees Celsius</v>
      </c>
      <c r="J671" s="13">
        <v>1</v>
      </c>
      <c r="K671" s="23" t="str">
        <f>IF(ISBLANK(J669)=TRUE," ",'2. Metadata'!B$38)</f>
        <v>degrees Celsius</v>
      </c>
      <c r="L671" s="25" t="s">
        <v>237</v>
      </c>
      <c r="M671" s="18" t="str">
        <f>IF(ISBLANK(L670)=TRUE," ",'2. Metadata'!B$50)</f>
        <v>milligrams per litre</v>
      </c>
      <c r="N671" s="25" t="s">
        <v>237</v>
      </c>
      <c r="O671" s="18" t="str">
        <f>IF(ISBLANK(N670)=TRUE," ",'2. Metadata'!B$62)</f>
        <v>microSiemens per centimetre</v>
      </c>
      <c r="P671" s="25" t="s">
        <v>237</v>
      </c>
      <c r="Q671" s="18" t="str">
        <f>IF(ISBLANK(P670)=TRUE," ",'2. Metadata'!B$74)</f>
        <v>NTU</v>
      </c>
      <c r="R671" s="25" t="s">
        <v>237</v>
      </c>
      <c r="S671" s="18" t="str">
        <f>IF(ISBLANK(R670)=TRUE," ",'2. Metadata'!B$86)</f>
        <v>most probable number per 100 mL</v>
      </c>
      <c r="T671" s="25" t="s">
        <v>237</v>
      </c>
      <c r="U671" s="18" t="str">
        <f>IF(ISBLANK(T670)=TRUE," ",'2. Metadata'!B$98)</f>
        <v>most probable number per 100 mL</v>
      </c>
      <c r="V671" s="21">
        <v>0.03</v>
      </c>
      <c r="W671" s="18" t="str">
        <f>IF(ISBLANK(V670)=TRUE," ",'2. Metadata'!B$110)</f>
        <v>metres</v>
      </c>
      <c r="X671" s="25" t="s">
        <v>237</v>
      </c>
      <c r="Y671" s="18" t="str">
        <f>IF(ISBLANK(X670)=TRUE," ",'2. Metadata'!B$122)</f>
        <v>pH units</v>
      </c>
      <c r="Z671" s="20">
        <v>8.9999999999999993E-3</v>
      </c>
      <c r="AA671" s="18" t="str">
        <f>IF(ISBLANK(Z671)=TRUE," ",'2. Metadata'!B$134)</f>
        <v>metres3/second</v>
      </c>
      <c r="AB671" s="25" t="s">
        <v>237</v>
      </c>
      <c r="AC671" s="18" t="str">
        <f>IF(ISBLANK(AB671)=TRUE," ",'2. Metadata'!B$146)</f>
        <v>millimetres</v>
      </c>
      <c r="AD671" s="25" t="s">
        <v>1831</v>
      </c>
      <c r="AE671" s="26" t="s">
        <v>237</v>
      </c>
      <c r="AF671" s="9"/>
      <c r="AG671" s="10"/>
      <c r="AH671" s="10"/>
      <c r="AI671" s="10"/>
      <c r="AJ671" s="10"/>
      <c r="AK671" s="10"/>
      <c r="AL671" s="10"/>
      <c r="AM671" s="10"/>
      <c r="AN671" s="10"/>
      <c r="AO671" s="10"/>
      <c r="AP671" s="10"/>
    </row>
    <row r="672" spans="1:42" ht="15" x14ac:dyDescent="0.2">
      <c r="A672" s="144" t="s">
        <v>906</v>
      </c>
      <c r="B672" s="11" t="s">
        <v>232</v>
      </c>
      <c r="C672" s="4">
        <f>IF(ISBLANK(B672)=TRUE," ", IF(B672='2. Metadata'!B$1,'2. Metadata'!B$5, IF(B672='2. Metadata'!C$1,'2. Metadata'!C$5,IF(B672='2. Metadata'!D$1,'2. Metadata'!D$5, IF(B672='2. Metadata'!E$1,'2. Metadata'!E$5,IF( B672='2. Metadata'!F$1,'2. Metadata'!F$5,IF(B672='2. Metadata'!G$1,'2. Metadata'!G$5,IF(B672='2. Metadata'!H$1,'2. Metadata'!H$5, IF(B672='2. Metadata'!I$1,'2. Metadata'!I$5, IF(B672='2. Metadata'!J$1,'2. Metadata'!J$5, IF(B672='2. Metadata'!K$1,'2. Metadata'!K$5, IF(B672='2. Metadata'!L$1,'2. Metadata'!L$5, IF(B672='2. Metadata'!M$1,'2. Metadata'!M$5, IF(B672='2. Metadata'!N$1,'2. Metadata'!N$5))))))))))))))</f>
        <v>49.967694000000002</v>
      </c>
      <c r="D672" s="12">
        <f>IF(ISBLANK(B672)=TRUE," ", IF(B672='2. Metadata'!B$1,'2. Metadata'!B$6, IF(B672='2. Metadata'!C$1,'2. Metadata'!C$6,IF(B672='2. Metadata'!D$1,'2. Metadata'!D$6, IF(B672='2. Metadata'!E$1,'2. Metadata'!E$6,IF( B672='2. Metadata'!F$1,'2. Metadata'!F$6,IF(B672='2. Metadata'!G$1,'2. Metadata'!G$6,IF(B672='2. Metadata'!H$1,'2. Metadata'!H$6, IF(B672='2. Metadata'!I$1,'2. Metadata'!I$6, IF(B672='2. Metadata'!J$1,'2. Metadata'!J$6, IF(B672='2. Metadata'!K$1,'2. Metadata'!K$6, IF(B672='2. Metadata'!L$1,'2. Metadata'!L$6, IF(B672='2. Metadata'!M$1,'2. Metadata'!M$6, IF(B672='2. Metadata'!N$1,'2. Metadata'!N$6))))))))))))))</f>
        <v>-117.359572</v>
      </c>
      <c r="E672" s="25" t="s">
        <v>237</v>
      </c>
      <c r="F672" s="13" t="s">
        <v>1631</v>
      </c>
      <c r="G672" s="14" t="str">
        <f>IF(ISBLANK(F671)=TRUE," ",'2. Metadata'!B$14)</f>
        <v>observation</v>
      </c>
      <c r="H672" s="13">
        <v>0</v>
      </c>
      <c r="I672" s="23" t="str">
        <f>IF(ISBLANK(H671)=TRUE," ",'2. Metadata'!B$26)</f>
        <v>degrees Celsius</v>
      </c>
      <c r="J672" s="13">
        <v>2</v>
      </c>
      <c r="K672" s="23" t="str">
        <f>IF(ISBLANK(J670)=TRUE," ",'2. Metadata'!B$38)</f>
        <v>degrees Celsius</v>
      </c>
      <c r="L672" s="21">
        <v>1.2</v>
      </c>
      <c r="M672" s="18" t="str">
        <f>IF(ISBLANK(L671)=TRUE," ",'2. Metadata'!B$50)</f>
        <v>milligrams per litre</v>
      </c>
      <c r="N672" s="21">
        <v>265</v>
      </c>
      <c r="O672" s="18" t="str">
        <f>IF(ISBLANK(N671)=TRUE," ",'2. Metadata'!B$62)</f>
        <v>microSiemens per centimetre</v>
      </c>
      <c r="P672" s="21">
        <v>0.3</v>
      </c>
      <c r="Q672" s="18" t="str">
        <f>IF(ISBLANK(P671)=TRUE," ",'2. Metadata'!B$74)</f>
        <v>NTU</v>
      </c>
      <c r="R672" s="25" t="s">
        <v>237</v>
      </c>
      <c r="S672" s="18" t="str">
        <f>IF(ISBLANK(R671)=TRUE," ",'2. Metadata'!B$86)</f>
        <v>most probable number per 100 mL</v>
      </c>
      <c r="T672" s="25" t="s">
        <v>237</v>
      </c>
      <c r="U672" s="18" t="str">
        <f>IF(ISBLANK(T671)=TRUE," ",'2. Metadata'!B$98)</f>
        <v>most probable number per 100 mL</v>
      </c>
      <c r="V672" s="21">
        <v>0.03</v>
      </c>
      <c r="W672" s="18" t="str">
        <f>IF(ISBLANK(V671)=TRUE," ",'2. Metadata'!B$110)</f>
        <v>metres</v>
      </c>
      <c r="X672" s="25" t="s">
        <v>237</v>
      </c>
      <c r="Y672" s="18" t="str">
        <f>IF(ISBLANK(X671)=TRUE," ",'2. Metadata'!B$122)</f>
        <v>pH units</v>
      </c>
      <c r="Z672" s="20">
        <v>8.9999999999999993E-3</v>
      </c>
      <c r="AA672" s="18" t="str">
        <f>IF(ISBLANK(Z672)=TRUE," ",'2. Metadata'!B$134)</f>
        <v>metres3/second</v>
      </c>
      <c r="AB672" s="25" t="s">
        <v>237</v>
      </c>
      <c r="AC672" s="18" t="str">
        <f>IF(ISBLANK(AB672)=TRUE," ",'2. Metadata'!B$146)</f>
        <v>millimetres</v>
      </c>
      <c r="AD672" s="25" t="s">
        <v>1831</v>
      </c>
      <c r="AE672" s="26" t="s">
        <v>237</v>
      </c>
      <c r="AF672" s="9"/>
      <c r="AG672" s="10"/>
      <c r="AH672" s="10"/>
      <c r="AI672" s="10"/>
      <c r="AJ672" s="10"/>
      <c r="AK672" s="10"/>
      <c r="AL672" s="10"/>
      <c r="AM672" s="10"/>
      <c r="AN672" s="10"/>
      <c r="AO672" s="10"/>
      <c r="AP672" s="10"/>
    </row>
    <row r="673" spans="1:42" ht="15" x14ac:dyDescent="0.2">
      <c r="A673" s="144" t="s">
        <v>907</v>
      </c>
      <c r="B673" s="11" t="s">
        <v>232</v>
      </c>
      <c r="C673" s="4">
        <f>IF(ISBLANK(B673)=TRUE," ", IF(B673='2. Metadata'!B$1,'2. Metadata'!B$5, IF(B673='2. Metadata'!C$1,'2. Metadata'!C$5,IF(B673='2. Metadata'!D$1,'2. Metadata'!D$5, IF(B673='2. Metadata'!E$1,'2. Metadata'!E$5,IF( B673='2. Metadata'!F$1,'2. Metadata'!F$5,IF(B673='2. Metadata'!G$1,'2. Metadata'!G$5,IF(B673='2. Metadata'!H$1,'2. Metadata'!H$5, IF(B673='2. Metadata'!I$1,'2. Metadata'!I$5, IF(B673='2. Metadata'!J$1,'2. Metadata'!J$5, IF(B673='2. Metadata'!K$1,'2. Metadata'!K$5, IF(B673='2. Metadata'!L$1,'2. Metadata'!L$5, IF(B673='2. Metadata'!M$1,'2. Metadata'!M$5, IF(B673='2. Metadata'!N$1,'2. Metadata'!N$5))))))))))))))</f>
        <v>49.967694000000002</v>
      </c>
      <c r="D673" s="12">
        <f>IF(ISBLANK(B673)=TRUE," ", IF(B673='2. Metadata'!B$1,'2. Metadata'!B$6, IF(B673='2. Metadata'!C$1,'2. Metadata'!C$6,IF(B673='2. Metadata'!D$1,'2. Metadata'!D$6, IF(B673='2. Metadata'!E$1,'2. Metadata'!E$6,IF( B673='2. Metadata'!F$1,'2. Metadata'!F$6,IF(B673='2. Metadata'!G$1,'2. Metadata'!G$6,IF(B673='2. Metadata'!H$1,'2. Metadata'!H$6, IF(B673='2. Metadata'!I$1,'2. Metadata'!I$6, IF(B673='2. Metadata'!J$1,'2. Metadata'!J$6, IF(B673='2. Metadata'!K$1,'2. Metadata'!K$6, IF(B673='2. Metadata'!L$1,'2. Metadata'!L$6, IF(B673='2. Metadata'!M$1,'2. Metadata'!M$6, IF(B673='2. Metadata'!N$1,'2. Metadata'!N$6))))))))))))))</f>
        <v>-117.359572</v>
      </c>
      <c r="E673" s="25" t="s">
        <v>237</v>
      </c>
      <c r="F673" s="13" t="s">
        <v>1632</v>
      </c>
      <c r="G673" s="14" t="str">
        <f>IF(ISBLANK(F672)=TRUE," ",'2. Metadata'!B$14)</f>
        <v>observation</v>
      </c>
      <c r="H673" s="25" t="s">
        <v>237</v>
      </c>
      <c r="I673" s="23" t="str">
        <f>IF(ISBLANK(H672)=TRUE," ",'2. Metadata'!B$26)</f>
        <v>degrees Celsius</v>
      </c>
      <c r="J673" s="16" t="s">
        <v>237</v>
      </c>
      <c r="K673" s="23" t="str">
        <f>IF(ISBLANK(J671)=TRUE," ",'2. Metadata'!B$38)</f>
        <v>degrees Celsius</v>
      </c>
      <c r="L673" s="25" t="s">
        <v>237</v>
      </c>
      <c r="M673" s="18" t="str">
        <f>IF(ISBLANK(L672)=TRUE," ",'2. Metadata'!B$50)</f>
        <v>milligrams per litre</v>
      </c>
      <c r="N673" s="25" t="s">
        <v>237</v>
      </c>
      <c r="O673" s="18" t="str">
        <f>IF(ISBLANK(N672)=TRUE," ",'2. Metadata'!B$62)</f>
        <v>microSiemens per centimetre</v>
      </c>
      <c r="P673" s="25" t="s">
        <v>237</v>
      </c>
      <c r="Q673" s="18" t="str">
        <f>IF(ISBLANK(P672)=TRUE," ",'2. Metadata'!B$74)</f>
        <v>NTU</v>
      </c>
      <c r="R673" s="25" t="s">
        <v>237</v>
      </c>
      <c r="S673" s="18" t="str">
        <f>IF(ISBLANK(R672)=TRUE," ",'2. Metadata'!B$86)</f>
        <v>most probable number per 100 mL</v>
      </c>
      <c r="T673" s="25" t="s">
        <v>237</v>
      </c>
      <c r="U673" s="18" t="str">
        <f>IF(ISBLANK(T672)=TRUE," ",'2. Metadata'!B$98)</f>
        <v>most probable number per 100 mL</v>
      </c>
      <c r="V673" s="25" t="s">
        <v>237</v>
      </c>
      <c r="W673" s="18" t="str">
        <f>IF(ISBLANK(V672)=TRUE," ",'2. Metadata'!B$110)</f>
        <v>metres</v>
      </c>
      <c r="X673" s="25" t="s">
        <v>237</v>
      </c>
      <c r="Y673" s="18" t="str">
        <f>IF(ISBLANK(X672)=TRUE," ",'2. Metadata'!B$122)</f>
        <v>pH units</v>
      </c>
      <c r="Z673" s="25" t="s">
        <v>237</v>
      </c>
      <c r="AA673" s="18" t="str">
        <f>IF(ISBLANK(Z673)=TRUE," ",'2. Metadata'!B$134)</f>
        <v>metres3/second</v>
      </c>
      <c r="AB673" s="20">
        <v>1.8</v>
      </c>
      <c r="AC673" s="18" t="str">
        <f>IF(ISBLANK(AB673)=TRUE," ",'2. Metadata'!B$146)</f>
        <v>millimetres</v>
      </c>
      <c r="AD673" s="25" t="s">
        <v>1831</v>
      </c>
      <c r="AE673" s="26" t="s">
        <v>237</v>
      </c>
      <c r="AF673" s="9"/>
      <c r="AG673" s="10"/>
      <c r="AH673" s="10"/>
      <c r="AI673" s="10"/>
      <c r="AJ673" s="10"/>
      <c r="AK673" s="10"/>
      <c r="AL673" s="10"/>
      <c r="AM673" s="10"/>
      <c r="AN673" s="10"/>
      <c r="AO673" s="10"/>
      <c r="AP673" s="10"/>
    </row>
    <row r="674" spans="1:42" ht="15" x14ac:dyDescent="0.2">
      <c r="A674" s="144" t="s">
        <v>908</v>
      </c>
      <c r="B674" s="11" t="s">
        <v>232</v>
      </c>
      <c r="C674" s="4">
        <f>IF(ISBLANK(B674)=TRUE," ", IF(B674='2. Metadata'!B$1,'2. Metadata'!B$5, IF(B674='2. Metadata'!C$1,'2. Metadata'!C$5,IF(B674='2. Metadata'!D$1,'2. Metadata'!D$5, IF(B674='2. Metadata'!E$1,'2. Metadata'!E$5,IF( B674='2. Metadata'!F$1,'2. Metadata'!F$5,IF(B674='2. Metadata'!G$1,'2. Metadata'!G$5,IF(B674='2. Metadata'!H$1,'2. Metadata'!H$5, IF(B674='2. Metadata'!I$1,'2. Metadata'!I$5, IF(B674='2. Metadata'!J$1,'2. Metadata'!J$5, IF(B674='2. Metadata'!K$1,'2. Metadata'!K$5, IF(B674='2. Metadata'!L$1,'2. Metadata'!L$5, IF(B674='2. Metadata'!M$1,'2. Metadata'!M$5, IF(B674='2. Metadata'!N$1,'2. Metadata'!N$5))))))))))))))</f>
        <v>49.967694000000002</v>
      </c>
      <c r="D674" s="12">
        <f>IF(ISBLANK(B674)=TRUE," ", IF(B674='2. Metadata'!B$1,'2. Metadata'!B$6, IF(B674='2. Metadata'!C$1,'2. Metadata'!C$6,IF(B674='2. Metadata'!D$1,'2. Metadata'!D$6, IF(B674='2. Metadata'!E$1,'2. Metadata'!E$6,IF( B674='2. Metadata'!F$1,'2. Metadata'!F$6,IF(B674='2. Metadata'!G$1,'2. Metadata'!G$6,IF(B674='2. Metadata'!H$1,'2. Metadata'!H$6, IF(B674='2. Metadata'!I$1,'2. Metadata'!I$6, IF(B674='2. Metadata'!J$1,'2. Metadata'!J$6, IF(B674='2. Metadata'!K$1,'2. Metadata'!K$6, IF(B674='2. Metadata'!L$1,'2. Metadata'!L$6, IF(B674='2. Metadata'!M$1,'2. Metadata'!M$6, IF(B674='2. Metadata'!N$1,'2. Metadata'!N$6))))))))))))))</f>
        <v>-117.359572</v>
      </c>
      <c r="E674" s="25" t="s">
        <v>237</v>
      </c>
      <c r="F674" s="25" t="s">
        <v>237</v>
      </c>
      <c r="G674" s="14" t="str">
        <f>IF(ISBLANK(F673)=TRUE," ",'2. Metadata'!B$14)</f>
        <v>observation</v>
      </c>
      <c r="H674" s="25" t="s">
        <v>237</v>
      </c>
      <c r="I674" s="23" t="str">
        <f>IF(ISBLANK(H673)=TRUE," ",'2. Metadata'!B$26)</f>
        <v>degrees Celsius</v>
      </c>
      <c r="J674" s="16" t="s">
        <v>237</v>
      </c>
      <c r="K674" s="23" t="str">
        <f>IF(ISBLANK(J672)=TRUE," ",'2. Metadata'!B$38)</f>
        <v>degrees Celsius</v>
      </c>
      <c r="L674" s="25" t="s">
        <v>237</v>
      </c>
      <c r="M674" s="18" t="str">
        <f>IF(ISBLANK(L673)=TRUE," ",'2. Metadata'!B$50)</f>
        <v>milligrams per litre</v>
      </c>
      <c r="N674" s="25" t="s">
        <v>237</v>
      </c>
      <c r="O674" s="18" t="str">
        <f>IF(ISBLANK(N673)=TRUE," ",'2. Metadata'!B$62)</f>
        <v>microSiemens per centimetre</v>
      </c>
      <c r="P674" s="25" t="s">
        <v>237</v>
      </c>
      <c r="Q674" s="18" t="str">
        <f>IF(ISBLANK(P673)=TRUE," ",'2. Metadata'!B$74)</f>
        <v>NTU</v>
      </c>
      <c r="R674" s="25" t="s">
        <v>237</v>
      </c>
      <c r="S674" s="18" t="str">
        <f>IF(ISBLANK(R673)=TRUE," ",'2. Metadata'!B$86)</f>
        <v>most probable number per 100 mL</v>
      </c>
      <c r="T674" s="25" t="s">
        <v>237</v>
      </c>
      <c r="U674" s="18" t="str">
        <f>IF(ISBLANK(T673)=TRUE," ",'2. Metadata'!B$98)</f>
        <v>most probable number per 100 mL</v>
      </c>
      <c r="V674" s="25" t="s">
        <v>237</v>
      </c>
      <c r="W674" s="18" t="str">
        <f>IF(ISBLANK(V673)=TRUE," ",'2. Metadata'!B$110)</f>
        <v>metres</v>
      </c>
      <c r="X674" s="25" t="s">
        <v>237</v>
      </c>
      <c r="Y674" s="18" t="str">
        <f>IF(ISBLANK(X673)=TRUE," ",'2. Metadata'!B$122)</f>
        <v>pH units</v>
      </c>
      <c r="Z674" s="25" t="s">
        <v>237</v>
      </c>
      <c r="AA674" s="18" t="str">
        <f>IF(ISBLANK(Z674)=TRUE," ",'2. Metadata'!B$134)</f>
        <v>metres3/second</v>
      </c>
      <c r="AB674" s="20">
        <v>3.2</v>
      </c>
      <c r="AC674" s="18" t="str">
        <f>IF(ISBLANK(AB674)=TRUE," ",'2. Metadata'!B$146)</f>
        <v>millimetres</v>
      </c>
      <c r="AD674" s="25" t="s">
        <v>1831</v>
      </c>
      <c r="AE674" s="26" t="s">
        <v>237</v>
      </c>
      <c r="AF674" s="9"/>
      <c r="AG674" s="10"/>
      <c r="AH674" s="10"/>
      <c r="AI674" s="10"/>
      <c r="AJ674" s="10"/>
      <c r="AK674" s="10"/>
      <c r="AL674" s="10"/>
      <c r="AM674" s="10"/>
      <c r="AN674" s="10"/>
      <c r="AO674" s="10"/>
      <c r="AP674" s="10"/>
    </row>
    <row r="675" spans="1:42" ht="15" x14ac:dyDescent="0.2">
      <c r="A675" s="144" t="s">
        <v>909</v>
      </c>
      <c r="B675" s="11" t="s">
        <v>232</v>
      </c>
      <c r="C675" s="4">
        <f>IF(ISBLANK(B675)=TRUE," ", IF(B675='2. Metadata'!B$1,'2. Metadata'!B$5, IF(B675='2. Metadata'!C$1,'2. Metadata'!C$5,IF(B675='2. Metadata'!D$1,'2. Metadata'!D$5, IF(B675='2. Metadata'!E$1,'2. Metadata'!E$5,IF( B675='2. Metadata'!F$1,'2. Metadata'!F$5,IF(B675='2. Metadata'!G$1,'2. Metadata'!G$5,IF(B675='2. Metadata'!H$1,'2. Metadata'!H$5, IF(B675='2. Metadata'!I$1,'2. Metadata'!I$5, IF(B675='2. Metadata'!J$1,'2. Metadata'!J$5, IF(B675='2. Metadata'!K$1,'2. Metadata'!K$5, IF(B675='2. Metadata'!L$1,'2. Metadata'!L$5, IF(B675='2. Metadata'!M$1,'2. Metadata'!M$5, IF(B675='2. Metadata'!N$1,'2. Metadata'!N$5))))))))))))))</f>
        <v>49.967694000000002</v>
      </c>
      <c r="D675" s="12">
        <f>IF(ISBLANK(B675)=TRUE," ", IF(B675='2. Metadata'!B$1,'2. Metadata'!B$6, IF(B675='2. Metadata'!C$1,'2. Metadata'!C$6,IF(B675='2. Metadata'!D$1,'2. Metadata'!D$6, IF(B675='2. Metadata'!E$1,'2. Metadata'!E$6,IF( B675='2. Metadata'!F$1,'2. Metadata'!F$6,IF(B675='2. Metadata'!G$1,'2. Metadata'!G$6,IF(B675='2. Metadata'!H$1,'2. Metadata'!H$6, IF(B675='2. Metadata'!I$1,'2. Metadata'!I$6, IF(B675='2. Metadata'!J$1,'2. Metadata'!J$6, IF(B675='2. Metadata'!K$1,'2. Metadata'!K$6, IF(B675='2. Metadata'!L$1,'2. Metadata'!L$6, IF(B675='2. Metadata'!M$1,'2. Metadata'!M$6, IF(B675='2. Metadata'!N$1,'2. Metadata'!N$6))))))))))))))</f>
        <v>-117.359572</v>
      </c>
      <c r="E675" s="25" t="s">
        <v>237</v>
      </c>
      <c r="F675" s="25" t="s">
        <v>237</v>
      </c>
      <c r="G675" s="14" t="str">
        <f>IF(ISBLANK(F674)=TRUE," ",'2. Metadata'!B$14)</f>
        <v>observation</v>
      </c>
      <c r="H675" s="13">
        <v>3</v>
      </c>
      <c r="I675" s="23" t="str">
        <f>IF(ISBLANK(H674)=TRUE," ",'2. Metadata'!B$26)</f>
        <v>degrees Celsius</v>
      </c>
      <c r="J675" s="13">
        <v>2</v>
      </c>
      <c r="K675" s="23" t="str">
        <f>IF(ISBLANK(J673)=TRUE," ",'2. Metadata'!B$38)</f>
        <v>degrees Celsius</v>
      </c>
      <c r="L675" s="25" t="s">
        <v>237</v>
      </c>
      <c r="M675" s="18" t="str">
        <f>IF(ISBLANK(L674)=TRUE," ",'2. Metadata'!B$50)</f>
        <v>milligrams per litre</v>
      </c>
      <c r="N675" s="25" t="s">
        <v>237</v>
      </c>
      <c r="O675" s="18" t="str">
        <f>IF(ISBLANK(N674)=TRUE," ",'2. Metadata'!B$62)</f>
        <v>microSiemens per centimetre</v>
      </c>
      <c r="P675" s="25" t="s">
        <v>237</v>
      </c>
      <c r="Q675" s="18" t="str">
        <f>IF(ISBLANK(P674)=TRUE," ",'2. Metadata'!B$74)</f>
        <v>NTU</v>
      </c>
      <c r="R675" s="25" t="s">
        <v>237</v>
      </c>
      <c r="S675" s="18" t="str">
        <f>IF(ISBLANK(R674)=TRUE," ",'2. Metadata'!B$86)</f>
        <v>most probable number per 100 mL</v>
      </c>
      <c r="T675" s="25" t="s">
        <v>237</v>
      </c>
      <c r="U675" s="18" t="str">
        <f>IF(ISBLANK(T674)=TRUE," ",'2. Metadata'!B$98)</f>
        <v>most probable number per 100 mL</v>
      </c>
      <c r="V675" s="21">
        <v>3.3000000000000002E-2</v>
      </c>
      <c r="W675" s="18" t="str">
        <f>IF(ISBLANK(V674)=TRUE," ",'2. Metadata'!B$110)</f>
        <v>metres</v>
      </c>
      <c r="X675" s="25" t="s">
        <v>237</v>
      </c>
      <c r="Y675" s="18" t="str">
        <f>IF(ISBLANK(X674)=TRUE," ",'2. Metadata'!B$122)</f>
        <v>pH units</v>
      </c>
      <c r="Z675" s="20">
        <v>0.01</v>
      </c>
      <c r="AA675" s="18" t="str">
        <f>IF(ISBLANK(Z675)=TRUE," ",'2. Metadata'!B$134)</f>
        <v>metres3/second</v>
      </c>
      <c r="AB675" s="20">
        <v>7</v>
      </c>
      <c r="AC675" s="18" t="str">
        <f>IF(ISBLANK(AB675)=TRUE," ",'2. Metadata'!B$146)</f>
        <v>millimetres</v>
      </c>
      <c r="AD675" s="25" t="s">
        <v>237</v>
      </c>
      <c r="AE675" s="26" t="s">
        <v>237</v>
      </c>
      <c r="AF675" s="9"/>
      <c r="AG675" s="10"/>
      <c r="AH675" s="10"/>
      <c r="AI675" s="10"/>
      <c r="AJ675" s="10"/>
      <c r="AK675" s="10"/>
      <c r="AL675" s="10"/>
      <c r="AM675" s="10"/>
      <c r="AN675" s="10"/>
      <c r="AO675" s="10"/>
      <c r="AP675" s="10"/>
    </row>
    <row r="676" spans="1:42" ht="15" x14ac:dyDescent="0.2">
      <c r="A676" s="144" t="s">
        <v>910</v>
      </c>
      <c r="B676" s="11" t="s">
        <v>232</v>
      </c>
      <c r="C676" s="4">
        <f>IF(ISBLANK(B676)=TRUE," ", IF(B676='2. Metadata'!B$1,'2. Metadata'!B$5, IF(B676='2. Metadata'!C$1,'2. Metadata'!C$5,IF(B676='2. Metadata'!D$1,'2. Metadata'!D$5, IF(B676='2. Metadata'!E$1,'2. Metadata'!E$5,IF( B676='2. Metadata'!F$1,'2. Metadata'!F$5,IF(B676='2. Metadata'!G$1,'2. Metadata'!G$5,IF(B676='2. Metadata'!H$1,'2. Metadata'!H$5, IF(B676='2. Metadata'!I$1,'2. Metadata'!I$5, IF(B676='2. Metadata'!J$1,'2. Metadata'!J$5, IF(B676='2. Metadata'!K$1,'2. Metadata'!K$5, IF(B676='2. Metadata'!L$1,'2. Metadata'!L$5, IF(B676='2. Metadata'!M$1,'2. Metadata'!M$5, IF(B676='2. Metadata'!N$1,'2. Metadata'!N$5))))))))))))))</f>
        <v>49.967694000000002</v>
      </c>
      <c r="D676" s="12">
        <f>IF(ISBLANK(B676)=TRUE," ", IF(B676='2. Metadata'!B$1,'2. Metadata'!B$6, IF(B676='2. Metadata'!C$1,'2. Metadata'!C$6,IF(B676='2. Metadata'!D$1,'2. Metadata'!D$6, IF(B676='2. Metadata'!E$1,'2. Metadata'!E$6,IF( B676='2. Metadata'!F$1,'2. Metadata'!F$6,IF(B676='2. Metadata'!G$1,'2. Metadata'!G$6,IF(B676='2. Metadata'!H$1,'2. Metadata'!H$6, IF(B676='2. Metadata'!I$1,'2. Metadata'!I$6, IF(B676='2. Metadata'!J$1,'2. Metadata'!J$6, IF(B676='2. Metadata'!K$1,'2. Metadata'!K$6, IF(B676='2. Metadata'!L$1,'2. Metadata'!L$6, IF(B676='2. Metadata'!M$1,'2. Metadata'!M$6, IF(B676='2. Metadata'!N$1,'2. Metadata'!N$6))))))))))))))</f>
        <v>-117.359572</v>
      </c>
      <c r="E676" s="25" t="s">
        <v>237</v>
      </c>
      <c r="F676" s="13" t="s">
        <v>1633</v>
      </c>
      <c r="G676" s="14" t="str">
        <f>IF(ISBLANK(F675)=TRUE," ",'2. Metadata'!B$14)</f>
        <v>observation</v>
      </c>
      <c r="H676" s="25" t="s">
        <v>237</v>
      </c>
      <c r="I676" s="23" t="str">
        <f>IF(ISBLANK(H675)=TRUE," ",'2. Metadata'!B$26)</f>
        <v>degrees Celsius</v>
      </c>
      <c r="J676" s="16" t="s">
        <v>237</v>
      </c>
      <c r="K676" s="23" t="str">
        <f>IF(ISBLANK(J674)=TRUE," ",'2. Metadata'!B$38)</f>
        <v>degrees Celsius</v>
      </c>
      <c r="L676" s="25" t="s">
        <v>237</v>
      </c>
      <c r="M676" s="18" t="str">
        <f>IF(ISBLANK(L675)=TRUE," ",'2. Metadata'!B$50)</f>
        <v>milligrams per litre</v>
      </c>
      <c r="N676" s="25" t="s">
        <v>237</v>
      </c>
      <c r="O676" s="18" t="str">
        <f>IF(ISBLANK(N675)=TRUE," ",'2. Metadata'!B$62)</f>
        <v>microSiemens per centimetre</v>
      </c>
      <c r="P676" s="25" t="s">
        <v>237</v>
      </c>
      <c r="Q676" s="18" t="str">
        <f>IF(ISBLANK(P675)=TRUE," ",'2. Metadata'!B$74)</f>
        <v>NTU</v>
      </c>
      <c r="R676" s="25" t="s">
        <v>237</v>
      </c>
      <c r="S676" s="18" t="str">
        <f>IF(ISBLANK(R675)=TRUE," ",'2. Metadata'!B$86)</f>
        <v>most probable number per 100 mL</v>
      </c>
      <c r="T676" s="25" t="s">
        <v>237</v>
      </c>
      <c r="U676" s="18" t="str">
        <f>IF(ISBLANK(T675)=TRUE," ",'2. Metadata'!B$98)</f>
        <v>most probable number per 100 mL</v>
      </c>
      <c r="V676" s="25" t="s">
        <v>237</v>
      </c>
      <c r="W676" s="18" t="str">
        <f>IF(ISBLANK(V675)=TRUE," ",'2. Metadata'!B$110)</f>
        <v>metres</v>
      </c>
      <c r="X676" s="25" t="s">
        <v>237</v>
      </c>
      <c r="Y676" s="18" t="str">
        <f>IF(ISBLANK(X675)=TRUE," ",'2. Metadata'!B$122)</f>
        <v>pH units</v>
      </c>
      <c r="Z676" s="25" t="s">
        <v>237</v>
      </c>
      <c r="AA676" s="18" t="str">
        <f>IF(ISBLANK(Z676)=TRUE," ",'2. Metadata'!B$134)</f>
        <v>metres3/second</v>
      </c>
      <c r="AB676" s="20">
        <v>14.6</v>
      </c>
      <c r="AC676" s="18" t="str">
        <f>IF(ISBLANK(AB676)=TRUE," ",'2. Metadata'!B$146)</f>
        <v>millimetres</v>
      </c>
      <c r="AD676" s="25" t="s">
        <v>237</v>
      </c>
      <c r="AE676" s="26" t="s">
        <v>237</v>
      </c>
      <c r="AF676" s="9"/>
      <c r="AG676" s="10"/>
      <c r="AH676" s="10"/>
      <c r="AI676" s="10"/>
      <c r="AJ676" s="10"/>
      <c r="AK676" s="10"/>
      <c r="AL676" s="10"/>
      <c r="AM676" s="10"/>
      <c r="AN676" s="10"/>
      <c r="AO676" s="10"/>
      <c r="AP676" s="10"/>
    </row>
    <row r="677" spans="1:42" ht="15" x14ac:dyDescent="0.2">
      <c r="A677" s="144" t="s">
        <v>911</v>
      </c>
      <c r="B677" s="11" t="s">
        <v>232</v>
      </c>
      <c r="C677" s="4">
        <f>IF(ISBLANK(B677)=TRUE," ", IF(B677='2. Metadata'!B$1,'2. Metadata'!B$5, IF(B677='2. Metadata'!C$1,'2. Metadata'!C$5,IF(B677='2. Metadata'!D$1,'2. Metadata'!D$5, IF(B677='2. Metadata'!E$1,'2. Metadata'!E$5,IF( B677='2. Metadata'!F$1,'2. Metadata'!F$5,IF(B677='2. Metadata'!G$1,'2. Metadata'!G$5,IF(B677='2. Metadata'!H$1,'2. Metadata'!H$5, IF(B677='2. Metadata'!I$1,'2. Metadata'!I$5, IF(B677='2. Metadata'!J$1,'2. Metadata'!J$5, IF(B677='2. Metadata'!K$1,'2. Metadata'!K$5, IF(B677='2. Metadata'!L$1,'2. Metadata'!L$5, IF(B677='2. Metadata'!M$1,'2. Metadata'!M$5, IF(B677='2. Metadata'!N$1,'2. Metadata'!N$5))))))))))))))</f>
        <v>49.967694000000002</v>
      </c>
      <c r="D677" s="12">
        <f>IF(ISBLANK(B677)=TRUE," ", IF(B677='2. Metadata'!B$1,'2. Metadata'!B$6, IF(B677='2. Metadata'!C$1,'2. Metadata'!C$6,IF(B677='2. Metadata'!D$1,'2. Metadata'!D$6, IF(B677='2. Metadata'!E$1,'2. Metadata'!E$6,IF( B677='2. Metadata'!F$1,'2. Metadata'!F$6,IF(B677='2. Metadata'!G$1,'2. Metadata'!G$6,IF(B677='2. Metadata'!H$1,'2. Metadata'!H$6, IF(B677='2. Metadata'!I$1,'2. Metadata'!I$6, IF(B677='2. Metadata'!J$1,'2. Metadata'!J$6, IF(B677='2. Metadata'!K$1,'2. Metadata'!K$6, IF(B677='2. Metadata'!L$1,'2. Metadata'!L$6, IF(B677='2. Metadata'!M$1,'2. Metadata'!M$6, IF(B677='2. Metadata'!N$1,'2. Metadata'!N$6))))))))))))))</f>
        <v>-117.359572</v>
      </c>
      <c r="E677" s="25" t="s">
        <v>237</v>
      </c>
      <c r="F677" s="25" t="s">
        <v>237</v>
      </c>
      <c r="G677" s="14" t="str">
        <f>IF(ISBLANK(F676)=TRUE," ",'2. Metadata'!B$14)</f>
        <v>observation</v>
      </c>
      <c r="H677" s="25" t="s">
        <v>237</v>
      </c>
      <c r="I677" s="23" t="str">
        <f>IF(ISBLANK(H676)=TRUE," ",'2. Metadata'!B$26)</f>
        <v>degrees Celsius</v>
      </c>
      <c r="J677" s="16" t="s">
        <v>237</v>
      </c>
      <c r="K677" s="23" t="str">
        <f>IF(ISBLANK(J675)=TRUE," ",'2. Metadata'!B$38)</f>
        <v>degrees Celsius</v>
      </c>
      <c r="L677" s="25" t="s">
        <v>237</v>
      </c>
      <c r="M677" s="18" t="str">
        <f>IF(ISBLANK(L676)=TRUE," ",'2. Metadata'!B$50)</f>
        <v>milligrams per litre</v>
      </c>
      <c r="N677" s="25" t="s">
        <v>237</v>
      </c>
      <c r="O677" s="18" t="str">
        <f>IF(ISBLANK(N676)=TRUE," ",'2. Metadata'!B$62)</f>
        <v>microSiemens per centimetre</v>
      </c>
      <c r="P677" s="25" t="s">
        <v>237</v>
      </c>
      <c r="Q677" s="18" t="str">
        <f>IF(ISBLANK(P676)=TRUE," ",'2. Metadata'!B$74)</f>
        <v>NTU</v>
      </c>
      <c r="R677" s="25" t="s">
        <v>237</v>
      </c>
      <c r="S677" s="18" t="str">
        <f>IF(ISBLANK(R676)=TRUE," ",'2. Metadata'!B$86)</f>
        <v>most probable number per 100 mL</v>
      </c>
      <c r="T677" s="25" t="s">
        <v>237</v>
      </c>
      <c r="U677" s="18" t="str">
        <f>IF(ISBLANK(T676)=TRUE," ",'2. Metadata'!B$98)</f>
        <v>most probable number per 100 mL</v>
      </c>
      <c r="V677" s="25" t="s">
        <v>237</v>
      </c>
      <c r="W677" s="18" t="str">
        <f>IF(ISBLANK(V676)=TRUE," ",'2. Metadata'!B$110)</f>
        <v>metres</v>
      </c>
      <c r="X677" s="25" t="s">
        <v>237</v>
      </c>
      <c r="Y677" s="18" t="str">
        <f>IF(ISBLANK(X676)=TRUE," ",'2. Metadata'!B$122)</f>
        <v>pH units</v>
      </c>
      <c r="Z677" s="25" t="s">
        <v>237</v>
      </c>
      <c r="AA677" s="18" t="str">
        <f>IF(ISBLANK(Z677)=TRUE," ",'2. Metadata'!B$134)</f>
        <v>metres3/second</v>
      </c>
      <c r="AB677" s="20">
        <v>0.2</v>
      </c>
      <c r="AC677" s="18" t="str">
        <f>IF(ISBLANK(AB677)=TRUE," ",'2. Metadata'!B$146)</f>
        <v>millimetres</v>
      </c>
      <c r="AD677" s="25" t="s">
        <v>1831</v>
      </c>
      <c r="AE677" s="26" t="s">
        <v>237</v>
      </c>
      <c r="AF677" s="9"/>
      <c r="AG677" s="10"/>
      <c r="AH677" s="10"/>
      <c r="AI677" s="10"/>
      <c r="AJ677" s="10"/>
      <c r="AK677" s="10"/>
      <c r="AL677" s="10"/>
      <c r="AM677" s="10"/>
      <c r="AN677" s="10"/>
      <c r="AO677" s="10"/>
      <c r="AP677" s="10"/>
    </row>
    <row r="678" spans="1:42" ht="15" x14ac:dyDescent="0.2">
      <c r="A678" s="144" t="s">
        <v>912</v>
      </c>
      <c r="B678" s="11" t="s">
        <v>232</v>
      </c>
      <c r="C678" s="4">
        <f>IF(ISBLANK(B678)=TRUE," ", IF(B678='2. Metadata'!B$1,'2. Metadata'!B$5, IF(B678='2. Metadata'!C$1,'2. Metadata'!C$5,IF(B678='2. Metadata'!D$1,'2. Metadata'!D$5, IF(B678='2. Metadata'!E$1,'2. Metadata'!E$5,IF( B678='2. Metadata'!F$1,'2. Metadata'!F$5,IF(B678='2. Metadata'!G$1,'2. Metadata'!G$5,IF(B678='2. Metadata'!H$1,'2. Metadata'!H$5, IF(B678='2. Metadata'!I$1,'2. Metadata'!I$5, IF(B678='2. Metadata'!J$1,'2. Metadata'!J$5, IF(B678='2. Metadata'!K$1,'2. Metadata'!K$5, IF(B678='2. Metadata'!L$1,'2. Metadata'!L$5, IF(B678='2. Metadata'!M$1,'2. Metadata'!M$5, IF(B678='2. Metadata'!N$1,'2. Metadata'!N$5))))))))))))))</f>
        <v>49.967694000000002</v>
      </c>
      <c r="D678" s="12">
        <f>IF(ISBLANK(B678)=TRUE," ", IF(B678='2. Metadata'!B$1,'2. Metadata'!B$6, IF(B678='2. Metadata'!C$1,'2. Metadata'!C$6,IF(B678='2. Metadata'!D$1,'2. Metadata'!D$6, IF(B678='2. Metadata'!E$1,'2. Metadata'!E$6,IF( B678='2. Metadata'!F$1,'2. Metadata'!F$6,IF(B678='2. Metadata'!G$1,'2. Metadata'!G$6,IF(B678='2. Metadata'!H$1,'2. Metadata'!H$6, IF(B678='2. Metadata'!I$1,'2. Metadata'!I$6, IF(B678='2. Metadata'!J$1,'2. Metadata'!J$6, IF(B678='2. Metadata'!K$1,'2. Metadata'!K$6, IF(B678='2. Metadata'!L$1,'2. Metadata'!L$6, IF(B678='2. Metadata'!M$1,'2. Metadata'!M$6, IF(B678='2. Metadata'!N$1,'2. Metadata'!N$6))))))))))))))</f>
        <v>-117.359572</v>
      </c>
      <c r="E678" s="25" t="s">
        <v>237</v>
      </c>
      <c r="F678" s="25" t="s">
        <v>237</v>
      </c>
      <c r="G678" s="14" t="str">
        <f>IF(ISBLANK(F677)=TRUE," ",'2. Metadata'!B$14)</f>
        <v>observation</v>
      </c>
      <c r="H678" s="13">
        <v>1</v>
      </c>
      <c r="I678" s="23" t="str">
        <f>IF(ISBLANK(H677)=TRUE," ",'2. Metadata'!B$26)</f>
        <v>degrees Celsius</v>
      </c>
      <c r="J678" s="13">
        <v>1</v>
      </c>
      <c r="K678" s="23" t="str">
        <f>IF(ISBLANK(J676)=TRUE," ",'2. Metadata'!B$38)</f>
        <v>degrees Celsius</v>
      </c>
      <c r="L678" s="21">
        <v>1.5</v>
      </c>
      <c r="M678" s="18" t="str">
        <f>IF(ISBLANK(L677)=TRUE," ",'2. Metadata'!B$50)</f>
        <v>milligrams per litre</v>
      </c>
      <c r="N678" s="21">
        <v>258</v>
      </c>
      <c r="O678" s="18" t="str">
        <f>IF(ISBLANK(N677)=TRUE," ",'2. Metadata'!B$62)</f>
        <v>microSiemens per centimetre</v>
      </c>
      <c r="P678" s="21">
        <v>0.55000000000000004</v>
      </c>
      <c r="Q678" s="18" t="str">
        <f>IF(ISBLANK(P677)=TRUE," ",'2. Metadata'!B$74)</f>
        <v>NTU</v>
      </c>
      <c r="R678" s="25" t="s">
        <v>237</v>
      </c>
      <c r="S678" s="18" t="str">
        <f>IF(ISBLANK(R677)=TRUE," ",'2. Metadata'!B$86)</f>
        <v>most probable number per 100 mL</v>
      </c>
      <c r="T678" s="25" t="s">
        <v>237</v>
      </c>
      <c r="U678" s="18" t="str">
        <f>IF(ISBLANK(T677)=TRUE," ",'2. Metadata'!B$98)</f>
        <v>most probable number per 100 mL</v>
      </c>
      <c r="V678" s="21">
        <v>0.04</v>
      </c>
      <c r="W678" s="18" t="str">
        <f>IF(ISBLANK(V677)=TRUE," ",'2. Metadata'!B$110)</f>
        <v>metres</v>
      </c>
      <c r="X678" s="25" t="s">
        <v>237</v>
      </c>
      <c r="Y678" s="18" t="str">
        <f>IF(ISBLANK(X677)=TRUE," ",'2. Metadata'!B$122)</f>
        <v>pH units</v>
      </c>
      <c r="Z678" s="20">
        <v>1.2999999999999999E-2</v>
      </c>
      <c r="AA678" s="18" t="str">
        <f>IF(ISBLANK(Z678)=TRUE," ",'2. Metadata'!B$134)</f>
        <v>metres3/second</v>
      </c>
      <c r="AB678" s="20">
        <v>7.4</v>
      </c>
      <c r="AC678" s="18" t="str">
        <f>IF(ISBLANK(AB678)=TRUE," ",'2. Metadata'!B$146)</f>
        <v>millimetres</v>
      </c>
      <c r="AD678" s="25" t="s">
        <v>237</v>
      </c>
      <c r="AE678" s="26" t="s">
        <v>237</v>
      </c>
      <c r="AF678" s="9"/>
      <c r="AG678" s="10"/>
      <c r="AH678" s="10"/>
      <c r="AI678" s="10"/>
      <c r="AJ678" s="10"/>
      <c r="AK678" s="10"/>
      <c r="AL678" s="10"/>
      <c r="AM678" s="10"/>
      <c r="AN678" s="10"/>
      <c r="AO678" s="10"/>
      <c r="AP678" s="10"/>
    </row>
    <row r="679" spans="1:42" ht="15" x14ac:dyDescent="0.2">
      <c r="A679" s="144" t="s">
        <v>913</v>
      </c>
      <c r="B679" s="11" t="s">
        <v>232</v>
      </c>
      <c r="C679" s="4">
        <f>IF(ISBLANK(B679)=TRUE," ", IF(B679='2. Metadata'!B$1,'2. Metadata'!B$5, IF(B679='2. Metadata'!C$1,'2. Metadata'!C$5,IF(B679='2. Metadata'!D$1,'2. Metadata'!D$5, IF(B679='2. Metadata'!E$1,'2. Metadata'!E$5,IF( B679='2. Metadata'!F$1,'2. Metadata'!F$5,IF(B679='2. Metadata'!G$1,'2. Metadata'!G$5,IF(B679='2. Metadata'!H$1,'2. Metadata'!H$5, IF(B679='2. Metadata'!I$1,'2. Metadata'!I$5, IF(B679='2. Metadata'!J$1,'2. Metadata'!J$5, IF(B679='2. Metadata'!K$1,'2. Metadata'!K$5, IF(B679='2. Metadata'!L$1,'2. Metadata'!L$5, IF(B679='2. Metadata'!M$1,'2. Metadata'!M$5, IF(B679='2. Metadata'!N$1,'2. Metadata'!N$5))))))))))))))</f>
        <v>49.967694000000002</v>
      </c>
      <c r="D679" s="12">
        <f>IF(ISBLANK(B679)=TRUE," ", IF(B679='2. Metadata'!B$1,'2. Metadata'!B$6, IF(B679='2. Metadata'!C$1,'2. Metadata'!C$6,IF(B679='2. Metadata'!D$1,'2. Metadata'!D$6, IF(B679='2. Metadata'!E$1,'2. Metadata'!E$6,IF( B679='2. Metadata'!F$1,'2. Metadata'!F$6,IF(B679='2. Metadata'!G$1,'2. Metadata'!G$6,IF(B679='2. Metadata'!H$1,'2. Metadata'!H$6, IF(B679='2. Metadata'!I$1,'2. Metadata'!I$6, IF(B679='2. Metadata'!J$1,'2. Metadata'!J$6, IF(B679='2. Metadata'!K$1,'2. Metadata'!K$6, IF(B679='2. Metadata'!L$1,'2. Metadata'!L$6, IF(B679='2. Metadata'!M$1,'2. Metadata'!M$6, IF(B679='2. Metadata'!N$1,'2. Metadata'!N$6))))))))))))))</f>
        <v>-117.359572</v>
      </c>
      <c r="E679" s="25" t="s">
        <v>237</v>
      </c>
      <c r="F679" s="25" t="s">
        <v>237</v>
      </c>
      <c r="G679" s="14" t="str">
        <f>IF(ISBLANK(F678)=TRUE," ",'2. Metadata'!B$14)</f>
        <v>observation</v>
      </c>
      <c r="H679" s="25" t="s">
        <v>237</v>
      </c>
      <c r="I679" s="23" t="str">
        <f>IF(ISBLANK(H678)=TRUE," ",'2. Metadata'!B$26)</f>
        <v>degrees Celsius</v>
      </c>
      <c r="J679" s="16" t="s">
        <v>237</v>
      </c>
      <c r="K679" s="23" t="str">
        <f>IF(ISBLANK(J677)=TRUE," ",'2. Metadata'!B$38)</f>
        <v>degrees Celsius</v>
      </c>
      <c r="L679" s="25" t="s">
        <v>237</v>
      </c>
      <c r="M679" s="18" t="str">
        <f>IF(ISBLANK(L678)=TRUE," ",'2. Metadata'!B$50)</f>
        <v>milligrams per litre</v>
      </c>
      <c r="N679" s="25" t="s">
        <v>237</v>
      </c>
      <c r="O679" s="18" t="str">
        <f>IF(ISBLANK(N678)=TRUE," ",'2. Metadata'!B$62)</f>
        <v>microSiemens per centimetre</v>
      </c>
      <c r="P679" s="25" t="s">
        <v>237</v>
      </c>
      <c r="Q679" s="18" t="str">
        <f>IF(ISBLANK(P678)=TRUE," ",'2. Metadata'!B$74)</f>
        <v>NTU</v>
      </c>
      <c r="R679" s="25" t="s">
        <v>237</v>
      </c>
      <c r="S679" s="18" t="str">
        <f>IF(ISBLANK(R678)=TRUE," ",'2. Metadata'!B$86)</f>
        <v>most probable number per 100 mL</v>
      </c>
      <c r="T679" s="25" t="s">
        <v>237</v>
      </c>
      <c r="U679" s="18" t="str">
        <f>IF(ISBLANK(T678)=TRUE," ",'2. Metadata'!B$98)</f>
        <v>most probable number per 100 mL</v>
      </c>
      <c r="V679" s="25" t="s">
        <v>237</v>
      </c>
      <c r="W679" s="18" t="str">
        <f>IF(ISBLANK(V678)=TRUE," ",'2. Metadata'!B$110)</f>
        <v>metres</v>
      </c>
      <c r="X679" s="25" t="s">
        <v>237</v>
      </c>
      <c r="Y679" s="18" t="str">
        <f>IF(ISBLANK(X678)=TRUE," ",'2. Metadata'!B$122)</f>
        <v>pH units</v>
      </c>
      <c r="Z679" s="25" t="s">
        <v>237</v>
      </c>
      <c r="AA679" s="18" t="str">
        <f>IF(ISBLANK(Z679)=TRUE," ",'2. Metadata'!B$134)</f>
        <v>metres3/second</v>
      </c>
      <c r="AB679" s="20">
        <v>0.6</v>
      </c>
      <c r="AC679" s="18" t="str">
        <f>IF(ISBLANK(AB679)=TRUE," ",'2. Metadata'!B$146)</f>
        <v>millimetres</v>
      </c>
      <c r="AD679" s="25" t="s">
        <v>237</v>
      </c>
      <c r="AE679" s="26" t="s">
        <v>237</v>
      </c>
      <c r="AF679" s="9"/>
      <c r="AG679" s="10"/>
      <c r="AH679" s="10"/>
      <c r="AI679" s="10"/>
      <c r="AJ679" s="10"/>
      <c r="AK679" s="10"/>
      <c r="AL679" s="10"/>
      <c r="AM679" s="10"/>
      <c r="AN679" s="10"/>
      <c r="AO679" s="10"/>
      <c r="AP679" s="10"/>
    </row>
    <row r="680" spans="1:42" ht="15" x14ac:dyDescent="0.2">
      <c r="A680" s="144" t="s">
        <v>914</v>
      </c>
      <c r="B680" s="11" t="s">
        <v>232</v>
      </c>
      <c r="C680" s="4">
        <f>IF(ISBLANK(B680)=TRUE," ", IF(B680='2. Metadata'!B$1,'2. Metadata'!B$5, IF(B680='2. Metadata'!C$1,'2. Metadata'!C$5,IF(B680='2. Metadata'!D$1,'2. Metadata'!D$5, IF(B680='2. Metadata'!E$1,'2. Metadata'!E$5,IF( B680='2. Metadata'!F$1,'2. Metadata'!F$5,IF(B680='2. Metadata'!G$1,'2. Metadata'!G$5,IF(B680='2. Metadata'!H$1,'2. Metadata'!H$5, IF(B680='2. Metadata'!I$1,'2. Metadata'!I$5, IF(B680='2. Metadata'!J$1,'2. Metadata'!J$5, IF(B680='2. Metadata'!K$1,'2. Metadata'!K$5, IF(B680='2. Metadata'!L$1,'2. Metadata'!L$5, IF(B680='2. Metadata'!M$1,'2. Metadata'!M$5, IF(B680='2. Metadata'!N$1,'2. Metadata'!N$5))))))))))))))</f>
        <v>49.967694000000002</v>
      </c>
      <c r="D680" s="12">
        <f>IF(ISBLANK(B680)=TRUE," ", IF(B680='2. Metadata'!B$1,'2. Metadata'!B$6, IF(B680='2. Metadata'!C$1,'2. Metadata'!C$6,IF(B680='2. Metadata'!D$1,'2. Metadata'!D$6, IF(B680='2. Metadata'!E$1,'2. Metadata'!E$6,IF( B680='2. Metadata'!F$1,'2. Metadata'!F$6,IF(B680='2. Metadata'!G$1,'2. Metadata'!G$6,IF(B680='2. Metadata'!H$1,'2. Metadata'!H$6, IF(B680='2. Metadata'!I$1,'2. Metadata'!I$6, IF(B680='2. Metadata'!J$1,'2. Metadata'!J$6, IF(B680='2. Metadata'!K$1,'2. Metadata'!K$6, IF(B680='2. Metadata'!L$1,'2. Metadata'!L$6, IF(B680='2. Metadata'!M$1,'2. Metadata'!M$6, IF(B680='2. Metadata'!N$1,'2. Metadata'!N$6))))))))))))))</f>
        <v>-117.359572</v>
      </c>
      <c r="E680" s="25" t="s">
        <v>237</v>
      </c>
      <c r="F680" s="13" t="s">
        <v>1634</v>
      </c>
      <c r="G680" s="14" t="str">
        <f>IF(ISBLANK(F679)=TRUE," ",'2. Metadata'!B$14)</f>
        <v>observation</v>
      </c>
      <c r="H680" s="25" t="s">
        <v>237</v>
      </c>
      <c r="I680" s="23" t="str">
        <f>IF(ISBLANK(H679)=TRUE," ",'2. Metadata'!B$26)</f>
        <v>degrees Celsius</v>
      </c>
      <c r="J680" s="16" t="s">
        <v>237</v>
      </c>
      <c r="K680" s="23" t="str">
        <f>IF(ISBLANK(J678)=TRUE," ",'2. Metadata'!B$38)</f>
        <v>degrees Celsius</v>
      </c>
      <c r="L680" s="25" t="s">
        <v>237</v>
      </c>
      <c r="M680" s="18" t="str">
        <f>IF(ISBLANK(L679)=TRUE," ",'2. Metadata'!B$50)</f>
        <v>milligrams per litre</v>
      </c>
      <c r="N680" s="25" t="s">
        <v>237</v>
      </c>
      <c r="O680" s="18" t="str">
        <f>IF(ISBLANK(N679)=TRUE," ",'2. Metadata'!B$62)</f>
        <v>microSiemens per centimetre</v>
      </c>
      <c r="P680" s="25" t="s">
        <v>237</v>
      </c>
      <c r="Q680" s="18" t="str">
        <f>IF(ISBLANK(P679)=TRUE," ",'2. Metadata'!B$74)</f>
        <v>NTU</v>
      </c>
      <c r="R680" s="25" t="s">
        <v>237</v>
      </c>
      <c r="S680" s="18" t="str">
        <f>IF(ISBLANK(R679)=TRUE," ",'2. Metadata'!B$86)</f>
        <v>most probable number per 100 mL</v>
      </c>
      <c r="T680" s="25" t="s">
        <v>237</v>
      </c>
      <c r="U680" s="18" t="str">
        <f>IF(ISBLANK(T679)=TRUE," ",'2. Metadata'!B$98)</f>
        <v>most probable number per 100 mL</v>
      </c>
      <c r="V680" s="25" t="s">
        <v>237</v>
      </c>
      <c r="W680" s="18" t="str">
        <f>IF(ISBLANK(V679)=TRUE," ",'2. Metadata'!B$110)</f>
        <v>metres</v>
      </c>
      <c r="X680" s="25" t="s">
        <v>237</v>
      </c>
      <c r="Y680" s="18" t="str">
        <f>IF(ISBLANK(X679)=TRUE," ",'2. Metadata'!B$122)</f>
        <v>pH units</v>
      </c>
      <c r="Z680" s="25" t="s">
        <v>237</v>
      </c>
      <c r="AA680" s="18" t="str">
        <f>IF(ISBLANK(Z680)=TRUE," ",'2. Metadata'!B$134)</f>
        <v>metres3/second</v>
      </c>
      <c r="AB680" s="20">
        <v>0.2</v>
      </c>
      <c r="AC680" s="18" t="str">
        <f>IF(ISBLANK(AB680)=TRUE," ",'2. Metadata'!B$146)</f>
        <v>millimetres</v>
      </c>
      <c r="AD680" s="25" t="s">
        <v>1831</v>
      </c>
      <c r="AE680" s="26" t="s">
        <v>237</v>
      </c>
      <c r="AF680" s="9"/>
      <c r="AG680" s="10"/>
      <c r="AH680" s="10"/>
      <c r="AI680" s="10"/>
      <c r="AJ680" s="10"/>
      <c r="AK680" s="10"/>
      <c r="AL680" s="10"/>
      <c r="AM680" s="10"/>
      <c r="AN680" s="10"/>
      <c r="AO680" s="10"/>
      <c r="AP680" s="10"/>
    </row>
    <row r="681" spans="1:42" ht="15" x14ac:dyDescent="0.2">
      <c r="A681" s="144" t="s">
        <v>915</v>
      </c>
      <c r="B681" s="11" t="s">
        <v>232</v>
      </c>
      <c r="C681" s="4">
        <f>IF(ISBLANK(B681)=TRUE," ", IF(B681='2. Metadata'!B$1,'2. Metadata'!B$5, IF(B681='2. Metadata'!C$1,'2. Metadata'!C$5,IF(B681='2. Metadata'!D$1,'2. Metadata'!D$5, IF(B681='2. Metadata'!E$1,'2. Metadata'!E$5,IF( B681='2. Metadata'!F$1,'2. Metadata'!F$5,IF(B681='2. Metadata'!G$1,'2. Metadata'!G$5,IF(B681='2. Metadata'!H$1,'2. Metadata'!H$5, IF(B681='2. Metadata'!I$1,'2. Metadata'!I$5, IF(B681='2. Metadata'!J$1,'2. Metadata'!J$5, IF(B681='2. Metadata'!K$1,'2. Metadata'!K$5, IF(B681='2. Metadata'!L$1,'2. Metadata'!L$5, IF(B681='2. Metadata'!M$1,'2. Metadata'!M$5, IF(B681='2. Metadata'!N$1,'2. Metadata'!N$5))))))))))))))</f>
        <v>49.967694000000002</v>
      </c>
      <c r="D681" s="12">
        <f>IF(ISBLANK(B681)=TRUE," ", IF(B681='2. Metadata'!B$1,'2. Metadata'!B$6, IF(B681='2. Metadata'!C$1,'2. Metadata'!C$6,IF(B681='2. Metadata'!D$1,'2. Metadata'!D$6, IF(B681='2. Metadata'!E$1,'2. Metadata'!E$6,IF( B681='2. Metadata'!F$1,'2. Metadata'!F$6,IF(B681='2. Metadata'!G$1,'2. Metadata'!G$6,IF(B681='2. Metadata'!H$1,'2. Metadata'!H$6, IF(B681='2. Metadata'!I$1,'2. Metadata'!I$6, IF(B681='2. Metadata'!J$1,'2. Metadata'!J$6, IF(B681='2. Metadata'!K$1,'2. Metadata'!K$6, IF(B681='2. Metadata'!L$1,'2. Metadata'!L$6, IF(B681='2. Metadata'!M$1,'2. Metadata'!M$6, IF(B681='2. Metadata'!N$1,'2. Metadata'!N$6))))))))))))))</f>
        <v>-117.359572</v>
      </c>
      <c r="E681" s="25" t="s">
        <v>237</v>
      </c>
      <c r="F681" s="25" t="s">
        <v>237</v>
      </c>
      <c r="G681" s="14" t="str">
        <f>IF(ISBLANK(F680)=TRUE," ",'2. Metadata'!B$14)</f>
        <v>observation</v>
      </c>
      <c r="H681" s="25" t="s">
        <v>237</v>
      </c>
      <c r="I681" s="23" t="str">
        <f>IF(ISBLANK(H680)=TRUE," ",'2. Metadata'!B$26)</f>
        <v>degrees Celsius</v>
      </c>
      <c r="J681" s="16" t="s">
        <v>237</v>
      </c>
      <c r="K681" s="23" t="str">
        <f>IF(ISBLANK(J679)=TRUE," ",'2. Metadata'!B$38)</f>
        <v>degrees Celsius</v>
      </c>
      <c r="L681" s="25" t="s">
        <v>237</v>
      </c>
      <c r="M681" s="18" t="str">
        <f>IF(ISBLANK(L680)=TRUE," ",'2. Metadata'!B$50)</f>
        <v>milligrams per litre</v>
      </c>
      <c r="N681" s="25" t="s">
        <v>237</v>
      </c>
      <c r="O681" s="18" t="str">
        <f>IF(ISBLANK(N680)=TRUE," ",'2. Metadata'!B$62)</f>
        <v>microSiemens per centimetre</v>
      </c>
      <c r="P681" s="25" t="s">
        <v>237</v>
      </c>
      <c r="Q681" s="18" t="str">
        <f>IF(ISBLANK(P680)=TRUE," ",'2. Metadata'!B$74)</f>
        <v>NTU</v>
      </c>
      <c r="R681" s="25" t="s">
        <v>237</v>
      </c>
      <c r="S681" s="18" t="str">
        <f>IF(ISBLANK(R680)=TRUE," ",'2. Metadata'!B$86)</f>
        <v>most probable number per 100 mL</v>
      </c>
      <c r="T681" s="25" t="s">
        <v>237</v>
      </c>
      <c r="U681" s="18" t="str">
        <f>IF(ISBLANK(T680)=TRUE," ",'2. Metadata'!B$98)</f>
        <v>most probable number per 100 mL</v>
      </c>
      <c r="V681" s="25" t="s">
        <v>237</v>
      </c>
      <c r="W681" s="18" t="str">
        <f>IF(ISBLANK(V680)=TRUE," ",'2. Metadata'!B$110)</f>
        <v>metres</v>
      </c>
      <c r="X681" s="25" t="s">
        <v>237</v>
      </c>
      <c r="Y681" s="18" t="str">
        <f>IF(ISBLANK(X680)=TRUE," ",'2. Metadata'!B$122)</f>
        <v>pH units</v>
      </c>
      <c r="Z681" s="25" t="s">
        <v>237</v>
      </c>
      <c r="AA681" s="18" t="str">
        <f>IF(ISBLANK(Z681)=TRUE," ",'2. Metadata'!B$134)</f>
        <v>metres3/second</v>
      </c>
      <c r="AB681" s="20">
        <v>0.6</v>
      </c>
      <c r="AC681" s="18" t="str">
        <f>IF(ISBLANK(AB681)=TRUE," ",'2. Metadata'!B$146)</f>
        <v>millimetres</v>
      </c>
      <c r="AD681" s="25" t="s">
        <v>237</v>
      </c>
      <c r="AE681" s="26" t="s">
        <v>237</v>
      </c>
      <c r="AF681" s="9"/>
      <c r="AG681" s="10"/>
      <c r="AH681" s="10"/>
      <c r="AI681" s="10"/>
      <c r="AJ681" s="10"/>
      <c r="AK681" s="10"/>
      <c r="AL681" s="10"/>
      <c r="AM681" s="10"/>
      <c r="AN681" s="10"/>
      <c r="AO681" s="10"/>
      <c r="AP681" s="10"/>
    </row>
    <row r="682" spans="1:42" ht="15" x14ac:dyDescent="0.2">
      <c r="A682" s="144" t="s">
        <v>916</v>
      </c>
      <c r="B682" s="11" t="s">
        <v>232</v>
      </c>
      <c r="C682" s="4">
        <f>IF(ISBLANK(B682)=TRUE," ", IF(B682='2. Metadata'!B$1,'2. Metadata'!B$5, IF(B682='2. Metadata'!C$1,'2. Metadata'!C$5,IF(B682='2. Metadata'!D$1,'2. Metadata'!D$5, IF(B682='2. Metadata'!E$1,'2. Metadata'!E$5,IF( B682='2. Metadata'!F$1,'2. Metadata'!F$5,IF(B682='2. Metadata'!G$1,'2. Metadata'!G$5,IF(B682='2. Metadata'!H$1,'2. Metadata'!H$5, IF(B682='2. Metadata'!I$1,'2. Metadata'!I$5, IF(B682='2. Metadata'!J$1,'2. Metadata'!J$5, IF(B682='2. Metadata'!K$1,'2. Metadata'!K$5, IF(B682='2. Metadata'!L$1,'2. Metadata'!L$5, IF(B682='2. Metadata'!M$1,'2. Metadata'!M$5, IF(B682='2. Metadata'!N$1,'2. Metadata'!N$5))))))))))))))</f>
        <v>49.967694000000002</v>
      </c>
      <c r="D682" s="12">
        <f>IF(ISBLANK(B682)=TRUE," ", IF(B682='2. Metadata'!B$1,'2. Metadata'!B$6, IF(B682='2. Metadata'!C$1,'2. Metadata'!C$6,IF(B682='2. Metadata'!D$1,'2. Metadata'!D$6, IF(B682='2. Metadata'!E$1,'2. Metadata'!E$6,IF( B682='2. Metadata'!F$1,'2. Metadata'!F$6,IF(B682='2. Metadata'!G$1,'2. Metadata'!G$6,IF(B682='2. Metadata'!H$1,'2. Metadata'!H$6, IF(B682='2. Metadata'!I$1,'2. Metadata'!I$6, IF(B682='2. Metadata'!J$1,'2. Metadata'!J$6, IF(B682='2. Metadata'!K$1,'2. Metadata'!K$6, IF(B682='2. Metadata'!L$1,'2. Metadata'!L$6, IF(B682='2. Metadata'!M$1,'2. Metadata'!M$6, IF(B682='2. Metadata'!N$1,'2. Metadata'!N$6))))))))))))))</f>
        <v>-117.359572</v>
      </c>
      <c r="E682" s="25" t="s">
        <v>237</v>
      </c>
      <c r="F682" s="25" t="s">
        <v>237</v>
      </c>
      <c r="G682" s="14" t="str">
        <f>IF(ISBLANK(F681)=TRUE," ",'2. Metadata'!B$14)</f>
        <v>observation</v>
      </c>
      <c r="H682" s="25" t="s">
        <v>237</v>
      </c>
      <c r="I682" s="23" t="str">
        <f>IF(ISBLANK(H681)=TRUE," ",'2. Metadata'!B$26)</f>
        <v>degrees Celsius</v>
      </c>
      <c r="J682" s="16" t="s">
        <v>237</v>
      </c>
      <c r="K682" s="23" t="str">
        <f>IF(ISBLANK(J680)=TRUE," ",'2. Metadata'!B$38)</f>
        <v>degrees Celsius</v>
      </c>
      <c r="L682" s="25" t="s">
        <v>237</v>
      </c>
      <c r="M682" s="18" t="str">
        <f>IF(ISBLANK(L681)=TRUE," ",'2. Metadata'!B$50)</f>
        <v>milligrams per litre</v>
      </c>
      <c r="N682" s="25" t="s">
        <v>237</v>
      </c>
      <c r="O682" s="18" t="str">
        <f>IF(ISBLANK(N681)=TRUE," ",'2. Metadata'!B$62)</f>
        <v>microSiemens per centimetre</v>
      </c>
      <c r="P682" s="25" t="s">
        <v>237</v>
      </c>
      <c r="Q682" s="18" t="str">
        <f>IF(ISBLANK(P681)=TRUE," ",'2. Metadata'!B$74)</f>
        <v>NTU</v>
      </c>
      <c r="R682" s="25" t="s">
        <v>237</v>
      </c>
      <c r="S682" s="18" t="str">
        <f>IF(ISBLANK(R681)=TRUE," ",'2. Metadata'!B$86)</f>
        <v>most probable number per 100 mL</v>
      </c>
      <c r="T682" s="25" t="s">
        <v>237</v>
      </c>
      <c r="U682" s="18" t="str">
        <f>IF(ISBLANK(T681)=TRUE," ",'2. Metadata'!B$98)</f>
        <v>most probable number per 100 mL</v>
      </c>
      <c r="V682" s="25" t="s">
        <v>237</v>
      </c>
      <c r="W682" s="18" t="str">
        <f>IF(ISBLANK(V681)=TRUE," ",'2. Metadata'!B$110)</f>
        <v>metres</v>
      </c>
      <c r="X682" s="25" t="s">
        <v>237</v>
      </c>
      <c r="Y682" s="18" t="str">
        <f>IF(ISBLANK(X681)=TRUE," ",'2. Metadata'!B$122)</f>
        <v>pH units</v>
      </c>
      <c r="Z682" s="25" t="s">
        <v>237</v>
      </c>
      <c r="AA682" s="18" t="str">
        <f>IF(ISBLANK(Z682)=TRUE," ",'2. Metadata'!B$134)</f>
        <v>metres3/second</v>
      </c>
      <c r="AB682" s="20">
        <v>0.2</v>
      </c>
      <c r="AC682" s="18" t="str">
        <f>IF(ISBLANK(AB682)=TRUE," ",'2. Metadata'!B$146)</f>
        <v>millimetres</v>
      </c>
      <c r="AD682" s="25" t="s">
        <v>237</v>
      </c>
      <c r="AE682" s="26" t="s">
        <v>237</v>
      </c>
      <c r="AF682" s="9"/>
      <c r="AG682" s="10"/>
      <c r="AH682" s="10"/>
      <c r="AI682" s="10"/>
      <c r="AJ682" s="10"/>
      <c r="AK682" s="10"/>
      <c r="AL682" s="10"/>
      <c r="AM682" s="10"/>
      <c r="AN682" s="10"/>
      <c r="AO682" s="10"/>
      <c r="AP682" s="10"/>
    </row>
    <row r="683" spans="1:42" ht="15" x14ac:dyDescent="0.2">
      <c r="A683" s="144" t="s">
        <v>917</v>
      </c>
      <c r="B683" s="11" t="s">
        <v>232</v>
      </c>
      <c r="C683" s="4">
        <f>IF(ISBLANK(B683)=TRUE," ", IF(B683='2. Metadata'!B$1,'2. Metadata'!B$5, IF(B683='2. Metadata'!C$1,'2. Metadata'!C$5,IF(B683='2. Metadata'!D$1,'2. Metadata'!D$5, IF(B683='2. Metadata'!E$1,'2. Metadata'!E$5,IF( B683='2. Metadata'!F$1,'2. Metadata'!F$5,IF(B683='2. Metadata'!G$1,'2. Metadata'!G$5,IF(B683='2. Metadata'!H$1,'2. Metadata'!H$5, IF(B683='2. Metadata'!I$1,'2. Metadata'!I$5, IF(B683='2. Metadata'!J$1,'2. Metadata'!J$5, IF(B683='2. Metadata'!K$1,'2. Metadata'!K$5, IF(B683='2. Metadata'!L$1,'2. Metadata'!L$5, IF(B683='2. Metadata'!M$1,'2. Metadata'!M$5, IF(B683='2. Metadata'!N$1,'2. Metadata'!N$5))))))))))))))</f>
        <v>49.967694000000002</v>
      </c>
      <c r="D683" s="12">
        <f>IF(ISBLANK(B683)=TRUE," ", IF(B683='2. Metadata'!B$1,'2. Metadata'!B$6, IF(B683='2. Metadata'!C$1,'2. Metadata'!C$6,IF(B683='2. Metadata'!D$1,'2. Metadata'!D$6, IF(B683='2. Metadata'!E$1,'2. Metadata'!E$6,IF( B683='2. Metadata'!F$1,'2. Metadata'!F$6,IF(B683='2. Metadata'!G$1,'2. Metadata'!G$6,IF(B683='2. Metadata'!H$1,'2. Metadata'!H$6, IF(B683='2. Metadata'!I$1,'2. Metadata'!I$6, IF(B683='2. Metadata'!J$1,'2. Metadata'!J$6, IF(B683='2. Metadata'!K$1,'2. Metadata'!K$6, IF(B683='2. Metadata'!L$1,'2. Metadata'!L$6, IF(B683='2. Metadata'!M$1,'2. Metadata'!M$6, IF(B683='2. Metadata'!N$1,'2. Metadata'!N$6))))))))))))))</f>
        <v>-117.359572</v>
      </c>
      <c r="E683" s="25" t="s">
        <v>237</v>
      </c>
      <c r="F683" s="25" t="s">
        <v>237</v>
      </c>
      <c r="G683" s="14" t="str">
        <f>IF(ISBLANK(F682)=TRUE," ",'2. Metadata'!B$14)</f>
        <v>observation</v>
      </c>
      <c r="H683" s="25" t="s">
        <v>237</v>
      </c>
      <c r="I683" s="23" t="str">
        <f>IF(ISBLANK(H682)=TRUE," ",'2. Metadata'!B$26)</f>
        <v>degrees Celsius</v>
      </c>
      <c r="J683" s="16" t="s">
        <v>237</v>
      </c>
      <c r="K683" s="23" t="str">
        <f>IF(ISBLANK(J681)=TRUE," ",'2. Metadata'!B$38)</f>
        <v>degrees Celsius</v>
      </c>
      <c r="L683" s="25" t="s">
        <v>237</v>
      </c>
      <c r="M683" s="18" t="str">
        <f>IF(ISBLANK(L682)=TRUE," ",'2. Metadata'!B$50)</f>
        <v>milligrams per litre</v>
      </c>
      <c r="N683" s="25" t="s">
        <v>237</v>
      </c>
      <c r="O683" s="18" t="str">
        <f>IF(ISBLANK(N682)=TRUE," ",'2. Metadata'!B$62)</f>
        <v>microSiemens per centimetre</v>
      </c>
      <c r="P683" s="25" t="s">
        <v>237</v>
      </c>
      <c r="Q683" s="18" t="str">
        <f>IF(ISBLANK(P682)=TRUE," ",'2. Metadata'!B$74)</f>
        <v>NTU</v>
      </c>
      <c r="R683" s="25" t="s">
        <v>237</v>
      </c>
      <c r="S683" s="18" t="str">
        <f>IF(ISBLANK(R682)=TRUE," ",'2. Metadata'!B$86)</f>
        <v>most probable number per 100 mL</v>
      </c>
      <c r="T683" s="25" t="s">
        <v>237</v>
      </c>
      <c r="U683" s="18" t="str">
        <f>IF(ISBLANK(T682)=TRUE," ",'2. Metadata'!B$98)</f>
        <v>most probable number per 100 mL</v>
      </c>
      <c r="V683" s="25" t="s">
        <v>237</v>
      </c>
      <c r="W683" s="18" t="str">
        <f>IF(ISBLANK(V682)=TRUE," ",'2. Metadata'!B$110)</f>
        <v>metres</v>
      </c>
      <c r="X683" s="25" t="s">
        <v>237</v>
      </c>
      <c r="Y683" s="18" t="str">
        <f>IF(ISBLANK(X682)=TRUE," ",'2. Metadata'!B$122)</f>
        <v>pH units</v>
      </c>
      <c r="Z683" s="25" t="s">
        <v>237</v>
      </c>
      <c r="AA683" s="18" t="str">
        <f>IF(ISBLANK(Z683)=TRUE," ",'2. Metadata'!B$134)</f>
        <v>metres3/second</v>
      </c>
      <c r="AB683" s="20">
        <v>0</v>
      </c>
      <c r="AC683" s="18" t="str">
        <f>IF(ISBLANK(AB683)=TRUE," ",'2. Metadata'!B$146)</f>
        <v>millimetres</v>
      </c>
      <c r="AD683" s="25" t="s">
        <v>237</v>
      </c>
      <c r="AE683" s="26" t="s">
        <v>237</v>
      </c>
      <c r="AF683" s="9"/>
      <c r="AG683" s="10"/>
      <c r="AH683" s="10"/>
      <c r="AI683" s="10"/>
      <c r="AJ683" s="10"/>
      <c r="AK683" s="10"/>
      <c r="AL683" s="10"/>
      <c r="AM683" s="10"/>
      <c r="AN683" s="10"/>
      <c r="AO683" s="10"/>
      <c r="AP683" s="10"/>
    </row>
    <row r="684" spans="1:42" ht="15" x14ac:dyDescent="0.2">
      <c r="A684" s="144" t="s">
        <v>918</v>
      </c>
      <c r="B684" s="11" t="s">
        <v>232</v>
      </c>
      <c r="C684" s="4">
        <f>IF(ISBLANK(B684)=TRUE," ", IF(B684='2. Metadata'!B$1,'2. Metadata'!B$5, IF(B684='2. Metadata'!C$1,'2. Metadata'!C$5,IF(B684='2. Metadata'!D$1,'2. Metadata'!D$5, IF(B684='2. Metadata'!E$1,'2. Metadata'!E$5,IF( B684='2. Metadata'!F$1,'2. Metadata'!F$5,IF(B684='2. Metadata'!G$1,'2. Metadata'!G$5,IF(B684='2. Metadata'!H$1,'2. Metadata'!H$5, IF(B684='2. Metadata'!I$1,'2. Metadata'!I$5, IF(B684='2. Metadata'!J$1,'2. Metadata'!J$5, IF(B684='2. Metadata'!K$1,'2. Metadata'!K$5, IF(B684='2. Metadata'!L$1,'2. Metadata'!L$5, IF(B684='2. Metadata'!M$1,'2. Metadata'!M$5, IF(B684='2. Metadata'!N$1,'2. Metadata'!N$5))))))))))))))</f>
        <v>49.967694000000002</v>
      </c>
      <c r="D684" s="12">
        <f>IF(ISBLANK(B684)=TRUE," ", IF(B684='2. Metadata'!B$1,'2. Metadata'!B$6, IF(B684='2. Metadata'!C$1,'2. Metadata'!C$6,IF(B684='2. Metadata'!D$1,'2. Metadata'!D$6, IF(B684='2. Metadata'!E$1,'2. Metadata'!E$6,IF( B684='2. Metadata'!F$1,'2. Metadata'!F$6,IF(B684='2. Metadata'!G$1,'2. Metadata'!G$6,IF(B684='2. Metadata'!H$1,'2. Metadata'!H$6, IF(B684='2. Metadata'!I$1,'2. Metadata'!I$6, IF(B684='2. Metadata'!J$1,'2. Metadata'!J$6, IF(B684='2. Metadata'!K$1,'2. Metadata'!K$6, IF(B684='2. Metadata'!L$1,'2. Metadata'!L$6, IF(B684='2. Metadata'!M$1,'2. Metadata'!M$6, IF(B684='2. Metadata'!N$1,'2. Metadata'!N$6))))))))))))))</f>
        <v>-117.359572</v>
      </c>
      <c r="E684" s="25" t="s">
        <v>237</v>
      </c>
      <c r="F684" s="13" t="s">
        <v>1635</v>
      </c>
      <c r="G684" s="14" t="str">
        <f>IF(ISBLANK(F683)=TRUE," ",'2. Metadata'!B$14)</f>
        <v>observation</v>
      </c>
      <c r="H684" s="25" t="s">
        <v>237</v>
      </c>
      <c r="I684" s="23" t="str">
        <f>IF(ISBLANK(H683)=TRUE," ",'2. Metadata'!B$26)</f>
        <v>degrees Celsius</v>
      </c>
      <c r="J684" s="16" t="s">
        <v>237</v>
      </c>
      <c r="K684" s="23" t="str">
        <f>IF(ISBLANK(J682)=TRUE," ",'2. Metadata'!B$38)</f>
        <v>degrees Celsius</v>
      </c>
      <c r="L684" s="25" t="s">
        <v>237</v>
      </c>
      <c r="M684" s="18" t="str">
        <f>IF(ISBLANK(L683)=TRUE," ",'2. Metadata'!B$50)</f>
        <v>milligrams per litre</v>
      </c>
      <c r="N684" s="25" t="s">
        <v>237</v>
      </c>
      <c r="O684" s="18" t="str">
        <f>IF(ISBLANK(N683)=TRUE," ",'2. Metadata'!B$62)</f>
        <v>microSiemens per centimetre</v>
      </c>
      <c r="P684" s="25" t="s">
        <v>237</v>
      </c>
      <c r="Q684" s="18" t="str">
        <f>IF(ISBLANK(P683)=TRUE," ",'2. Metadata'!B$74)</f>
        <v>NTU</v>
      </c>
      <c r="R684" s="25" t="s">
        <v>237</v>
      </c>
      <c r="S684" s="18" t="str">
        <f>IF(ISBLANK(R683)=TRUE," ",'2. Metadata'!B$86)</f>
        <v>most probable number per 100 mL</v>
      </c>
      <c r="T684" s="25" t="s">
        <v>237</v>
      </c>
      <c r="U684" s="18" t="str">
        <f>IF(ISBLANK(T683)=TRUE," ",'2. Metadata'!B$98)</f>
        <v>most probable number per 100 mL</v>
      </c>
      <c r="V684" s="25" t="s">
        <v>237</v>
      </c>
      <c r="W684" s="18" t="str">
        <f>IF(ISBLANK(V683)=TRUE," ",'2. Metadata'!B$110)</f>
        <v>metres</v>
      </c>
      <c r="X684" s="25" t="s">
        <v>237</v>
      </c>
      <c r="Y684" s="18" t="str">
        <f>IF(ISBLANK(X683)=TRUE," ",'2. Metadata'!B$122)</f>
        <v>pH units</v>
      </c>
      <c r="Z684" s="25" t="s">
        <v>237</v>
      </c>
      <c r="AA684" s="18" t="str">
        <f>IF(ISBLANK(Z684)=TRUE," ",'2. Metadata'!B$134)</f>
        <v>metres3/second</v>
      </c>
      <c r="AB684" s="20">
        <v>0</v>
      </c>
      <c r="AC684" s="18" t="str">
        <f>IF(ISBLANK(AB684)=TRUE," ",'2. Metadata'!B$146)</f>
        <v>millimetres</v>
      </c>
      <c r="AD684" s="25" t="s">
        <v>237</v>
      </c>
      <c r="AE684" s="26" t="s">
        <v>237</v>
      </c>
      <c r="AF684" s="9"/>
      <c r="AG684" s="10"/>
      <c r="AH684" s="10"/>
      <c r="AI684" s="10"/>
      <c r="AJ684" s="10"/>
      <c r="AK684" s="10"/>
      <c r="AL684" s="10"/>
      <c r="AM684" s="10"/>
      <c r="AN684" s="10"/>
      <c r="AO684" s="10"/>
      <c r="AP684" s="10"/>
    </row>
    <row r="685" spans="1:42" ht="15" x14ac:dyDescent="0.2">
      <c r="A685" s="144" t="s">
        <v>919</v>
      </c>
      <c r="B685" s="11" t="s">
        <v>232</v>
      </c>
      <c r="C685" s="4">
        <f>IF(ISBLANK(B685)=TRUE," ", IF(B685='2. Metadata'!B$1,'2. Metadata'!B$5, IF(B685='2. Metadata'!C$1,'2. Metadata'!C$5,IF(B685='2. Metadata'!D$1,'2. Metadata'!D$5, IF(B685='2. Metadata'!E$1,'2. Metadata'!E$5,IF( B685='2. Metadata'!F$1,'2. Metadata'!F$5,IF(B685='2. Metadata'!G$1,'2. Metadata'!G$5,IF(B685='2. Metadata'!H$1,'2. Metadata'!H$5, IF(B685='2. Metadata'!I$1,'2. Metadata'!I$5, IF(B685='2. Metadata'!J$1,'2. Metadata'!J$5, IF(B685='2. Metadata'!K$1,'2. Metadata'!K$5, IF(B685='2. Metadata'!L$1,'2. Metadata'!L$5, IF(B685='2. Metadata'!M$1,'2. Metadata'!M$5, IF(B685='2. Metadata'!N$1,'2. Metadata'!N$5))))))))))))))</f>
        <v>49.967694000000002</v>
      </c>
      <c r="D685" s="12">
        <f>IF(ISBLANK(B685)=TRUE," ", IF(B685='2. Metadata'!B$1,'2. Metadata'!B$6, IF(B685='2. Metadata'!C$1,'2. Metadata'!C$6,IF(B685='2. Metadata'!D$1,'2. Metadata'!D$6, IF(B685='2. Metadata'!E$1,'2. Metadata'!E$6,IF( B685='2. Metadata'!F$1,'2. Metadata'!F$6,IF(B685='2. Metadata'!G$1,'2. Metadata'!G$6,IF(B685='2. Metadata'!H$1,'2. Metadata'!H$6, IF(B685='2. Metadata'!I$1,'2. Metadata'!I$6, IF(B685='2. Metadata'!J$1,'2. Metadata'!J$6, IF(B685='2. Metadata'!K$1,'2. Metadata'!K$6, IF(B685='2. Metadata'!L$1,'2. Metadata'!L$6, IF(B685='2. Metadata'!M$1,'2. Metadata'!M$6, IF(B685='2. Metadata'!N$1,'2. Metadata'!N$6))))))))))))))</f>
        <v>-117.359572</v>
      </c>
      <c r="E685" s="25" t="s">
        <v>237</v>
      </c>
      <c r="F685" s="25" t="s">
        <v>237</v>
      </c>
      <c r="G685" s="14" t="str">
        <f>IF(ISBLANK(F684)=TRUE," ",'2. Metadata'!B$14)</f>
        <v>observation</v>
      </c>
      <c r="H685" s="13">
        <v>2</v>
      </c>
      <c r="I685" s="23" t="str">
        <f>IF(ISBLANK(H684)=TRUE," ",'2. Metadata'!B$26)</f>
        <v>degrees Celsius</v>
      </c>
      <c r="J685" s="13">
        <v>2</v>
      </c>
      <c r="K685" s="23" t="str">
        <f>IF(ISBLANK(J683)=TRUE," ",'2. Metadata'!B$38)</f>
        <v>degrees Celsius</v>
      </c>
      <c r="L685" s="25" t="s">
        <v>237</v>
      </c>
      <c r="M685" s="18" t="str">
        <f>IF(ISBLANK(L684)=TRUE," ",'2. Metadata'!B$50)</f>
        <v>milligrams per litre</v>
      </c>
      <c r="N685" s="25" t="s">
        <v>237</v>
      </c>
      <c r="O685" s="18" t="str">
        <f>IF(ISBLANK(N684)=TRUE," ",'2. Metadata'!B$62)</f>
        <v>microSiemens per centimetre</v>
      </c>
      <c r="P685" s="25" t="s">
        <v>237</v>
      </c>
      <c r="Q685" s="18" t="str">
        <f>IF(ISBLANK(P684)=TRUE," ",'2. Metadata'!B$74)</f>
        <v>NTU</v>
      </c>
      <c r="R685" s="25" t="s">
        <v>237</v>
      </c>
      <c r="S685" s="18" t="str">
        <f>IF(ISBLANK(R684)=TRUE," ",'2. Metadata'!B$86)</f>
        <v>most probable number per 100 mL</v>
      </c>
      <c r="T685" s="25" t="s">
        <v>237</v>
      </c>
      <c r="U685" s="18" t="str">
        <f>IF(ISBLANK(T684)=TRUE," ",'2. Metadata'!B$98)</f>
        <v>most probable number per 100 mL</v>
      </c>
      <c r="V685" s="21">
        <v>4.4999999999999998E-2</v>
      </c>
      <c r="W685" s="18" t="str">
        <f>IF(ISBLANK(V684)=TRUE," ",'2. Metadata'!B$110)</f>
        <v>metres</v>
      </c>
      <c r="X685" s="25" t="s">
        <v>237</v>
      </c>
      <c r="Y685" s="18" t="str">
        <f>IF(ISBLANK(X684)=TRUE," ",'2. Metadata'!B$122)</f>
        <v>pH units</v>
      </c>
      <c r="Z685" s="20">
        <v>1.6E-2</v>
      </c>
      <c r="AA685" s="18" t="str">
        <f>IF(ISBLANK(Z685)=TRUE," ",'2. Metadata'!B$134)</f>
        <v>metres3/second</v>
      </c>
      <c r="AB685" s="20">
        <v>0</v>
      </c>
      <c r="AC685" s="18" t="str">
        <f>IF(ISBLANK(AB685)=TRUE," ",'2. Metadata'!B$146)</f>
        <v>millimetres</v>
      </c>
      <c r="AD685" s="25" t="s">
        <v>237</v>
      </c>
      <c r="AE685" s="26" t="s">
        <v>237</v>
      </c>
      <c r="AF685" s="9"/>
      <c r="AG685" s="10"/>
      <c r="AH685" s="10"/>
      <c r="AI685" s="10"/>
      <c r="AJ685" s="10"/>
      <c r="AK685" s="10"/>
      <c r="AL685" s="10"/>
      <c r="AM685" s="10"/>
      <c r="AN685" s="10"/>
      <c r="AO685" s="10"/>
      <c r="AP685" s="10"/>
    </row>
    <row r="686" spans="1:42" ht="15" x14ac:dyDescent="0.2">
      <c r="A686" s="144" t="s">
        <v>920</v>
      </c>
      <c r="B686" s="11" t="s">
        <v>232</v>
      </c>
      <c r="C686" s="4">
        <f>IF(ISBLANK(B686)=TRUE," ", IF(B686='2. Metadata'!B$1,'2. Metadata'!B$5, IF(B686='2. Metadata'!C$1,'2. Metadata'!C$5,IF(B686='2. Metadata'!D$1,'2. Metadata'!D$5, IF(B686='2. Metadata'!E$1,'2. Metadata'!E$5,IF( B686='2. Metadata'!F$1,'2. Metadata'!F$5,IF(B686='2. Metadata'!G$1,'2. Metadata'!G$5,IF(B686='2. Metadata'!H$1,'2. Metadata'!H$5, IF(B686='2. Metadata'!I$1,'2. Metadata'!I$5, IF(B686='2. Metadata'!J$1,'2. Metadata'!J$5, IF(B686='2. Metadata'!K$1,'2. Metadata'!K$5, IF(B686='2. Metadata'!L$1,'2. Metadata'!L$5, IF(B686='2. Metadata'!M$1,'2. Metadata'!M$5, IF(B686='2. Metadata'!N$1,'2. Metadata'!N$5))))))))))))))</f>
        <v>49.967694000000002</v>
      </c>
      <c r="D686" s="12">
        <f>IF(ISBLANK(B686)=TRUE," ", IF(B686='2. Metadata'!B$1,'2. Metadata'!B$6, IF(B686='2. Metadata'!C$1,'2. Metadata'!C$6,IF(B686='2. Metadata'!D$1,'2. Metadata'!D$6, IF(B686='2. Metadata'!E$1,'2. Metadata'!E$6,IF( B686='2. Metadata'!F$1,'2. Metadata'!F$6,IF(B686='2. Metadata'!G$1,'2. Metadata'!G$6,IF(B686='2. Metadata'!H$1,'2. Metadata'!H$6, IF(B686='2. Metadata'!I$1,'2. Metadata'!I$6, IF(B686='2. Metadata'!J$1,'2. Metadata'!J$6, IF(B686='2. Metadata'!K$1,'2. Metadata'!K$6, IF(B686='2. Metadata'!L$1,'2. Metadata'!L$6, IF(B686='2. Metadata'!M$1,'2. Metadata'!M$6, IF(B686='2. Metadata'!N$1,'2. Metadata'!N$6))))))))))))))</f>
        <v>-117.359572</v>
      </c>
      <c r="E686" s="25" t="s">
        <v>237</v>
      </c>
      <c r="F686" s="25" t="s">
        <v>237</v>
      </c>
      <c r="G686" s="14" t="str">
        <f>IF(ISBLANK(F685)=TRUE," ",'2. Metadata'!B$14)</f>
        <v>observation</v>
      </c>
      <c r="H686" s="25" t="s">
        <v>237</v>
      </c>
      <c r="I686" s="23" t="str">
        <f>IF(ISBLANK(H685)=TRUE," ",'2. Metadata'!B$26)</f>
        <v>degrees Celsius</v>
      </c>
      <c r="J686" s="16" t="s">
        <v>237</v>
      </c>
      <c r="K686" s="23" t="str">
        <f>IF(ISBLANK(J684)=TRUE," ",'2. Metadata'!B$38)</f>
        <v>degrees Celsius</v>
      </c>
      <c r="L686" s="25" t="s">
        <v>237</v>
      </c>
      <c r="M686" s="18" t="str">
        <f>IF(ISBLANK(L685)=TRUE," ",'2. Metadata'!B$50)</f>
        <v>milligrams per litre</v>
      </c>
      <c r="N686" s="25" t="s">
        <v>237</v>
      </c>
      <c r="O686" s="18" t="str">
        <f>IF(ISBLANK(N685)=TRUE," ",'2. Metadata'!B$62)</f>
        <v>microSiemens per centimetre</v>
      </c>
      <c r="P686" s="25" t="s">
        <v>237</v>
      </c>
      <c r="Q686" s="18" t="str">
        <f>IF(ISBLANK(P685)=TRUE," ",'2. Metadata'!B$74)</f>
        <v>NTU</v>
      </c>
      <c r="R686" s="25" t="s">
        <v>237</v>
      </c>
      <c r="S686" s="18" t="str">
        <f>IF(ISBLANK(R685)=TRUE," ",'2. Metadata'!B$86)</f>
        <v>most probable number per 100 mL</v>
      </c>
      <c r="T686" s="25" t="s">
        <v>237</v>
      </c>
      <c r="U686" s="18" t="str">
        <f>IF(ISBLANK(T685)=TRUE," ",'2. Metadata'!B$98)</f>
        <v>most probable number per 100 mL</v>
      </c>
      <c r="V686" s="25" t="s">
        <v>237</v>
      </c>
      <c r="W686" s="18" t="str">
        <f>IF(ISBLANK(V685)=TRUE," ",'2. Metadata'!B$110)</f>
        <v>metres</v>
      </c>
      <c r="X686" s="25" t="s">
        <v>237</v>
      </c>
      <c r="Y686" s="18" t="str">
        <f>IF(ISBLANK(X685)=TRUE," ",'2. Metadata'!B$122)</f>
        <v>pH units</v>
      </c>
      <c r="Z686" s="25" t="s">
        <v>237</v>
      </c>
      <c r="AA686" s="18" t="str">
        <f>IF(ISBLANK(Z686)=TRUE," ",'2. Metadata'!B$134)</f>
        <v>metres3/second</v>
      </c>
      <c r="AB686" s="20">
        <v>13.8</v>
      </c>
      <c r="AC686" s="18" t="str">
        <f>IF(ISBLANK(AB686)=TRUE," ",'2. Metadata'!B$146)</f>
        <v>millimetres</v>
      </c>
      <c r="AD686" s="25" t="s">
        <v>237</v>
      </c>
      <c r="AE686" s="26" t="s">
        <v>237</v>
      </c>
      <c r="AF686" s="9"/>
      <c r="AG686" s="10"/>
      <c r="AH686" s="10"/>
      <c r="AI686" s="10"/>
      <c r="AJ686" s="10"/>
      <c r="AK686" s="10"/>
      <c r="AL686" s="10"/>
      <c r="AM686" s="10"/>
      <c r="AN686" s="10"/>
      <c r="AO686" s="10"/>
      <c r="AP686" s="10"/>
    </row>
    <row r="687" spans="1:42" ht="15" x14ac:dyDescent="0.2">
      <c r="A687" s="144" t="s">
        <v>921</v>
      </c>
      <c r="B687" s="11" t="s">
        <v>232</v>
      </c>
      <c r="C687" s="4">
        <f>IF(ISBLANK(B687)=TRUE," ", IF(B687='2. Metadata'!B$1,'2. Metadata'!B$5, IF(B687='2. Metadata'!C$1,'2. Metadata'!C$5,IF(B687='2. Metadata'!D$1,'2. Metadata'!D$5, IF(B687='2. Metadata'!E$1,'2. Metadata'!E$5,IF( B687='2. Metadata'!F$1,'2. Metadata'!F$5,IF(B687='2. Metadata'!G$1,'2. Metadata'!G$5,IF(B687='2. Metadata'!H$1,'2. Metadata'!H$5, IF(B687='2. Metadata'!I$1,'2. Metadata'!I$5, IF(B687='2. Metadata'!J$1,'2. Metadata'!J$5, IF(B687='2. Metadata'!K$1,'2. Metadata'!K$5, IF(B687='2. Metadata'!L$1,'2. Metadata'!L$5, IF(B687='2. Metadata'!M$1,'2. Metadata'!M$5, IF(B687='2. Metadata'!N$1,'2. Metadata'!N$5))))))))))))))</f>
        <v>49.967694000000002</v>
      </c>
      <c r="D687" s="12">
        <f>IF(ISBLANK(B687)=TRUE," ", IF(B687='2. Metadata'!B$1,'2. Metadata'!B$6, IF(B687='2. Metadata'!C$1,'2. Metadata'!C$6,IF(B687='2. Metadata'!D$1,'2. Metadata'!D$6, IF(B687='2. Metadata'!E$1,'2. Metadata'!E$6,IF( B687='2. Metadata'!F$1,'2. Metadata'!F$6,IF(B687='2. Metadata'!G$1,'2. Metadata'!G$6,IF(B687='2. Metadata'!H$1,'2. Metadata'!H$6, IF(B687='2. Metadata'!I$1,'2. Metadata'!I$6, IF(B687='2. Metadata'!J$1,'2. Metadata'!J$6, IF(B687='2. Metadata'!K$1,'2. Metadata'!K$6, IF(B687='2. Metadata'!L$1,'2. Metadata'!L$6, IF(B687='2. Metadata'!M$1,'2. Metadata'!M$6, IF(B687='2. Metadata'!N$1,'2. Metadata'!N$6))))))))))))))</f>
        <v>-117.359572</v>
      </c>
      <c r="E687" s="25" t="s">
        <v>237</v>
      </c>
      <c r="F687" s="13" t="s">
        <v>1636</v>
      </c>
      <c r="G687" s="14" t="str">
        <f>IF(ISBLANK(F686)=TRUE," ",'2. Metadata'!B$14)</f>
        <v>observation</v>
      </c>
      <c r="H687" s="25" t="s">
        <v>237</v>
      </c>
      <c r="I687" s="23" t="str">
        <f>IF(ISBLANK(H686)=TRUE," ",'2. Metadata'!B$26)</f>
        <v>degrees Celsius</v>
      </c>
      <c r="J687" s="16" t="s">
        <v>237</v>
      </c>
      <c r="K687" s="23" t="str">
        <f>IF(ISBLANK(J685)=TRUE," ",'2. Metadata'!B$38)</f>
        <v>degrees Celsius</v>
      </c>
      <c r="L687" s="25" t="s">
        <v>237</v>
      </c>
      <c r="M687" s="18" t="str">
        <f>IF(ISBLANK(L686)=TRUE," ",'2. Metadata'!B$50)</f>
        <v>milligrams per litre</v>
      </c>
      <c r="N687" s="25" t="s">
        <v>237</v>
      </c>
      <c r="O687" s="18" t="str">
        <f>IF(ISBLANK(N686)=TRUE," ",'2. Metadata'!B$62)</f>
        <v>microSiemens per centimetre</v>
      </c>
      <c r="P687" s="25" t="s">
        <v>237</v>
      </c>
      <c r="Q687" s="18" t="str">
        <f>IF(ISBLANK(P686)=TRUE," ",'2. Metadata'!B$74)</f>
        <v>NTU</v>
      </c>
      <c r="R687" s="25" t="s">
        <v>237</v>
      </c>
      <c r="S687" s="18" t="str">
        <f>IF(ISBLANK(R686)=TRUE," ",'2. Metadata'!B$86)</f>
        <v>most probable number per 100 mL</v>
      </c>
      <c r="T687" s="25" t="s">
        <v>237</v>
      </c>
      <c r="U687" s="18" t="str">
        <f>IF(ISBLANK(T686)=TRUE," ",'2. Metadata'!B$98)</f>
        <v>most probable number per 100 mL</v>
      </c>
      <c r="V687" s="25" t="s">
        <v>237</v>
      </c>
      <c r="W687" s="18" t="str">
        <f>IF(ISBLANK(V686)=TRUE," ",'2. Metadata'!B$110)</f>
        <v>metres</v>
      </c>
      <c r="X687" s="25" t="s">
        <v>237</v>
      </c>
      <c r="Y687" s="18" t="str">
        <f>IF(ISBLANK(X686)=TRUE," ",'2. Metadata'!B$122)</f>
        <v>pH units</v>
      </c>
      <c r="Z687" s="25" t="s">
        <v>237</v>
      </c>
      <c r="AA687" s="18" t="str">
        <f>IF(ISBLANK(Z687)=TRUE," ",'2. Metadata'!B$134)</f>
        <v>metres3/second</v>
      </c>
      <c r="AB687" s="20">
        <v>0</v>
      </c>
      <c r="AC687" s="18" t="str">
        <f>IF(ISBLANK(AB687)=TRUE," ",'2. Metadata'!B$146)</f>
        <v>millimetres</v>
      </c>
      <c r="AD687" s="25" t="s">
        <v>1831</v>
      </c>
      <c r="AE687" s="26" t="s">
        <v>237</v>
      </c>
      <c r="AF687" s="9"/>
      <c r="AG687" s="10"/>
      <c r="AH687" s="10"/>
      <c r="AI687" s="10"/>
      <c r="AJ687" s="10"/>
      <c r="AK687" s="10"/>
      <c r="AL687" s="10"/>
      <c r="AM687" s="10"/>
      <c r="AN687" s="10"/>
      <c r="AO687" s="10"/>
      <c r="AP687" s="10"/>
    </row>
    <row r="688" spans="1:42" ht="15" x14ac:dyDescent="0.2">
      <c r="A688" s="144" t="s">
        <v>922</v>
      </c>
      <c r="B688" s="11" t="s">
        <v>232</v>
      </c>
      <c r="C688" s="4">
        <f>IF(ISBLANK(B688)=TRUE," ", IF(B688='2. Metadata'!B$1,'2. Metadata'!B$5, IF(B688='2. Metadata'!C$1,'2. Metadata'!C$5,IF(B688='2. Metadata'!D$1,'2. Metadata'!D$5, IF(B688='2. Metadata'!E$1,'2. Metadata'!E$5,IF( B688='2. Metadata'!F$1,'2. Metadata'!F$5,IF(B688='2. Metadata'!G$1,'2. Metadata'!G$5,IF(B688='2. Metadata'!H$1,'2. Metadata'!H$5, IF(B688='2. Metadata'!I$1,'2. Metadata'!I$5, IF(B688='2. Metadata'!J$1,'2. Metadata'!J$5, IF(B688='2. Metadata'!K$1,'2. Metadata'!K$5, IF(B688='2. Metadata'!L$1,'2. Metadata'!L$5, IF(B688='2. Metadata'!M$1,'2. Metadata'!M$5, IF(B688='2. Metadata'!N$1,'2. Metadata'!N$5))))))))))))))</f>
        <v>49.967694000000002</v>
      </c>
      <c r="D688" s="12">
        <f>IF(ISBLANK(B688)=TRUE," ", IF(B688='2. Metadata'!B$1,'2. Metadata'!B$6, IF(B688='2. Metadata'!C$1,'2. Metadata'!C$6,IF(B688='2. Metadata'!D$1,'2. Metadata'!D$6, IF(B688='2. Metadata'!E$1,'2. Metadata'!E$6,IF( B688='2. Metadata'!F$1,'2. Metadata'!F$6,IF(B688='2. Metadata'!G$1,'2. Metadata'!G$6,IF(B688='2. Metadata'!H$1,'2. Metadata'!H$6, IF(B688='2. Metadata'!I$1,'2. Metadata'!I$6, IF(B688='2. Metadata'!J$1,'2. Metadata'!J$6, IF(B688='2. Metadata'!K$1,'2. Metadata'!K$6, IF(B688='2. Metadata'!L$1,'2. Metadata'!L$6, IF(B688='2. Metadata'!M$1,'2. Metadata'!M$6, IF(B688='2. Metadata'!N$1,'2. Metadata'!N$6))))))))))))))</f>
        <v>-117.359572</v>
      </c>
      <c r="E688" s="25" t="s">
        <v>237</v>
      </c>
      <c r="F688" s="25" t="s">
        <v>237</v>
      </c>
      <c r="G688" s="14" t="str">
        <f>IF(ISBLANK(F687)=TRUE," ",'2. Metadata'!B$14)</f>
        <v>observation</v>
      </c>
      <c r="H688" s="13">
        <v>4</v>
      </c>
      <c r="I688" s="23" t="str">
        <f>IF(ISBLANK(H687)=TRUE," ",'2. Metadata'!B$26)</f>
        <v>degrees Celsius</v>
      </c>
      <c r="J688" s="13">
        <v>2</v>
      </c>
      <c r="K688" s="23" t="str">
        <f>IF(ISBLANK(J686)=TRUE," ",'2. Metadata'!B$38)</f>
        <v>degrees Celsius</v>
      </c>
      <c r="L688" s="21">
        <v>1.2</v>
      </c>
      <c r="M688" s="18" t="str">
        <f>IF(ISBLANK(L687)=TRUE," ",'2. Metadata'!B$50)</f>
        <v>milligrams per litre</v>
      </c>
      <c r="N688" s="21">
        <v>267</v>
      </c>
      <c r="O688" s="18" t="str">
        <f>IF(ISBLANK(N687)=TRUE," ",'2. Metadata'!B$62)</f>
        <v>microSiemens per centimetre</v>
      </c>
      <c r="P688" s="21">
        <v>0.3</v>
      </c>
      <c r="Q688" s="18" t="str">
        <f>IF(ISBLANK(P687)=TRUE," ",'2. Metadata'!B$74)</f>
        <v>NTU</v>
      </c>
      <c r="R688" s="25" t="s">
        <v>237</v>
      </c>
      <c r="S688" s="18" t="str">
        <f>IF(ISBLANK(R687)=TRUE," ",'2. Metadata'!B$86)</f>
        <v>most probable number per 100 mL</v>
      </c>
      <c r="T688" s="25" t="s">
        <v>237</v>
      </c>
      <c r="U688" s="18" t="str">
        <f>IF(ISBLANK(T687)=TRUE," ",'2. Metadata'!B$98)</f>
        <v>most probable number per 100 mL</v>
      </c>
      <c r="V688" s="21">
        <v>0.05</v>
      </c>
      <c r="W688" s="18" t="str">
        <f>IF(ISBLANK(V687)=TRUE," ",'2. Metadata'!B$110)</f>
        <v>metres</v>
      </c>
      <c r="X688" s="25" t="s">
        <v>237</v>
      </c>
      <c r="Y688" s="18" t="str">
        <f>IF(ISBLANK(X687)=TRUE," ",'2. Metadata'!B$122)</f>
        <v>pH units</v>
      </c>
      <c r="Z688" s="20">
        <v>1.9E-2</v>
      </c>
      <c r="AA688" s="18" t="str">
        <f>IF(ISBLANK(Z688)=TRUE," ",'2. Metadata'!B$134)</f>
        <v>metres3/second</v>
      </c>
      <c r="AB688" s="20">
        <v>9.4</v>
      </c>
      <c r="AC688" s="18" t="str">
        <f>IF(ISBLANK(AB688)=TRUE," ",'2. Metadata'!B$146)</f>
        <v>millimetres</v>
      </c>
      <c r="AD688" s="25" t="s">
        <v>237</v>
      </c>
      <c r="AE688" s="26" t="s">
        <v>237</v>
      </c>
      <c r="AF688" s="9"/>
      <c r="AG688" s="10"/>
      <c r="AH688" s="10"/>
      <c r="AI688" s="10"/>
      <c r="AJ688" s="10"/>
      <c r="AK688" s="10"/>
      <c r="AL688" s="10"/>
      <c r="AM688" s="10"/>
      <c r="AN688" s="10"/>
      <c r="AO688" s="10"/>
      <c r="AP688" s="10"/>
    </row>
    <row r="689" spans="1:42" ht="15" x14ac:dyDescent="0.2">
      <c r="A689" s="144" t="s">
        <v>923</v>
      </c>
      <c r="B689" s="11" t="s">
        <v>232</v>
      </c>
      <c r="C689" s="4">
        <f>IF(ISBLANK(B689)=TRUE," ", IF(B689='2. Metadata'!B$1,'2. Metadata'!B$5, IF(B689='2. Metadata'!C$1,'2. Metadata'!C$5,IF(B689='2. Metadata'!D$1,'2. Metadata'!D$5, IF(B689='2. Metadata'!E$1,'2. Metadata'!E$5,IF( B689='2. Metadata'!F$1,'2. Metadata'!F$5,IF(B689='2. Metadata'!G$1,'2. Metadata'!G$5,IF(B689='2. Metadata'!H$1,'2. Metadata'!H$5, IF(B689='2. Metadata'!I$1,'2. Metadata'!I$5, IF(B689='2. Metadata'!J$1,'2. Metadata'!J$5, IF(B689='2. Metadata'!K$1,'2. Metadata'!K$5, IF(B689='2. Metadata'!L$1,'2. Metadata'!L$5, IF(B689='2. Metadata'!M$1,'2. Metadata'!M$5, IF(B689='2. Metadata'!N$1,'2. Metadata'!N$5))))))))))))))</f>
        <v>49.967694000000002</v>
      </c>
      <c r="D689" s="12">
        <f>IF(ISBLANK(B689)=TRUE," ", IF(B689='2. Metadata'!B$1,'2. Metadata'!B$6, IF(B689='2. Metadata'!C$1,'2. Metadata'!C$6,IF(B689='2. Metadata'!D$1,'2. Metadata'!D$6, IF(B689='2. Metadata'!E$1,'2. Metadata'!E$6,IF( B689='2. Metadata'!F$1,'2. Metadata'!F$6,IF(B689='2. Metadata'!G$1,'2. Metadata'!G$6,IF(B689='2. Metadata'!H$1,'2. Metadata'!H$6, IF(B689='2. Metadata'!I$1,'2. Metadata'!I$6, IF(B689='2. Metadata'!J$1,'2. Metadata'!J$6, IF(B689='2. Metadata'!K$1,'2. Metadata'!K$6, IF(B689='2. Metadata'!L$1,'2. Metadata'!L$6, IF(B689='2. Metadata'!M$1,'2. Metadata'!M$6, IF(B689='2. Metadata'!N$1,'2. Metadata'!N$6))))))))))))))</f>
        <v>-117.359572</v>
      </c>
      <c r="E689" s="25" t="s">
        <v>237</v>
      </c>
      <c r="F689" s="25" t="s">
        <v>237</v>
      </c>
      <c r="G689" s="14" t="str">
        <f>IF(ISBLANK(F688)=TRUE," ",'2. Metadata'!B$14)</f>
        <v>observation</v>
      </c>
      <c r="H689" s="25" t="s">
        <v>237</v>
      </c>
      <c r="I689" s="23" t="str">
        <f>IF(ISBLANK(H688)=TRUE," ",'2. Metadata'!B$26)</f>
        <v>degrees Celsius</v>
      </c>
      <c r="J689" s="16" t="s">
        <v>237</v>
      </c>
      <c r="K689" s="23" t="str">
        <f>IF(ISBLANK(J687)=TRUE," ",'2. Metadata'!B$38)</f>
        <v>degrees Celsius</v>
      </c>
      <c r="L689" s="25" t="s">
        <v>237</v>
      </c>
      <c r="M689" s="18" t="str">
        <f>IF(ISBLANK(L688)=TRUE," ",'2. Metadata'!B$50)</f>
        <v>milligrams per litre</v>
      </c>
      <c r="N689" s="25" t="s">
        <v>237</v>
      </c>
      <c r="O689" s="18" t="str">
        <f>IF(ISBLANK(N688)=TRUE," ",'2. Metadata'!B$62)</f>
        <v>microSiemens per centimetre</v>
      </c>
      <c r="P689" s="25" t="s">
        <v>237</v>
      </c>
      <c r="Q689" s="18" t="str">
        <f>IF(ISBLANK(P688)=TRUE," ",'2. Metadata'!B$74)</f>
        <v>NTU</v>
      </c>
      <c r="R689" s="25" t="s">
        <v>237</v>
      </c>
      <c r="S689" s="18" t="str">
        <f>IF(ISBLANK(R688)=TRUE," ",'2. Metadata'!B$86)</f>
        <v>most probable number per 100 mL</v>
      </c>
      <c r="T689" s="25" t="s">
        <v>237</v>
      </c>
      <c r="U689" s="18" t="str">
        <f>IF(ISBLANK(T688)=TRUE," ",'2. Metadata'!B$98)</f>
        <v>most probable number per 100 mL</v>
      </c>
      <c r="V689" s="25" t="s">
        <v>237</v>
      </c>
      <c r="W689" s="18" t="str">
        <f>IF(ISBLANK(V688)=TRUE," ",'2. Metadata'!B$110)</f>
        <v>metres</v>
      </c>
      <c r="X689" s="25" t="s">
        <v>237</v>
      </c>
      <c r="Y689" s="18" t="str">
        <f>IF(ISBLANK(X688)=TRUE," ",'2. Metadata'!B$122)</f>
        <v>pH units</v>
      </c>
      <c r="Z689" s="25" t="s">
        <v>237</v>
      </c>
      <c r="AA689" s="18" t="str">
        <f>IF(ISBLANK(Z689)=TRUE," ",'2. Metadata'!B$134)</f>
        <v>metres3/second</v>
      </c>
      <c r="AB689" s="20">
        <v>0.2</v>
      </c>
      <c r="AC689" s="18" t="str">
        <f>IF(ISBLANK(AB689)=TRUE," ",'2. Metadata'!B$146)</f>
        <v>millimetres</v>
      </c>
      <c r="AD689" s="25" t="s">
        <v>237</v>
      </c>
      <c r="AE689" s="26" t="s">
        <v>237</v>
      </c>
      <c r="AF689" s="9"/>
      <c r="AG689" s="10"/>
      <c r="AH689" s="10"/>
      <c r="AI689" s="10"/>
      <c r="AJ689" s="10"/>
      <c r="AK689" s="10"/>
      <c r="AL689" s="10"/>
      <c r="AM689" s="10"/>
      <c r="AN689" s="10"/>
      <c r="AO689" s="10"/>
      <c r="AP689" s="10"/>
    </row>
    <row r="690" spans="1:42" ht="15" x14ac:dyDescent="0.2">
      <c r="A690" s="144" t="s">
        <v>924</v>
      </c>
      <c r="B690" s="11" t="s">
        <v>232</v>
      </c>
      <c r="C690" s="4">
        <f>IF(ISBLANK(B690)=TRUE," ", IF(B690='2. Metadata'!B$1,'2. Metadata'!B$5, IF(B690='2. Metadata'!C$1,'2. Metadata'!C$5,IF(B690='2. Metadata'!D$1,'2. Metadata'!D$5, IF(B690='2. Metadata'!E$1,'2. Metadata'!E$5,IF( B690='2. Metadata'!F$1,'2. Metadata'!F$5,IF(B690='2. Metadata'!G$1,'2. Metadata'!G$5,IF(B690='2. Metadata'!H$1,'2. Metadata'!H$5, IF(B690='2. Metadata'!I$1,'2. Metadata'!I$5, IF(B690='2. Metadata'!J$1,'2. Metadata'!J$5, IF(B690='2. Metadata'!K$1,'2. Metadata'!K$5, IF(B690='2. Metadata'!L$1,'2. Metadata'!L$5, IF(B690='2. Metadata'!M$1,'2. Metadata'!M$5, IF(B690='2. Metadata'!N$1,'2. Metadata'!N$5))))))))))))))</f>
        <v>49.967694000000002</v>
      </c>
      <c r="D690" s="12">
        <f>IF(ISBLANK(B690)=TRUE," ", IF(B690='2. Metadata'!B$1,'2. Metadata'!B$6, IF(B690='2. Metadata'!C$1,'2. Metadata'!C$6,IF(B690='2. Metadata'!D$1,'2. Metadata'!D$6, IF(B690='2. Metadata'!E$1,'2. Metadata'!E$6,IF( B690='2. Metadata'!F$1,'2. Metadata'!F$6,IF(B690='2. Metadata'!G$1,'2. Metadata'!G$6,IF(B690='2. Metadata'!H$1,'2. Metadata'!H$6, IF(B690='2. Metadata'!I$1,'2. Metadata'!I$6, IF(B690='2. Metadata'!J$1,'2. Metadata'!J$6, IF(B690='2. Metadata'!K$1,'2. Metadata'!K$6, IF(B690='2. Metadata'!L$1,'2. Metadata'!L$6, IF(B690='2. Metadata'!M$1,'2. Metadata'!M$6, IF(B690='2. Metadata'!N$1,'2. Metadata'!N$6))))))))))))))</f>
        <v>-117.359572</v>
      </c>
      <c r="E690" s="25" t="s">
        <v>237</v>
      </c>
      <c r="F690" s="25" t="s">
        <v>237</v>
      </c>
      <c r="G690" s="14" t="str">
        <f>IF(ISBLANK(F689)=TRUE," ",'2. Metadata'!B$14)</f>
        <v>observation</v>
      </c>
      <c r="H690" s="25" t="s">
        <v>237</v>
      </c>
      <c r="I690" s="23" t="str">
        <f>IF(ISBLANK(H689)=TRUE," ",'2. Metadata'!B$26)</f>
        <v>degrees Celsius</v>
      </c>
      <c r="J690" s="16" t="s">
        <v>237</v>
      </c>
      <c r="K690" s="23" t="str">
        <f>IF(ISBLANK(J688)=TRUE," ",'2. Metadata'!B$38)</f>
        <v>degrees Celsius</v>
      </c>
      <c r="L690" s="25" t="s">
        <v>237</v>
      </c>
      <c r="M690" s="18" t="str">
        <f>IF(ISBLANK(L689)=TRUE," ",'2. Metadata'!B$50)</f>
        <v>milligrams per litre</v>
      </c>
      <c r="N690" s="25" t="s">
        <v>237</v>
      </c>
      <c r="O690" s="18" t="str">
        <f>IF(ISBLANK(N689)=TRUE," ",'2. Metadata'!B$62)</f>
        <v>microSiemens per centimetre</v>
      </c>
      <c r="P690" s="25" t="s">
        <v>237</v>
      </c>
      <c r="Q690" s="18" t="str">
        <f>IF(ISBLANK(P689)=TRUE," ",'2. Metadata'!B$74)</f>
        <v>NTU</v>
      </c>
      <c r="R690" s="25" t="s">
        <v>237</v>
      </c>
      <c r="S690" s="18" t="str">
        <f>IF(ISBLANK(R689)=TRUE," ",'2. Metadata'!B$86)</f>
        <v>most probable number per 100 mL</v>
      </c>
      <c r="T690" s="25" t="s">
        <v>237</v>
      </c>
      <c r="U690" s="18" t="str">
        <f>IF(ISBLANK(T689)=TRUE," ",'2. Metadata'!B$98)</f>
        <v>most probable number per 100 mL</v>
      </c>
      <c r="V690" s="25" t="s">
        <v>237</v>
      </c>
      <c r="W690" s="18" t="str">
        <f>IF(ISBLANK(V689)=TRUE," ",'2. Metadata'!B$110)</f>
        <v>metres</v>
      </c>
      <c r="X690" s="25" t="s">
        <v>237</v>
      </c>
      <c r="Y690" s="18" t="str">
        <f>IF(ISBLANK(X689)=TRUE," ",'2. Metadata'!B$122)</f>
        <v>pH units</v>
      </c>
      <c r="Z690" s="25" t="s">
        <v>237</v>
      </c>
      <c r="AA690" s="18" t="str">
        <f>IF(ISBLANK(Z690)=TRUE," ",'2. Metadata'!B$134)</f>
        <v>metres3/second</v>
      </c>
      <c r="AB690" s="20">
        <v>14.6</v>
      </c>
      <c r="AC690" s="18" t="str">
        <f>IF(ISBLANK(AB690)=TRUE," ",'2. Metadata'!B$146)</f>
        <v>millimetres</v>
      </c>
      <c r="AD690" s="25" t="s">
        <v>1831</v>
      </c>
      <c r="AE690" s="26" t="s">
        <v>237</v>
      </c>
      <c r="AF690" s="9"/>
      <c r="AG690" s="10"/>
      <c r="AH690" s="10"/>
      <c r="AI690" s="10"/>
      <c r="AJ690" s="10"/>
      <c r="AK690" s="10"/>
      <c r="AL690" s="10"/>
      <c r="AM690" s="10"/>
      <c r="AN690" s="10"/>
      <c r="AO690" s="10"/>
      <c r="AP690" s="10"/>
    </row>
    <row r="691" spans="1:42" ht="15" x14ac:dyDescent="0.2">
      <c r="A691" s="144" t="s">
        <v>925</v>
      </c>
      <c r="B691" s="11" t="s">
        <v>232</v>
      </c>
      <c r="C691" s="4">
        <f>IF(ISBLANK(B691)=TRUE," ", IF(B691='2. Metadata'!B$1,'2. Metadata'!B$5, IF(B691='2. Metadata'!C$1,'2. Metadata'!C$5,IF(B691='2. Metadata'!D$1,'2. Metadata'!D$5, IF(B691='2. Metadata'!E$1,'2. Metadata'!E$5,IF( B691='2. Metadata'!F$1,'2. Metadata'!F$5,IF(B691='2. Metadata'!G$1,'2. Metadata'!G$5,IF(B691='2. Metadata'!H$1,'2. Metadata'!H$5, IF(B691='2. Metadata'!I$1,'2. Metadata'!I$5, IF(B691='2. Metadata'!J$1,'2. Metadata'!J$5, IF(B691='2. Metadata'!K$1,'2. Metadata'!K$5, IF(B691='2. Metadata'!L$1,'2. Metadata'!L$5, IF(B691='2. Metadata'!M$1,'2. Metadata'!M$5, IF(B691='2. Metadata'!N$1,'2. Metadata'!N$5))))))))))))))</f>
        <v>49.967694000000002</v>
      </c>
      <c r="D691" s="12">
        <f>IF(ISBLANK(B691)=TRUE," ", IF(B691='2. Metadata'!B$1,'2. Metadata'!B$6, IF(B691='2. Metadata'!C$1,'2. Metadata'!C$6,IF(B691='2. Metadata'!D$1,'2. Metadata'!D$6, IF(B691='2. Metadata'!E$1,'2. Metadata'!E$6,IF( B691='2. Metadata'!F$1,'2. Metadata'!F$6,IF(B691='2. Metadata'!G$1,'2. Metadata'!G$6,IF(B691='2. Metadata'!H$1,'2. Metadata'!H$6, IF(B691='2. Metadata'!I$1,'2. Metadata'!I$6, IF(B691='2. Metadata'!J$1,'2. Metadata'!J$6, IF(B691='2. Metadata'!K$1,'2. Metadata'!K$6, IF(B691='2. Metadata'!L$1,'2. Metadata'!L$6, IF(B691='2. Metadata'!M$1,'2. Metadata'!M$6, IF(B691='2. Metadata'!N$1,'2. Metadata'!N$6))))))))))))))</f>
        <v>-117.359572</v>
      </c>
      <c r="E691" s="25" t="s">
        <v>237</v>
      </c>
      <c r="F691" s="25" t="s">
        <v>237</v>
      </c>
      <c r="G691" s="14" t="str">
        <f>IF(ISBLANK(F690)=TRUE," ",'2. Metadata'!B$14)</f>
        <v>observation</v>
      </c>
      <c r="H691" s="25" t="s">
        <v>237</v>
      </c>
      <c r="I691" s="23" t="str">
        <f>IF(ISBLANK(H690)=TRUE," ",'2. Metadata'!B$26)</f>
        <v>degrees Celsius</v>
      </c>
      <c r="J691" s="16" t="s">
        <v>237</v>
      </c>
      <c r="K691" s="23" t="str">
        <f>IF(ISBLANK(J689)=TRUE," ",'2. Metadata'!B$38)</f>
        <v>degrees Celsius</v>
      </c>
      <c r="L691" s="25" t="s">
        <v>237</v>
      </c>
      <c r="M691" s="18" t="str">
        <f>IF(ISBLANK(L690)=TRUE," ",'2. Metadata'!B$50)</f>
        <v>milligrams per litre</v>
      </c>
      <c r="N691" s="25" t="s">
        <v>237</v>
      </c>
      <c r="O691" s="18" t="str">
        <f>IF(ISBLANK(N690)=TRUE," ",'2. Metadata'!B$62)</f>
        <v>microSiemens per centimetre</v>
      </c>
      <c r="P691" s="25" t="s">
        <v>237</v>
      </c>
      <c r="Q691" s="18" t="str">
        <f>IF(ISBLANK(P690)=TRUE," ",'2. Metadata'!B$74)</f>
        <v>NTU</v>
      </c>
      <c r="R691" s="25" t="s">
        <v>237</v>
      </c>
      <c r="S691" s="18" t="str">
        <f>IF(ISBLANK(R690)=TRUE," ",'2. Metadata'!B$86)</f>
        <v>most probable number per 100 mL</v>
      </c>
      <c r="T691" s="25" t="s">
        <v>237</v>
      </c>
      <c r="U691" s="18" t="str">
        <f>IF(ISBLANK(T690)=TRUE," ",'2. Metadata'!B$98)</f>
        <v>most probable number per 100 mL</v>
      </c>
      <c r="V691" s="25" t="s">
        <v>237</v>
      </c>
      <c r="W691" s="18" t="str">
        <f>IF(ISBLANK(V690)=TRUE," ",'2. Metadata'!B$110)</f>
        <v>metres</v>
      </c>
      <c r="X691" s="25" t="s">
        <v>237</v>
      </c>
      <c r="Y691" s="18" t="str">
        <f>IF(ISBLANK(X690)=TRUE," ",'2. Metadata'!B$122)</f>
        <v>pH units</v>
      </c>
      <c r="Z691" s="25" t="s">
        <v>237</v>
      </c>
      <c r="AA691" s="18" t="str">
        <f>IF(ISBLANK(Z691)=TRUE," ",'2. Metadata'!B$134)</f>
        <v>metres3/second</v>
      </c>
      <c r="AB691" s="20">
        <v>0.4</v>
      </c>
      <c r="AC691" s="18" t="str">
        <f>IF(ISBLANK(AB691)=TRUE," ",'2. Metadata'!B$146)</f>
        <v>millimetres</v>
      </c>
      <c r="AD691" s="25" t="s">
        <v>237</v>
      </c>
      <c r="AE691" s="26" t="s">
        <v>237</v>
      </c>
      <c r="AF691" s="9"/>
      <c r="AG691" s="10"/>
      <c r="AH691" s="10"/>
      <c r="AI691" s="10"/>
      <c r="AJ691" s="10"/>
      <c r="AK691" s="10"/>
      <c r="AL691" s="10"/>
      <c r="AM691" s="10"/>
      <c r="AN691" s="10"/>
      <c r="AO691" s="10"/>
      <c r="AP691" s="10"/>
    </row>
    <row r="692" spans="1:42" ht="15" x14ac:dyDescent="0.2">
      <c r="A692" s="144" t="s">
        <v>926</v>
      </c>
      <c r="B692" s="11" t="s">
        <v>232</v>
      </c>
      <c r="C692" s="4">
        <f>IF(ISBLANK(B692)=TRUE," ", IF(B692='2. Metadata'!B$1,'2. Metadata'!B$5, IF(B692='2. Metadata'!C$1,'2. Metadata'!C$5,IF(B692='2. Metadata'!D$1,'2. Metadata'!D$5, IF(B692='2. Metadata'!E$1,'2. Metadata'!E$5,IF( B692='2. Metadata'!F$1,'2. Metadata'!F$5,IF(B692='2. Metadata'!G$1,'2. Metadata'!G$5,IF(B692='2. Metadata'!H$1,'2. Metadata'!H$5, IF(B692='2. Metadata'!I$1,'2. Metadata'!I$5, IF(B692='2. Metadata'!J$1,'2. Metadata'!J$5, IF(B692='2. Metadata'!K$1,'2. Metadata'!K$5, IF(B692='2. Metadata'!L$1,'2. Metadata'!L$5, IF(B692='2. Metadata'!M$1,'2. Metadata'!M$5, IF(B692='2. Metadata'!N$1,'2. Metadata'!N$5))))))))))))))</f>
        <v>49.967694000000002</v>
      </c>
      <c r="D692" s="12">
        <f>IF(ISBLANK(B692)=TRUE," ", IF(B692='2. Metadata'!B$1,'2. Metadata'!B$6, IF(B692='2. Metadata'!C$1,'2. Metadata'!C$6,IF(B692='2. Metadata'!D$1,'2. Metadata'!D$6, IF(B692='2. Metadata'!E$1,'2. Metadata'!E$6,IF( B692='2. Metadata'!F$1,'2. Metadata'!F$6,IF(B692='2. Metadata'!G$1,'2. Metadata'!G$6,IF(B692='2. Metadata'!H$1,'2. Metadata'!H$6, IF(B692='2. Metadata'!I$1,'2. Metadata'!I$6, IF(B692='2. Metadata'!J$1,'2. Metadata'!J$6, IF(B692='2. Metadata'!K$1,'2. Metadata'!K$6, IF(B692='2. Metadata'!L$1,'2. Metadata'!L$6, IF(B692='2. Metadata'!M$1,'2. Metadata'!M$6, IF(B692='2. Metadata'!N$1,'2. Metadata'!N$6))))))))))))))</f>
        <v>-117.359572</v>
      </c>
      <c r="E692" s="25" t="s">
        <v>237</v>
      </c>
      <c r="F692" s="25" t="s">
        <v>237</v>
      </c>
      <c r="G692" s="14" t="str">
        <f>IF(ISBLANK(F691)=TRUE," ",'2. Metadata'!B$14)</f>
        <v>observation</v>
      </c>
      <c r="H692" s="25" t="s">
        <v>237</v>
      </c>
      <c r="I692" s="23" t="str">
        <f>IF(ISBLANK(H691)=TRUE," ",'2. Metadata'!B$26)</f>
        <v>degrees Celsius</v>
      </c>
      <c r="J692" s="16" t="s">
        <v>237</v>
      </c>
      <c r="K692" s="23" t="str">
        <f>IF(ISBLANK(J690)=TRUE," ",'2. Metadata'!B$38)</f>
        <v>degrees Celsius</v>
      </c>
      <c r="L692" s="25" t="s">
        <v>237</v>
      </c>
      <c r="M692" s="18" t="str">
        <f>IF(ISBLANK(L691)=TRUE," ",'2. Metadata'!B$50)</f>
        <v>milligrams per litre</v>
      </c>
      <c r="N692" s="25" t="s">
        <v>237</v>
      </c>
      <c r="O692" s="18" t="str">
        <f>IF(ISBLANK(N691)=TRUE," ",'2. Metadata'!B$62)</f>
        <v>microSiemens per centimetre</v>
      </c>
      <c r="P692" s="25" t="s">
        <v>237</v>
      </c>
      <c r="Q692" s="18" t="str">
        <f>IF(ISBLANK(P691)=TRUE," ",'2. Metadata'!B$74)</f>
        <v>NTU</v>
      </c>
      <c r="R692" s="25" t="s">
        <v>237</v>
      </c>
      <c r="S692" s="18" t="str">
        <f>IF(ISBLANK(R691)=TRUE," ",'2. Metadata'!B$86)</f>
        <v>most probable number per 100 mL</v>
      </c>
      <c r="T692" s="25" t="s">
        <v>237</v>
      </c>
      <c r="U692" s="18" t="str">
        <f>IF(ISBLANK(T691)=TRUE," ",'2. Metadata'!B$98)</f>
        <v>most probable number per 100 mL</v>
      </c>
      <c r="V692" s="25" t="s">
        <v>237</v>
      </c>
      <c r="W692" s="18" t="str">
        <f>IF(ISBLANK(V691)=TRUE," ",'2. Metadata'!B$110)</f>
        <v>metres</v>
      </c>
      <c r="X692" s="25" t="s">
        <v>237</v>
      </c>
      <c r="Y692" s="18" t="str">
        <f>IF(ISBLANK(X691)=TRUE," ",'2. Metadata'!B$122)</f>
        <v>pH units</v>
      </c>
      <c r="Z692" s="25" t="s">
        <v>237</v>
      </c>
      <c r="AA692" s="18" t="str">
        <f>IF(ISBLANK(Z692)=TRUE," ",'2. Metadata'!B$134)</f>
        <v>metres3/second</v>
      </c>
      <c r="AB692" s="20">
        <v>0</v>
      </c>
      <c r="AC692" s="18" t="str">
        <f>IF(ISBLANK(AB692)=TRUE," ",'2. Metadata'!B$146)</f>
        <v>millimetres</v>
      </c>
      <c r="AD692" s="25" t="s">
        <v>237</v>
      </c>
      <c r="AE692" s="26" t="s">
        <v>237</v>
      </c>
      <c r="AF692" s="9"/>
      <c r="AG692" s="10"/>
      <c r="AH692" s="10"/>
      <c r="AI692" s="10"/>
      <c r="AJ692" s="10"/>
      <c r="AK692" s="10"/>
      <c r="AL692" s="10"/>
      <c r="AM692" s="10"/>
      <c r="AN692" s="10"/>
      <c r="AO692" s="10"/>
      <c r="AP692" s="10"/>
    </row>
    <row r="693" spans="1:42" ht="15" x14ac:dyDescent="0.2">
      <c r="A693" s="144" t="s">
        <v>927</v>
      </c>
      <c r="B693" s="11" t="s">
        <v>232</v>
      </c>
      <c r="C693" s="4">
        <f>IF(ISBLANK(B693)=TRUE," ", IF(B693='2. Metadata'!B$1,'2. Metadata'!B$5, IF(B693='2. Metadata'!C$1,'2. Metadata'!C$5,IF(B693='2. Metadata'!D$1,'2. Metadata'!D$5, IF(B693='2. Metadata'!E$1,'2. Metadata'!E$5,IF( B693='2. Metadata'!F$1,'2. Metadata'!F$5,IF(B693='2. Metadata'!G$1,'2. Metadata'!G$5,IF(B693='2. Metadata'!H$1,'2. Metadata'!H$5, IF(B693='2. Metadata'!I$1,'2. Metadata'!I$5, IF(B693='2. Metadata'!J$1,'2. Metadata'!J$5, IF(B693='2. Metadata'!K$1,'2. Metadata'!K$5, IF(B693='2. Metadata'!L$1,'2. Metadata'!L$5, IF(B693='2. Metadata'!M$1,'2. Metadata'!M$5, IF(B693='2. Metadata'!N$1,'2. Metadata'!N$5))))))))))))))</f>
        <v>49.967694000000002</v>
      </c>
      <c r="D693" s="12">
        <f>IF(ISBLANK(B693)=TRUE," ", IF(B693='2. Metadata'!B$1,'2. Metadata'!B$6, IF(B693='2. Metadata'!C$1,'2. Metadata'!C$6,IF(B693='2. Metadata'!D$1,'2. Metadata'!D$6, IF(B693='2. Metadata'!E$1,'2. Metadata'!E$6,IF( B693='2. Metadata'!F$1,'2. Metadata'!F$6,IF(B693='2. Metadata'!G$1,'2. Metadata'!G$6,IF(B693='2. Metadata'!H$1,'2. Metadata'!H$6, IF(B693='2. Metadata'!I$1,'2. Metadata'!I$6, IF(B693='2. Metadata'!J$1,'2. Metadata'!J$6, IF(B693='2. Metadata'!K$1,'2. Metadata'!K$6, IF(B693='2. Metadata'!L$1,'2. Metadata'!L$6, IF(B693='2. Metadata'!M$1,'2. Metadata'!M$6, IF(B693='2. Metadata'!N$1,'2. Metadata'!N$6))))))))))))))</f>
        <v>-117.359572</v>
      </c>
      <c r="E693" s="25" t="s">
        <v>237</v>
      </c>
      <c r="F693" s="13" t="s">
        <v>1637</v>
      </c>
      <c r="G693" s="14" t="str">
        <f>IF(ISBLANK(F692)=TRUE," ",'2. Metadata'!B$14)</f>
        <v>observation</v>
      </c>
      <c r="H693" s="13">
        <v>3</v>
      </c>
      <c r="I693" s="23" t="str">
        <f>IF(ISBLANK(H692)=TRUE," ",'2. Metadata'!B$26)</f>
        <v>degrees Celsius</v>
      </c>
      <c r="J693" s="13">
        <v>3</v>
      </c>
      <c r="K693" s="23" t="str">
        <f>IF(ISBLANK(J691)=TRUE," ",'2. Metadata'!B$38)</f>
        <v>degrees Celsius</v>
      </c>
      <c r="L693" s="25" t="s">
        <v>237</v>
      </c>
      <c r="M693" s="18" t="str">
        <f>IF(ISBLANK(L692)=TRUE," ",'2. Metadata'!B$50)</f>
        <v>milligrams per litre</v>
      </c>
      <c r="N693" s="25" t="s">
        <v>237</v>
      </c>
      <c r="O693" s="18" t="str">
        <f>IF(ISBLANK(N692)=TRUE," ",'2. Metadata'!B$62)</f>
        <v>microSiemens per centimetre</v>
      </c>
      <c r="P693" s="25" t="s">
        <v>237</v>
      </c>
      <c r="Q693" s="18" t="str">
        <f>IF(ISBLANK(P692)=TRUE," ",'2. Metadata'!B$74)</f>
        <v>NTU</v>
      </c>
      <c r="R693" s="25" t="s">
        <v>237</v>
      </c>
      <c r="S693" s="18" t="str">
        <f>IF(ISBLANK(R692)=TRUE," ",'2. Metadata'!B$86)</f>
        <v>most probable number per 100 mL</v>
      </c>
      <c r="T693" s="25" t="s">
        <v>237</v>
      </c>
      <c r="U693" s="18" t="str">
        <f>IF(ISBLANK(T692)=TRUE," ",'2. Metadata'!B$98)</f>
        <v>most probable number per 100 mL</v>
      </c>
      <c r="V693" s="21">
        <v>4.7E-2</v>
      </c>
      <c r="W693" s="18" t="str">
        <f>IF(ISBLANK(V692)=TRUE," ",'2. Metadata'!B$110)</f>
        <v>metres</v>
      </c>
      <c r="X693" s="25" t="s">
        <v>237</v>
      </c>
      <c r="Y693" s="18" t="str">
        <f>IF(ISBLANK(X692)=TRUE," ",'2. Metadata'!B$122)</f>
        <v>pH units</v>
      </c>
      <c r="Z693" s="20">
        <v>1.7000000000000001E-2</v>
      </c>
      <c r="AA693" s="18" t="str">
        <f>IF(ISBLANK(Z693)=TRUE," ",'2. Metadata'!B$134)</f>
        <v>metres3/second</v>
      </c>
      <c r="AB693" s="20">
        <v>0</v>
      </c>
      <c r="AC693" s="18" t="str">
        <f>IF(ISBLANK(AB693)=TRUE," ",'2. Metadata'!B$146)</f>
        <v>millimetres</v>
      </c>
      <c r="AD693" s="25" t="s">
        <v>237</v>
      </c>
      <c r="AE693" s="26" t="s">
        <v>237</v>
      </c>
      <c r="AF693" s="9"/>
      <c r="AG693" s="10"/>
      <c r="AH693" s="10"/>
      <c r="AI693" s="10"/>
      <c r="AJ693" s="10"/>
      <c r="AK693" s="10"/>
      <c r="AL693" s="10"/>
      <c r="AM693" s="10"/>
      <c r="AN693" s="10"/>
      <c r="AO693" s="10"/>
      <c r="AP693" s="10"/>
    </row>
    <row r="694" spans="1:42" ht="15" x14ac:dyDescent="0.2">
      <c r="A694" s="144" t="s">
        <v>928</v>
      </c>
      <c r="B694" s="11" t="s">
        <v>232</v>
      </c>
      <c r="C694" s="4">
        <f>IF(ISBLANK(B694)=TRUE," ", IF(B694='2. Metadata'!B$1,'2. Metadata'!B$5, IF(B694='2. Metadata'!C$1,'2. Metadata'!C$5,IF(B694='2. Metadata'!D$1,'2. Metadata'!D$5, IF(B694='2. Metadata'!E$1,'2. Metadata'!E$5,IF( B694='2. Metadata'!F$1,'2. Metadata'!F$5,IF(B694='2. Metadata'!G$1,'2. Metadata'!G$5,IF(B694='2. Metadata'!H$1,'2. Metadata'!H$5, IF(B694='2. Metadata'!I$1,'2. Metadata'!I$5, IF(B694='2. Metadata'!J$1,'2. Metadata'!J$5, IF(B694='2. Metadata'!K$1,'2. Metadata'!K$5, IF(B694='2. Metadata'!L$1,'2. Metadata'!L$5, IF(B694='2. Metadata'!M$1,'2. Metadata'!M$5, IF(B694='2. Metadata'!N$1,'2. Metadata'!N$5))))))))))))))</f>
        <v>49.967694000000002</v>
      </c>
      <c r="D694" s="12">
        <f>IF(ISBLANK(B694)=TRUE," ", IF(B694='2. Metadata'!B$1,'2. Metadata'!B$6, IF(B694='2. Metadata'!C$1,'2. Metadata'!C$6,IF(B694='2. Metadata'!D$1,'2. Metadata'!D$6, IF(B694='2. Metadata'!E$1,'2. Metadata'!E$6,IF( B694='2. Metadata'!F$1,'2. Metadata'!F$6,IF(B694='2. Metadata'!G$1,'2. Metadata'!G$6,IF(B694='2. Metadata'!H$1,'2. Metadata'!H$6, IF(B694='2. Metadata'!I$1,'2. Metadata'!I$6, IF(B694='2. Metadata'!J$1,'2. Metadata'!J$6, IF(B694='2. Metadata'!K$1,'2. Metadata'!K$6, IF(B694='2. Metadata'!L$1,'2. Metadata'!L$6, IF(B694='2. Metadata'!M$1,'2. Metadata'!M$6, IF(B694='2. Metadata'!N$1,'2. Metadata'!N$6))))))))))))))</f>
        <v>-117.359572</v>
      </c>
      <c r="E694" s="25" t="s">
        <v>237</v>
      </c>
      <c r="F694" s="25" t="s">
        <v>237</v>
      </c>
      <c r="G694" s="14" t="str">
        <f>IF(ISBLANK(F693)=TRUE," ",'2. Metadata'!B$14)</f>
        <v>observation</v>
      </c>
      <c r="H694" s="25" t="s">
        <v>237</v>
      </c>
      <c r="I694" s="23" t="str">
        <f>IF(ISBLANK(H693)=TRUE," ",'2. Metadata'!B$26)</f>
        <v>degrees Celsius</v>
      </c>
      <c r="J694" s="16" t="s">
        <v>237</v>
      </c>
      <c r="K694" s="23" t="str">
        <f>IF(ISBLANK(J692)=TRUE," ",'2. Metadata'!B$38)</f>
        <v>degrees Celsius</v>
      </c>
      <c r="L694" s="25" t="s">
        <v>237</v>
      </c>
      <c r="M694" s="18" t="str">
        <f>IF(ISBLANK(L693)=TRUE," ",'2. Metadata'!B$50)</f>
        <v>milligrams per litre</v>
      </c>
      <c r="N694" s="25" t="s">
        <v>237</v>
      </c>
      <c r="O694" s="18" t="str">
        <f>IF(ISBLANK(N693)=TRUE," ",'2. Metadata'!B$62)</f>
        <v>microSiemens per centimetre</v>
      </c>
      <c r="P694" s="25" t="s">
        <v>237</v>
      </c>
      <c r="Q694" s="18" t="str">
        <f>IF(ISBLANK(P693)=TRUE," ",'2. Metadata'!B$74)</f>
        <v>NTU</v>
      </c>
      <c r="R694" s="25" t="s">
        <v>237</v>
      </c>
      <c r="S694" s="18" t="str">
        <f>IF(ISBLANK(R693)=TRUE," ",'2. Metadata'!B$86)</f>
        <v>most probable number per 100 mL</v>
      </c>
      <c r="T694" s="25" t="s">
        <v>237</v>
      </c>
      <c r="U694" s="18" t="str">
        <f>IF(ISBLANK(T693)=TRUE," ",'2. Metadata'!B$98)</f>
        <v>most probable number per 100 mL</v>
      </c>
      <c r="V694" s="25" t="s">
        <v>237</v>
      </c>
      <c r="W694" s="18" t="str">
        <f>IF(ISBLANK(V693)=TRUE," ",'2. Metadata'!B$110)</f>
        <v>metres</v>
      </c>
      <c r="X694" s="25" t="s">
        <v>237</v>
      </c>
      <c r="Y694" s="18" t="str">
        <f>IF(ISBLANK(X693)=TRUE," ",'2. Metadata'!B$122)</f>
        <v>pH units</v>
      </c>
      <c r="Z694" s="25" t="s">
        <v>237</v>
      </c>
      <c r="AA694" s="18" t="str">
        <f>IF(ISBLANK(Z694)=TRUE," ",'2. Metadata'!B$134)</f>
        <v>metres3/second</v>
      </c>
      <c r="AB694" s="20">
        <v>9</v>
      </c>
      <c r="AC694" s="18" t="str">
        <f>IF(ISBLANK(AB694)=TRUE," ",'2. Metadata'!B$146)</f>
        <v>millimetres</v>
      </c>
      <c r="AD694" s="25" t="s">
        <v>237</v>
      </c>
      <c r="AE694" s="26" t="s">
        <v>237</v>
      </c>
      <c r="AF694" s="9"/>
      <c r="AG694" s="10"/>
      <c r="AH694" s="10"/>
      <c r="AI694" s="10"/>
      <c r="AJ694" s="10"/>
      <c r="AK694" s="10"/>
      <c r="AL694" s="10"/>
      <c r="AM694" s="10"/>
      <c r="AN694" s="10"/>
      <c r="AO694" s="10"/>
      <c r="AP694" s="10"/>
    </row>
    <row r="695" spans="1:42" ht="15" x14ac:dyDescent="0.2">
      <c r="A695" s="144" t="s">
        <v>929</v>
      </c>
      <c r="B695" s="11" t="s">
        <v>232</v>
      </c>
      <c r="C695" s="4">
        <f>IF(ISBLANK(B695)=TRUE," ", IF(B695='2. Metadata'!B$1,'2. Metadata'!B$5, IF(B695='2. Metadata'!C$1,'2. Metadata'!C$5,IF(B695='2. Metadata'!D$1,'2. Metadata'!D$5, IF(B695='2. Metadata'!E$1,'2. Metadata'!E$5,IF( B695='2. Metadata'!F$1,'2. Metadata'!F$5,IF(B695='2. Metadata'!G$1,'2. Metadata'!G$5,IF(B695='2. Metadata'!H$1,'2. Metadata'!H$5, IF(B695='2. Metadata'!I$1,'2. Metadata'!I$5, IF(B695='2. Metadata'!J$1,'2. Metadata'!J$5, IF(B695='2. Metadata'!K$1,'2. Metadata'!K$5, IF(B695='2. Metadata'!L$1,'2. Metadata'!L$5, IF(B695='2. Metadata'!M$1,'2. Metadata'!M$5, IF(B695='2. Metadata'!N$1,'2. Metadata'!N$5))))))))))))))</f>
        <v>49.967694000000002</v>
      </c>
      <c r="D695" s="12">
        <f>IF(ISBLANK(B695)=TRUE," ", IF(B695='2. Metadata'!B$1,'2. Metadata'!B$6, IF(B695='2. Metadata'!C$1,'2. Metadata'!C$6,IF(B695='2. Metadata'!D$1,'2. Metadata'!D$6, IF(B695='2. Metadata'!E$1,'2. Metadata'!E$6,IF( B695='2. Metadata'!F$1,'2. Metadata'!F$6,IF(B695='2. Metadata'!G$1,'2. Metadata'!G$6,IF(B695='2. Metadata'!H$1,'2. Metadata'!H$6, IF(B695='2. Metadata'!I$1,'2. Metadata'!I$6, IF(B695='2. Metadata'!J$1,'2. Metadata'!J$6, IF(B695='2. Metadata'!K$1,'2. Metadata'!K$6, IF(B695='2. Metadata'!L$1,'2. Metadata'!L$6, IF(B695='2. Metadata'!M$1,'2. Metadata'!M$6, IF(B695='2. Metadata'!N$1,'2. Metadata'!N$6))))))))))))))</f>
        <v>-117.359572</v>
      </c>
      <c r="E695" s="25" t="s">
        <v>237</v>
      </c>
      <c r="F695" s="25" t="s">
        <v>237</v>
      </c>
      <c r="G695" s="14" t="str">
        <f>IF(ISBLANK(F694)=TRUE," ",'2. Metadata'!B$14)</f>
        <v>observation</v>
      </c>
      <c r="H695" s="25" t="s">
        <v>237</v>
      </c>
      <c r="I695" s="23" t="str">
        <f>IF(ISBLANK(H694)=TRUE," ",'2. Metadata'!B$26)</f>
        <v>degrees Celsius</v>
      </c>
      <c r="J695" s="16" t="s">
        <v>237</v>
      </c>
      <c r="K695" s="23" t="str">
        <f>IF(ISBLANK(J693)=TRUE," ",'2. Metadata'!B$38)</f>
        <v>degrees Celsius</v>
      </c>
      <c r="L695" s="25" t="s">
        <v>237</v>
      </c>
      <c r="M695" s="18" t="str">
        <f>IF(ISBLANK(L694)=TRUE," ",'2. Metadata'!B$50)</f>
        <v>milligrams per litre</v>
      </c>
      <c r="N695" s="25" t="s">
        <v>237</v>
      </c>
      <c r="O695" s="18" t="str">
        <f>IF(ISBLANK(N694)=TRUE," ",'2. Metadata'!B$62)</f>
        <v>microSiemens per centimetre</v>
      </c>
      <c r="P695" s="25" t="s">
        <v>237</v>
      </c>
      <c r="Q695" s="18" t="str">
        <f>IF(ISBLANK(P694)=TRUE," ",'2. Metadata'!B$74)</f>
        <v>NTU</v>
      </c>
      <c r="R695" s="25" t="s">
        <v>237</v>
      </c>
      <c r="S695" s="18" t="str">
        <f>IF(ISBLANK(R694)=TRUE," ",'2. Metadata'!B$86)</f>
        <v>most probable number per 100 mL</v>
      </c>
      <c r="T695" s="25" t="s">
        <v>237</v>
      </c>
      <c r="U695" s="18" t="str">
        <f>IF(ISBLANK(T694)=TRUE," ",'2. Metadata'!B$98)</f>
        <v>most probable number per 100 mL</v>
      </c>
      <c r="V695" s="25" t="s">
        <v>237</v>
      </c>
      <c r="W695" s="18" t="str">
        <f>IF(ISBLANK(V694)=TRUE," ",'2. Metadata'!B$110)</f>
        <v>metres</v>
      </c>
      <c r="X695" s="25" t="s">
        <v>237</v>
      </c>
      <c r="Y695" s="18" t="str">
        <f>IF(ISBLANK(X694)=TRUE," ",'2. Metadata'!B$122)</f>
        <v>pH units</v>
      </c>
      <c r="Z695" s="25" t="s">
        <v>237</v>
      </c>
      <c r="AA695" s="18" t="str">
        <f>IF(ISBLANK(Z695)=TRUE," ",'2. Metadata'!B$134)</f>
        <v>metres3/second</v>
      </c>
      <c r="AB695" s="20">
        <v>3</v>
      </c>
      <c r="AC695" s="18" t="str">
        <f>IF(ISBLANK(AB695)=TRUE," ",'2. Metadata'!B$146)</f>
        <v>millimetres</v>
      </c>
      <c r="AD695" s="25" t="s">
        <v>1831</v>
      </c>
      <c r="AE695" s="26" t="s">
        <v>237</v>
      </c>
      <c r="AF695" s="9"/>
      <c r="AG695" s="10"/>
      <c r="AH695" s="10"/>
      <c r="AI695" s="10"/>
      <c r="AJ695" s="10"/>
      <c r="AK695" s="10"/>
      <c r="AL695" s="10"/>
      <c r="AM695" s="10"/>
      <c r="AN695" s="10"/>
      <c r="AO695" s="10"/>
      <c r="AP695" s="10"/>
    </row>
    <row r="696" spans="1:42" ht="15" x14ac:dyDescent="0.2">
      <c r="A696" s="144" t="s">
        <v>930</v>
      </c>
      <c r="B696" s="11" t="s">
        <v>232</v>
      </c>
      <c r="C696" s="4">
        <f>IF(ISBLANK(B696)=TRUE," ", IF(B696='2. Metadata'!B$1,'2. Metadata'!B$5, IF(B696='2. Metadata'!C$1,'2. Metadata'!C$5,IF(B696='2. Metadata'!D$1,'2. Metadata'!D$5, IF(B696='2. Metadata'!E$1,'2. Metadata'!E$5,IF( B696='2. Metadata'!F$1,'2. Metadata'!F$5,IF(B696='2. Metadata'!G$1,'2. Metadata'!G$5,IF(B696='2. Metadata'!H$1,'2. Metadata'!H$5, IF(B696='2. Metadata'!I$1,'2. Metadata'!I$5, IF(B696='2. Metadata'!J$1,'2. Metadata'!J$5, IF(B696='2. Metadata'!K$1,'2. Metadata'!K$5, IF(B696='2. Metadata'!L$1,'2. Metadata'!L$5, IF(B696='2. Metadata'!M$1,'2. Metadata'!M$5, IF(B696='2. Metadata'!N$1,'2. Metadata'!N$5))))))))))))))</f>
        <v>49.967694000000002</v>
      </c>
      <c r="D696" s="12">
        <f>IF(ISBLANK(B696)=TRUE," ", IF(B696='2. Metadata'!B$1,'2. Metadata'!B$6, IF(B696='2. Metadata'!C$1,'2. Metadata'!C$6,IF(B696='2. Metadata'!D$1,'2. Metadata'!D$6, IF(B696='2. Metadata'!E$1,'2. Metadata'!E$6,IF( B696='2. Metadata'!F$1,'2. Metadata'!F$6,IF(B696='2. Metadata'!G$1,'2. Metadata'!G$6,IF(B696='2. Metadata'!H$1,'2. Metadata'!H$6, IF(B696='2. Metadata'!I$1,'2. Metadata'!I$6, IF(B696='2. Metadata'!J$1,'2. Metadata'!J$6, IF(B696='2. Metadata'!K$1,'2. Metadata'!K$6, IF(B696='2. Metadata'!L$1,'2. Metadata'!L$6, IF(B696='2. Metadata'!M$1,'2. Metadata'!M$6, IF(B696='2. Metadata'!N$1,'2. Metadata'!N$6))))))))))))))</f>
        <v>-117.359572</v>
      </c>
      <c r="E696" s="25" t="s">
        <v>237</v>
      </c>
      <c r="F696" s="25" t="s">
        <v>237</v>
      </c>
      <c r="G696" s="14" t="str">
        <f>IF(ISBLANK(F695)=TRUE," ",'2. Metadata'!B$14)</f>
        <v>observation</v>
      </c>
      <c r="H696" s="25" t="s">
        <v>237</v>
      </c>
      <c r="I696" s="23" t="str">
        <f>IF(ISBLANK(H695)=TRUE," ",'2. Metadata'!B$26)</f>
        <v>degrees Celsius</v>
      </c>
      <c r="J696" s="16" t="s">
        <v>237</v>
      </c>
      <c r="K696" s="23" t="str">
        <f>IF(ISBLANK(J694)=TRUE," ",'2. Metadata'!B$38)</f>
        <v>degrees Celsius</v>
      </c>
      <c r="L696" s="25" t="s">
        <v>237</v>
      </c>
      <c r="M696" s="18" t="str">
        <f>IF(ISBLANK(L695)=TRUE," ",'2. Metadata'!B$50)</f>
        <v>milligrams per litre</v>
      </c>
      <c r="N696" s="25" t="s">
        <v>237</v>
      </c>
      <c r="O696" s="18" t="str">
        <f>IF(ISBLANK(N695)=TRUE," ",'2. Metadata'!B$62)</f>
        <v>microSiemens per centimetre</v>
      </c>
      <c r="P696" s="25" t="s">
        <v>237</v>
      </c>
      <c r="Q696" s="18" t="str">
        <f>IF(ISBLANK(P695)=TRUE," ",'2. Metadata'!B$74)</f>
        <v>NTU</v>
      </c>
      <c r="R696" s="25" t="s">
        <v>237</v>
      </c>
      <c r="S696" s="18" t="str">
        <f>IF(ISBLANK(R695)=TRUE," ",'2. Metadata'!B$86)</f>
        <v>most probable number per 100 mL</v>
      </c>
      <c r="T696" s="25" t="s">
        <v>237</v>
      </c>
      <c r="U696" s="18" t="str">
        <f>IF(ISBLANK(T695)=TRUE," ",'2. Metadata'!B$98)</f>
        <v>most probable number per 100 mL</v>
      </c>
      <c r="V696" s="25" t="s">
        <v>237</v>
      </c>
      <c r="W696" s="18" t="str">
        <f>IF(ISBLANK(V695)=TRUE," ",'2. Metadata'!B$110)</f>
        <v>metres</v>
      </c>
      <c r="X696" s="25" t="s">
        <v>237</v>
      </c>
      <c r="Y696" s="18" t="str">
        <f>IF(ISBLANK(X695)=TRUE," ",'2. Metadata'!B$122)</f>
        <v>pH units</v>
      </c>
      <c r="Z696" s="25" t="s">
        <v>237</v>
      </c>
      <c r="AA696" s="18" t="str">
        <f>IF(ISBLANK(Z696)=TRUE," ",'2. Metadata'!B$134)</f>
        <v>metres3/second</v>
      </c>
      <c r="AB696" s="20">
        <v>0.2</v>
      </c>
      <c r="AC696" s="18" t="str">
        <f>IF(ISBLANK(AB696)=TRUE," ",'2. Metadata'!B$146)</f>
        <v>millimetres</v>
      </c>
      <c r="AD696" s="25" t="s">
        <v>237</v>
      </c>
      <c r="AE696" s="26" t="s">
        <v>237</v>
      </c>
      <c r="AF696" s="9"/>
      <c r="AG696" s="10"/>
      <c r="AH696" s="10"/>
      <c r="AI696" s="10"/>
      <c r="AJ696" s="10"/>
      <c r="AK696" s="10"/>
      <c r="AL696" s="10"/>
      <c r="AM696" s="10"/>
      <c r="AN696" s="10"/>
      <c r="AO696" s="10"/>
      <c r="AP696" s="10"/>
    </row>
    <row r="697" spans="1:42" ht="15" x14ac:dyDescent="0.2">
      <c r="A697" s="144" t="s">
        <v>931</v>
      </c>
      <c r="B697" s="11" t="s">
        <v>232</v>
      </c>
      <c r="C697" s="4">
        <f>IF(ISBLANK(B697)=TRUE," ", IF(B697='2. Metadata'!B$1,'2. Metadata'!B$5, IF(B697='2. Metadata'!C$1,'2. Metadata'!C$5,IF(B697='2. Metadata'!D$1,'2. Metadata'!D$5, IF(B697='2. Metadata'!E$1,'2. Metadata'!E$5,IF( B697='2. Metadata'!F$1,'2. Metadata'!F$5,IF(B697='2. Metadata'!G$1,'2. Metadata'!G$5,IF(B697='2. Metadata'!H$1,'2. Metadata'!H$5, IF(B697='2. Metadata'!I$1,'2. Metadata'!I$5, IF(B697='2. Metadata'!J$1,'2. Metadata'!J$5, IF(B697='2. Metadata'!K$1,'2. Metadata'!K$5, IF(B697='2. Metadata'!L$1,'2. Metadata'!L$5, IF(B697='2. Metadata'!M$1,'2. Metadata'!M$5, IF(B697='2. Metadata'!N$1,'2. Metadata'!N$5))))))))))))))</f>
        <v>49.967694000000002</v>
      </c>
      <c r="D697" s="12">
        <f>IF(ISBLANK(B697)=TRUE," ", IF(B697='2. Metadata'!B$1,'2. Metadata'!B$6, IF(B697='2. Metadata'!C$1,'2. Metadata'!C$6,IF(B697='2. Metadata'!D$1,'2. Metadata'!D$6, IF(B697='2. Metadata'!E$1,'2. Metadata'!E$6,IF( B697='2. Metadata'!F$1,'2. Metadata'!F$6,IF(B697='2. Metadata'!G$1,'2. Metadata'!G$6,IF(B697='2. Metadata'!H$1,'2. Metadata'!H$6, IF(B697='2. Metadata'!I$1,'2. Metadata'!I$6, IF(B697='2. Metadata'!J$1,'2. Metadata'!J$6, IF(B697='2. Metadata'!K$1,'2. Metadata'!K$6, IF(B697='2. Metadata'!L$1,'2. Metadata'!L$6, IF(B697='2. Metadata'!M$1,'2. Metadata'!M$6, IF(B697='2. Metadata'!N$1,'2. Metadata'!N$6))))))))))))))</f>
        <v>-117.359572</v>
      </c>
      <c r="E697" s="25" t="s">
        <v>237</v>
      </c>
      <c r="F697" s="13" t="s">
        <v>1638</v>
      </c>
      <c r="G697" s="14" t="str">
        <f>IF(ISBLANK(F696)=TRUE," ",'2. Metadata'!B$14)</f>
        <v>observation</v>
      </c>
      <c r="H697" s="25" t="s">
        <v>237</v>
      </c>
      <c r="I697" s="23" t="str">
        <f>IF(ISBLANK(H696)=TRUE," ",'2. Metadata'!B$26)</f>
        <v>degrees Celsius</v>
      </c>
      <c r="J697" s="16" t="s">
        <v>237</v>
      </c>
      <c r="K697" s="23" t="str">
        <f>IF(ISBLANK(J695)=TRUE," ",'2. Metadata'!B$38)</f>
        <v>degrees Celsius</v>
      </c>
      <c r="L697" s="25" t="s">
        <v>237</v>
      </c>
      <c r="M697" s="18" t="str">
        <f>IF(ISBLANK(L696)=TRUE," ",'2. Metadata'!B$50)</f>
        <v>milligrams per litre</v>
      </c>
      <c r="N697" s="25" t="s">
        <v>237</v>
      </c>
      <c r="O697" s="18" t="str">
        <f>IF(ISBLANK(N696)=TRUE," ",'2. Metadata'!B$62)</f>
        <v>microSiemens per centimetre</v>
      </c>
      <c r="P697" s="25" t="s">
        <v>237</v>
      </c>
      <c r="Q697" s="18" t="str">
        <f>IF(ISBLANK(P696)=TRUE," ",'2. Metadata'!B$74)</f>
        <v>NTU</v>
      </c>
      <c r="R697" s="25" t="s">
        <v>237</v>
      </c>
      <c r="S697" s="18" t="str">
        <f>IF(ISBLANK(R696)=TRUE," ",'2. Metadata'!B$86)</f>
        <v>most probable number per 100 mL</v>
      </c>
      <c r="T697" s="25" t="s">
        <v>237</v>
      </c>
      <c r="U697" s="18" t="str">
        <f>IF(ISBLANK(T696)=TRUE," ",'2. Metadata'!B$98)</f>
        <v>most probable number per 100 mL</v>
      </c>
      <c r="V697" s="25" t="s">
        <v>237</v>
      </c>
      <c r="W697" s="18" t="str">
        <f>IF(ISBLANK(V696)=TRUE," ",'2. Metadata'!B$110)</f>
        <v>metres</v>
      </c>
      <c r="X697" s="25" t="s">
        <v>237</v>
      </c>
      <c r="Y697" s="18" t="str">
        <f>IF(ISBLANK(X696)=TRUE," ",'2. Metadata'!B$122)</f>
        <v>pH units</v>
      </c>
      <c r="Z697" s="25" t="s">
        <v>237</v>
      </c>
      <c r="AA697" s="18" t="str">
        <f>IF(ISBLANK(Z697)=TRUE," ",'2. Metadata'!B$134)</f>
        <v>metres3/second</v>
      </c>
      <c r="AB697" s="20">
        <v>0</v>
      </c>
      <c r="AC697" s="18" t="str">
        <f>IF(ISBLANK(AB697)=TRUE," ",'2. Metadata'!B$146)</f>
        <v>millimetres</v>
      </c>
      <c r="AD697" s="25" t="s">
        <v>237</v>
      </c>
      <c r="AE697" s="26" t="s">
        <v>237</v>
      </c>
      <c r="AF697" s="9"/>
      <c r="AG697" s="10"/>
      <c r="AH697" s="10"/>
      <c r="AI697" s="10"/>
      <c r="AJ697" s="10"/>
      <c r="AK697" s="10"/>
      <c r="AL697" s="10"/>
      <c r="AM697" s="10"/>
      <c r="AN697" s="10"/>
      <c r="AO697" s="10"/>
      <c r="AP697" s="10"/>
    </row>
    <row r="698" spans="1:42" ht="15" x14ac:dyDescent="0.2">
      <c r="A698" s="144" t="s">
        <v>932</v>
      </c>
      <c r="B698" s="11" t="s">
        <v>232</v>
      </c>
      <c r="C698" s="4">
        <f>IF(ISBLANK(B698)=TRUE," ", IF(B698='2. Metadata'!B$1,'2. Metadata'!B$5, IF(B698='2. Metadata'!C$1,'2. Metadata'!C$5,IF(B698='2. Metadata'!D$1,'2. Metadata'!D$5, IF(B698='2. Metadata'!E$1,'2. Metadata'!E$5,IF( B698='2. Metadata'!F$1,'2. Metadata'!F$5,IF(B698='2. Metadata'!G$1,'2. Metadata'!G$5,IF(B698='2. Metadata'!H$1,'2. Metadata'!H$5, IF(B698='2. Metadata'!I$1,'2. Metadata'!I$5, IF(B698='2. Metadata'!J$1,'2. Metadata'!J$5, IF(B698='2. Metadata'!K$1,'2. Metadata'!K$5, IF(B698='2. Metadata'!L$1,'2. Metadata'!L$5, IF(B698='2. Metadata'!M$1,'2. Metadata'!M$5, IF(B698='2. Metadata'!N$1,'2. Metadata'!N$5))))))))))))))</f>
        <v>49.967694000000002</v>
      </c>
      <c r="D698" s="12">
        <f>IF(ISBLANK(B698)=TRUE," ", IF(B698='2. Metadata'!B$1,'2. Metadata'!B$6, IF(B698='2. Metadata'!C$1,'2. Metadata'!C$6,IF(B698='2. Metadata'!D$1,'2. Metadata'!D$6, IF(B698='2. Metadata'!E$1,'2. Metadata'!E$6,IF( B698='2. Metadata'!F$1,'2. Metadata'!F$6,IF(B698='2. Metadata'!G$1,'2. Metadata'!G$6,IF(B698='2. Metadata'!H$1,'2. Metadata'!H$6, IF(B698='2. Metadata'!I$1,'2. Metadata'!I$6, IF(B698='2. Metadata'!J$1,'2. Metadata'!J$6, IF(B698='2. Metadata'!K$1,'2. Metadata'!K$6, IF(B698='2. Metadata'!L$1,'2. Metadata'!L$6, IF(B698='2. Metadata'!M$1,'2. Metadata'!M$6, IF(B698='2. Metadata'!N$1,'2. Metadata'!N$6))))))))))))))</f>
        <v>-117.359572</v>
      </c>
      <c r="E698" s="25" t="s">
        <v>237</v>
      </c>
      <c r="F698" s="13" t="s">
        <v>1639</v>
      </c>
      <c r="G698" s="14" t="str">
        <f>IF(ISBLANK(F697)=TRUE," ",'2. Metadata'!B$14)</f>
        <v>observation</v>
      </c>
      <c r="H698" s="13">
        <v>7</v>
      </c>
      <c r="I698" s="23" t="str">
        <f>IF(ISBLANK(H697)=TRUE," ",'2. Metadata'!B$26)</f>
        <v>degrees Celsius</v>
      </c>
      <c r="J698" s="13">
        <v>3</v>
      </c>
      <c r="K698" s="23" t="str">
        <f>IF(ISBLANK(J696)=TRUE," ",'2. Metadata'!B$38)</f>
        <v>degrees Celsius</v>
      </c>
      <c r="L698" s="25" t="s">
        <v>237</v>
      </c>
      <c r="M698" s="18" t="str">
        <f>IF(ISBLANK(L697)=TRUE," ",'2. Metadata'!B$50)</f>
        <v>milligrams per litre</v>
      </c>
      <c r="N698" s="25" t="s">
        <v>237</v>
      </c>
      <c r="O698" s="18" t="str">
        <f>IF(ISBLANK(N697)=TRUE," ",'2. Metadata'!B$62)</f>
        <v>microSiemens per centimetre</v>
      </c>
      <c r="P698" s="25" t="s">
        <v>237</v>
      </c>
      <c r="Q698" s="18" t="str">
        <f>IF(ISBLANK(P697)=TRUE," ",'2. Metadata'!B$74)</f>
        <v>NTU</v>
      </c>
      <c r="R698" s="25" t="s">
        <v>237</v>
      </c>
      <c r="S698" s="18" t="str">
        <f>IF(ISBLANK(R697)=TRUE," ",'2. Metadata'!B$86)</f>
        <v>most probable number per 100 mL</v>
      </c>
      <c r="T698" s="25" t="s">
        <v>237</v>
      </c>
      <c r="U698" s="18" t="str">
        <f>IF(ISBLANK(T697)=TRUE," ",'2. Metadata'!B$98)</f>
        <v>most probable number per 100 mL</v>
      </c>
      <c r="V698" s="21">
        <v>0.05</v>
      </c>
      <c r="W698" s="18" t="str">
        <f>IF(ISBLANK(V697)=TRUE," ",'2. Metadata'!B$110)</f>
        <v>metres</v>
      </c>
      <c r="X698" s="25" t="s">
        <v>237</v>
      </c>
      <c r="Y698" s="18" t="str">
        <f>IF(ISBLANK(X697)=TRUE," ",'2. Metadata'!B$122)</f>
        <v>pH units</v>
      </c>
      <c r="Z698" s="20">
        <v>1.9E-2</v>
      </c>
      <c r="AA698" s="18" t="str">
        <f>IF(ISBLANK(Z698)=TRUE," ",'2. Metadata'!B$134)</f>
        <v>metres3/second</v>
      </c>
      <c r="AB698" s="20">
        <v>0.2</v>
      </c>
      <c r="AC698" s="18" t="str">
        <f>IF(ISBLANK(AB698)=TRUE," ",'2. Metadata'!B$146)</f>
        <v>millimetres</v>
      </c>
      <c r="AD698" s="25" t="s">
        <v>237</v>
      </c>
      <c r="AE698" s="26" t="s">
        <v>237</v>
      </c>
      <c r="AF698" s="9"/>
      <c r="AG698" s="10"/>
      <c r="AH698" s="10"/>
      <c r="AI698" s="10"/>
      <c r="AJ698" s="10"/>
      <c r="AK698" s="10"/>
      <c r="AL698" s="10"/>
      <c r="AM698" s="10"/>
      <c r="AN698" s="10"/>
      <c r="AO698" s="10"/>
      <c r="AP698" s="10"/>
    </row>
    <row r="699" spans="1:42" ht="15" x14ac:dyDescent="0.2">
      <c r="A699" s="144" t="s">
        <v>933</v>
      </c>
      <c r="B699" s="11" t="s">
        <v>232</v>
      </c>
      <c r="C699" s="4">
        <f>IF(ISBLANK(B699)=TRUE," ", IF(B699='2. Metadata'!B$1,'2. Metadata'!B$5, IF(B699='2. Metadata'!C$1,'2. Metadata'!C$5,IF(B699='2. Metadata'!D$1,'2. Metadata'!D$5, IF(B699='2. Metadata'!E$1,'2. Metadata'!E$5,IF( B699='2. Metadata'!F$1,'2. Metadata'!F$5,IF(B699='2. Metadata'!G$1,'2. Metadata'!G$5,IF(B699='2. Metadata'!H$1,'2. Metadata'!H$5, IF(B699='2. Metadata'!I$1,'2. Metadata'!I$5, IF(B699='2. Metadata'!J$1,'2. Metadata'!J$5, IF(B699='2. Metadata'!K$1,'2. Metadata'!K$5, IF(B699='2. Metadata'!L$1,'2. Metadata'!L$5, IF(B699='2. Metadata'!M$1,'2. Metadata'!M$5, IF(B699='2. Metadata'!N$1,'2. Metadata'!N$5))))))))))))))</f>
        <v>49.967694000000002</v>
      </c>
      <c r="D699" s="12">
        <f>IF(ISBLANK(B699)=TRUE," ", IF(B699='2. Metadata'!B$1,'2. Metadata'!B$6, IF(B699='2. Metadata'!C$1,'2. Metadata'!C$6,IF(B699='2. Metadata'!D$1,'2. Metadata'!D$6, IF(B699='2. Metadata'!E$1,'2. Metadata'!E$6,IF( B699='2. Metadata'!F$1,'2. Metadata'!F$6,IF(B699='2. Metadata'!G$1,'2. Metadata'!G$6,IF(B699='2. Metadata'!H$1,'2. Metadata'!H$6, IF(B699='2. Metadata'!I$1,'2. Metadata'!I$6, IF(B699='2. Metadata'!J$1,'2. Metadata'!J$6, IF(B699='2. Metadata'!K$1,'2. Metadata'!K$6, IF(B699='2. Metadata'!L$1,'2. Metadata'!L$6, IF(B699='2. Metadata'!M$1,'2. Metadata'!M$6, IF(B699='2. Metadata'!N$1,'2. Metadata'!N$6))))))))))))))</f>
        <v>-117.359572</v>
      </c>
      <c r="E699" s="25" t="s">
        <v>237</v>
      </c>
      <c r="F699" s="13" t="s">
        <v>1640</v>
      </c>
      <c r="G699" s="14" t="str">
        <f>IF(ISBLANK(F698)=TRUE," ",'2. Metadata'!B$14)</f>
        <v>observation</v>
      </c>
      <c r="H699" s="25" t="s">
        <v>237</v>
      </c>
      <c r="I699" s="23" t="str">
        <f>IF(ISBLANK(H698)=TRUE," ",'2. Metadata'!B$26)</f>
        <v>degrees Celsius</v>
      </c>
      <c r="J699" s="16" t="s">
        <v>237</v>
      </c>
      <c r="K699" s="23" t="str">
        <f>IF(ISBLANK(J697)=TRUE," ",'2. Metadata'!B$38)</f>
        <v>degrees Celsius</v>
      </c>
      <c r="L699" s="25" t="s">
        <v>237</v>
      </c>
      <c r="M699" s="18" t="str">
        <f>IF(ISBLANK(L698)=TRUE," ",'2. Metadata'!B$50)</f>
        <v>milligrams per litre</v>
      </c>
      <c r="N699" s="25" t="s">
        <v>237</v>
      </c>
      <c r="O699" s="18" t="str">
        <f>IF(ISBLANK(N698)=TRUE," ",'2. Metadata'!B$62)</f>
        <v>microSiemens per centimetre</v>
      </c>
      <c r="P699" s="25" t="s">
        <v>237</v>
      </c>
      <c r="Q699" s="18" t="str">
        <f>IF(ISBLANK(P698)=TRUE," ",'2. Metadata'!B$74)</f>
        <v>NTU</v>
      </c>
      <c r="R699" s="25" t="s">
        <v>237</v>
      </c>
      <c r="S699" s="18" t="str">
        <f>IF(ISBLANK(R698)=TRUE," ",'2. Metadata'!B$86)</f>
        <v>most probable number per 100 mL</v>
      </c>
      <c r="T699" s="25" t="s">
        <v>237</v>
      </c>
      <c r="U699" s="18" t="str">
        <f>IF(ISBLANK(T698)=TRUE," ",'2. Metadata'!B$98)</f>
        <v>most probable number per 100 mL</v>
      </c>
      <c r="V699" s="25" t="s">
        <v>237</v>
      </c>
      <c r="W699" s="18" t="str">
        <f>IF(ISBLANK(V698)=TRUE," ",'2. Metadata'!B$110)</f>
        <v>metres</v>
      </c>
      <c r="X699" s="25" t="s">
        <v>237</v>
      </c>
      <c r="Y699" s="18" t="str">
        <f>IF(ISBLANK(X698)=TRUE," ",'2. Metadata'!B$122)</f>
        <v>pH units</v>
      </c>
      <c r="Z699" s="25" t="s">
        <v>237</v>
      </c>
      <c r="AA699" s="18" t="str">
        <f>IF(ISBLANK(Z699)=TRUE," ",'2. Metadata'!B$134)</f>
        <v>metres3/second</v>
      </c>
      <c r="AB699" s="20">
        <v>0</v>
      </c>
      <c r="AC699" s="18" t="str">
        <f>IF(ISBLANK(AB699)=TRUE," ",'2. Metadata'!B$146)</f>
        <v>millimetres</v>
      </c>
      <c r="AD699" s="25" t="s">
        <v>237</v>
      </c>
      <c r="AE699" s="26" t="s">
        <v>237</v>
      </c>
      <c r="AF699" s="9"/>
      <c r="AG699" s="10"/>
      <c r="AH699" s="10"/>
      <c r="AI699" s="10"/>
      <c r="AJ699" s="10"/>
      <c r="AK699" s="10"/>
      <c r="AL699" s="10"/>
      <c r="AM699" s="10"/>
      <c r="AN699" s="10"/>
      <c r="AO699" s="10"/>
      <c r="AP699" s="10"/>
    </row>
    <row r="700" spans="1:42" ht="32" x14ac:dyDescent="0.2">
      <c r="A700" s="144" t="s">
        <v>934</v>
      </c>
      <c r="B700" s="11" t="s">
        <v>232</v>
      </c>
      <c r="C700" s="4">
        <f>IF(ISBLANK(B700)=TRUE," ", IF(B700='2. Metadata'!B$1,'2. Metadata'!B$5, IF(B700='2. Metadata'!C$1,'2. Metadata'!C$5,IF(B700='2. Metadata'!D$1,'2. Metadata'!D$5, IF(B700='2. Metadata'!E$1,'2. Metadata'!E$5,IF( B700='2. Metadata'!F$1,'2. Metadata'!F$5,IF(B700='2. Metadata'!G$1,'2. Metadata'!G$5,IF(B700='2. Metadata'!H$1,'2. Metadata'!H$5, IF(B700='2. Metadata'!I$1,'2. Metadata'!I$5, IF(B700='2. Metadata'!J$1,'2. Metadata'!J$5, IF(B700='2. Metadata'!K$1,'2. Metadata'!K$5, IF(B700='2. Metadata'!L$1,'2. Metadata'!L$5, IF(B700='2. Metadata'!M$1,'2. Metadata'!M$5, IF(B700='2. Metadata'!N$1,'2. Metadata'!N$5))))))))))))))</f>
        <v>49.967694000000002</v>
      </c>
      <c r="D700" s="12">
        <f>IF(ISBLANK(B700)=TRUE," ", IF(B700='2. Metadata'!B$1,'2. Metadata'!B$6, IF(B700='2. Metadata'!C$1,'2. Metadata'!C$6,IF(B700='2. Metadata'!D$1,'2. Metadata'!D$6, IF(B700='2. Metadata'!E$1,'2. Metadata'!E$6,IF( B700='2. Metadata'!F$1,'2. Metadata'!F$6,IF(B700='2. Metadata'!G$1,'2. Metadata'!G$6,IF(B700='2. Metadata'!H$1,'2. Metadata'!H$6, IF(B700='2. Metadata'!I$1,'2. Metadata'!I$6, IF(B700='2. Metadata'!J$1,'2. Metadata'!J$6, IF(B700='2. Metadata'!K$1,'2. Metadata'!K$6, IF(B700='2. Metadata'!L$1,'2. Metadata'!L$6, IF(B700='2. Metadata'!M$1,'2. Metadata'!M$6, IF(B700='2. Metadata'!N$1,'2. Metadata'!N$6))))))))))))))</f>
        <v>-117.359572</v>
      </c>
      <c r="E700" s="25" t="s">
        <v>237</v>
      </c>
      <c r="F700" s="149" t="s">
        <v>1843</v>
      </c>
      <c r="G700" s="14" t="str">
        <f>IF(ISBLANK(F699)=TRUE," ",'2. Metadata'!B$14)</f>
        <v>observation</v>
      </c>
      <c r="H700" s="25" t="s">
        <v>237</v>
      </c>
      <c r="I700" s="23" t="str">
        <f>IF(ISBLANK(H699)=TRUE," ",'2. Metadata'!B$26)</f>
        <v>degrees Celsius</v>
      </c>
      <c r="J700" s="16" t="s">
        <v>237</v>
      </c>
      <c r="K700" s="23" t="str">
        <f>IF(ISBLANK(J698)=TRUE," ",'2. Metadata'!B$38)</f>
        <v>degrees Celsius</v>
      </c>
      <c r="L700" s="25" t="s">
        <v>237</v>
      </c>
      <c r="M700" s="18" t="str">
        <f>IF(ISBLANK(L699)=TRUE," ",'2. Metadata'!B$50)</f>
        <v>milligrams per litre</v>
      </c>
      <c r="N700" s="25" t="s">
        <v>237</v>
      </c>
      <c r="O700" s="18" t="str">
        <f>IF(ISBLANK(N699)=TRUE," ",'2. Metadata'!B$62)</f>
        <v>microSiemens per centimetre</v>
      </c>
      <c r="P700" s="25" t="s">
        <v>237</v>
      </c>
      <c r="Q700" s="18" t="str">
        <f>IF(ISBLANK(P699)=TRUE," ",'2. Metadata'!B$74)</f>
        <v>NTU</v>
      </c>
      <c r="R700" s="25" t="s">
        <v>237</v>
      </c>
      <c r="S700" s="18" t="str">
        <f>IF(ISBLANK(R699)=TRUE," ",'2. Metadata'!B$86)</f>
        <v>most probable number per 100 mL</v>
      </c>
      <c r="T700" s="25" t="s">
        <v>237</v>
      </c>
      <c r="U700" s="18" t="str">
        <f>IF(ISBLANK(T699)=TRUE," ",'2. Metadata'!B$98)</f>
        <v>most probable number per 100 mL</v>
      </c>
      <c r="V700" s="25" t="s">
        <v>237</v>
      </c>
      <c r="W700" s="18" t="str">
        <f>IF(ISBLANK(V699)=TRUE," ",'2. Metadata'!B$110)</f>
        <v>metres</v>
      </c>
      <c r="X700" s="25" t="s">
        <v>237</v>
      </c>
      <c r="Y700" s="18" t="str">
        <f>IF(ISBLANK(X699)=TRUE," ",'2. Metadata'!B$122)</f>
        <v>pH units</v>
      </c>
      <c r="Z700" s="25" t="s">
        <v>237</v>
      </c>
      <c r="AA700" s="18" t="str">
        <f>IF(ISBLANK(Z700)=TRUE," ",'2. Metadata'!B$134)</f>
        <v>metres3/second</v>
      </c>
      <c r="AB700" s="20">
        <v>0</v>
      </c>
      <c r="AC700" s="18" t="str">
        <f>IF(ISBLANK(AB700)=TRUE," ",'2. Metadata'!B$146)</f>
        <v>millimetres</v>
      </c>
      <c r="AD700" s="25" t="s">
        <v>1831</v>
      </c>
      <c r="AE700" s="26" t="s">
        <v>237</v>
      </c>
      <c r="AF700" s="9"/>
      <c r="AG700" s="10"/>
      <c r="AH700" s="10"/>
      <c r="AI700" s="10"/>
      <c r="AJ700" s="10"/>
      <c r="AK700" s="10"/>
      <c r="AL700" s="10"/>
      <c r="AM700" s="10"/>
      <c r="AN700" s="10"/>
      <c r="AO700" s="10"/>
      <c r="AP700" s="10"/>
    </row>
    <row r="701" spans="1:42" ht="32" x14ac:dyDescent="0.2">
      <c r="A701" s="144" t="s">
        <v>935</v>
      </c>
      <c r="B701" s="11" t="s">
        <v>232</v>
      </c>
      <c r="C701" s="4">
        <f>IF(ISBLANK(B701)=TRUE," ", IF(B701='2. Metadata'!B$1,'2. Metadata'!B$5, IF(B701='2. Metadata'!C$1,'2. Metadata'!C$5,IF(B701='2. Metadata'!D$1,'2. Metadata'!D$5, IF(B701='2. Metadata'!E$1,'2. Metadata'!E$5,IF( B701='2. Metadata'!F$1,'2. Metadata'!F$5,IF(B701='2. Metadata'!G$1,'2. Metadata'!G$5,IF(B701='2. Metadata'!H$1,'2. Metadata'!H$5, IF(B701='2. Metadata'!I$1,'2. Metadata'!I$5, IF(B701='2. Metadata'!J$1,'2. Metadata'!J$5, IF(B701='2. Metadata'!K$1,'2. Metadata'!K$5, IF(B701='2. Metadata'!L$1,'2. Metadata'!L$5, IF(B701='2. Metadata'!M$1,'2. Metadata'!M$5, IF(B701='2. Metadata'!N$1,'2. Metadata'!N$5))))))))))))))</f>
        <v>49.967694000000002</v>
      </c>
      <c r="D701" s="12">
        <f>IF(ISBLANK(B701)=TRUE," ", IF(B701='2. Metadata'!B$1,'2. Metadata'!B$6, IF(B701='2. Metadata'!C$1,'2. Metadata'!C$6,IF(B701='2. Metadata'!D$1,'2. Metadata'!D$6, IF(B701='2. Metadata'!E$1,'2. Metadata'!E$6,IF( B701='2. Metadata'!F$1,'2. Metadata'!F$6,IF(B701='2. Metadata'!G$1,'2. Metadata'!G$6,IF(B701='2. Metadata'!H$1,'2. Metadata'!H$6, IF(B701='2. Metadata'!I$1,'2. Metadata'!I$6, IF(B701='2. Metadata'!J$1,'2. Metadata'!J$6, IF(B701='2. Metadata'!K$1,'2. Metadata'!K$6, IF(B701='2. Metadata'!L$1,'2. Metadata'!L$6, IF(B701='2. Metadata'!M$1,'2. Metadata'!M$6, IF(B701='2. Metadata'!N$1,'2. Metadata'!N$6))))))))))))))</f>
        <v>-117.359572</v>
      </c>
      <c r="E701" s="25" t="s">
        <v>237</v>
      </c>
      <c r="F701" s="149" t="s">
        <v>1843</v>
      </c>
      <c r="G701" s="14" t="str">
        <f>IF(ISBLANK(F700)=TRUE," ",'2. Metadata'!B$14)</f>
        <v>observation</v>
      </c>
      <c r="H701" s="25" t="s">
        <v>237</v>
      </c>
      <c r="I701" s="23" t="str">
        <f>IF(ISBLANK(H700)=TRUE," ",'2. Metadata'!B$26)</f>
        <v>degrees Celsius</v>
      </c>
      <c r="J701" s="16" t="s">
        <v>237</v>
      </c>
      <c r="K701" s="23" t="str">
        <f>IF(ISBLANK(J699)=TRUE," ",'2. Metadata'!B$38)</f>
        <v>degrees Celsius</v>
      </c>
      <c r="L701" s="25" t="s">
        <v>237</v>
      </c>
      <c r="M701" s="18" t="str">
        <f>IF(ISBLANK(L700)=TRUE," ",'2. Metadata'!B$50)</f>
        <v>milligrams per litre</v>
      </c>
      <c r="N701" s="25" t="s">
        <v>237</v>
      </c>
      <c r="O701" s="18" t="str">
        <f>IF(ISBLANK(N700)=TRUE," ",'2. Metadata'!B$62)</f>
        <v>microSiemens per centimetre</v>
      </c>
      <c r="P701" s="25" t="s">
        <v>237</v>
      </c>
      <c r="Q701" s="18" t="str">
        <f>IF(ISBLANK(P700)=TRUE," ",'2. Metadata'!B$74)</f>
        <v>NTU</v>
      </c>
      <c r="R701" s="25" t="s">
        <v>237</v>
      </c>
      <c r="S701" s="18" t="str">
        <f>IF(ISBLANK(R700)=TRUE," ",'2. Metadata'!B$86)</f>
        <v>most probable number per 100 mL</v>
      </c>
      <c r="T701" s="25" t="s">
        <v>237</v>
      </c>
      <c r="U701" s="18" t="str">
        <f>IF(ISBLANK(T700)=TRUE," ",'2. Metadata'!B$98)</f>
        <v>most probable number per 100 mL</v>
      </c>
      <c r="V701" s="25" t="s">
        <v>237</v>
      </c>
      <c r="W701" s="18" t="str">
        <f>IF(ISBLANK(V700)=TRUE," ",'2. Metadata'!B$110)</f>
        <v>metres</v>
      </c>
      <c r="X701" s="25" t="s">
        <v>237</v>
      </c>
      <c r="Y701" s="18" t="str">
        <f>IF(ISBLANK(X700)=TRUE," ",'2. Metadata'!B$122)</f>
        <v>pH units</v>
      </c>
      <c r="Z701" s="25" t="s">
        <v>237</v>
      </c>
      <c r="AA701" s="18" t="str">
        <f>IF(ISBLANK(Z701)=TRUE," ",'2. Metadata'!B$134)</f>
        <v>metres3/second</v>
      </c>
      <c r="AB701" s="20">
        <v>0</v>
      </c>
      <c r="AC701" s="18" t="str">
        <f>IF(ISBLANK(AB701)=TRUE," ",'2. Metadata'!B$146)</f>
        <v>millimetres</v>
      </c>
      <c r="AD701" s="25" t="s">
        <v>237</v>
      </c>
      <c r="AE701" s="26" t="s">
        <v>237</v>
      </c>
      <c r="AF701" s="9"/>
      <c r="AG701" s="10"/>
      <c r="AH701" s="10"/>
      <c r="AI701" s="10"/>
      <c r="AJ701" s="10"/>
      <c r="AK701" s="10"/>
      <c r="AL701" s="10"/>
      <c r="AM701" s="10"/>
      <c r="AN701" s="10"/>
      <c r="AO701" s="10"/>
      <c r="AP701" s="10"/>
    </row>
    <row r="702" spans="1:42" ht="15" x14ac:dyDescent="0.2">
      <c r="A702" s="144" t="s">
        <v>936</v>
      </c>
      <c r="B702" s="11" t="s">
        <v>232</v>
      </c>
      <c r="C702" s="4">
        <f>IF(ISBLANK(B702)=TRUE," ", IF(B702='2. Metadata'!B$1,'2. Metadata'!B$5, IF(B702='2. Metadata'!C$1,'2. Metadata'!C$5,IF(B702='2. Metadata'!D$1,'2. Metadata'!D$5, IF(B702='2. Metadata'!E$1,'2. Metadata'!E$5,IF( B702='2. Metadata'!F$1,'2. Metadata'!F$5,IF(B702='2. Metadata'!G$1,'2. Metadata'!G$5,IF(B702='2. Metadata'!H$1,'2. Metadata'!H$5, IF(B702='2. Metadata'!I$1,'2. Metadata'!I$5, IF(B702='2. Metadata'!J$1,'2. Metadata'!J$5, IF(B702='2. Metadata'!K$1,'2. Metadata'!K$5, IF(B702='2. Metadata'!L$1,'2. Metadata'!L$5, IF(B702='2. Metadata'!M$1,'2. Metadata'!M$5, IF(B702='2. Metadata'!N$1,'2. Metadata'!N$5))))))))))))))</f>
        <v>49.967694000000002</v>
      </c>
      <c r="D702" s="12">
        <f>IF(ISBLANK(B702)=TRUE," ", IF(B702='2. Metadata'!B$1,'2. Metadata'!B$6, IF(B702='2. Metadata'!C$1,'2. Metadata'!C$6,IF(B702='2. Metadata'!D$1,'2. Metadata'!D$6, IF(B702='2. Metadata'!E$1,'2. Metadata'!E$6,IF( B702='2. Metadata'!F$1,'2. Metadata'!F$6,IF(B702='2. Metadata'!G$1,'2. Metadata'!G$6,IF(B702='2. Metadata'!H$1,'2. Metadata'!H$6, IF(B702='2. Metadata'!I$1,'2. Metadata'!I$6, IF(B702='2. Metadata'!J$1,'2. Metadata'!J$6, IF(B702='2. Metadata'!K$1,'2. Metadata'!K$6, IF(B702='2. Metadata'!L$1,'2. Metadata'!L$6, IF(B702='2. Metadata'!M$1,'2. Metadata'!M$6, IF(B702='2. Metadata'!N$1,'2. Metadata'!N$6))))))))))))))</f>
        <v>-117.359572</v>
      </c>
      <c r="E702" s="25" t="s">
        <v>237</v>
      </c>
      <c r="F702" s="13" t="s">
        <v>1641</v>
      </c>
      <c r="G702" s="14" t="str">
        <f>IF(ISBLANK(F701)=TRUE," ",'2. Metadata'!B$14)</f>
        <v>observation</v>
      </c>
      <c r="H702" s="25" t="s">
        <v>237</v>
      </c>
      <c r="I702" s="23" t="str">
        <f>IF(ISBLANK(H701)=TRUE," ",'2. Metadata'!B$26)</f>
        <v>degrees Celsius</v>
      </c>
      <c r="J702" s="16" t="s">
        <v>237</v>
      </c>
      <c r="K702" s="23" t="str">
        <f>IF(ISBLANK(J700)=TRUE," ",'2. Metadata'!B$38)</f>
        <v>degrees Celsius</v>
      </c>
      <c r="L702" s="25" t="s">
        <v>237</v>
      </c>
      <c r="M702" s="18" t="str">
        <f>IF(ISBLANK(L701)=TRUE," ",'2. Metadata'!B$50)</f>
        <v>milligrams per litre</v>
      </c>
      <c r="N702" s="25" t="s">
        <v>237</v>
      </c>
      <c r="O702" s="18" t="str">
        <f>IF(ISBLANK(N701)=TRUE," ",'2. Metadata'!B$62)</f>
        <v>microSiemens per centimetre</v>
      </c>
      <c r="P702" s="25" t="s">
        <v>237</v>
      </c>
      <c r="Q702" s="18" t="str">
        <f>IF(ISBLANK(P701)=TRUE," ",'2. Metadata'!B$74)</f>
        <v>NTU</v>
      </c>
      <c r="R702" s="25" t="s">
        <v>237</v>
      </c>
      <c r="S702" s="18" t="str">
        <f>IF(ISBLANK(R701)=TRUE," ",'2. Metadata'!B$86)</f>
        <v>most probable number per 100 mL</v>
      </c>
      <c r="T702" s="25" t="s">
        <v>237</v>
      </c>
      <c r="U702" s="18" t="str">
        <f>IF(ISBLANK(T701)=TRUE," ",'2. Metadata'!B$98)</f>
        <v>most probable number per 100 mL</v>
      </c>
      <c r="V702" s="25" t="s">
        <v>237</v>
      </c>
      <c r="W702" s="18" t="str">
        <f>IF(ISBLANK(V701)=TRUE," ",'2. Metadata'!B$110)</f>
        <v>metres</v>
      </c>
      <c r="X702" s="25" t="s">
        <v>237</v>
      </c>
      <c r="Y702" s="18" t="str">
        <f>IF(ISBLANK(X701)=TRUE," ",'2. Metadata'!B$122)</f>
        <v>pH units</v>
      </c>
      <c r="Z702" s="25" t="s">
        <v>237</v>
      </c>
      <c r="AA702" s="18" t="str">
        <f>IF(ISBLANK(Z702)=TRUE," ",'2. Metadata'!B$134)</f>
        <v>metres3/second</v>
      </c>
      <c r="AB702" s="20">
        <v>0</v>
      </c>
      <c r="AC702" s="18" t="str">
        <f>IF(ISBLANK(AB702)=TRUE," ",'2. Metadata'!B$146)</f>
        <v>millimetres</v>
      </c>
      <c r="AD702" s="25" t="s">
        <v>237</v>
      </c>
      <c r="AE702" s="26" t="s">
        <v>237</v>
      </c>
      <c r="AF702" s="9"/>
      <c r="AG702" s="10"/>
      <c r="AH702" s="10"/>
      <c r="AI702" s="10"/>
      <c r="AJ702" s="10"/>
      <c r="AK702" s="10"/>
      <c r="AL702" s="10"/>
      <c r="AM702" s="10"/>
      <c r="AN702" s="10"/>
      <c r="AO702" s="10"/>
      <c r="AP702" s="10"/>
    </row>
    <row r="703" spans="1:42" ht="15" x14ac:dyDescent="0.2">
      <c r="A703" s="144" t="s">
        <v>937</v>
      </c>
      <c r="B703" s="11" t="s">
        <v>232</v>
      </c>
      <c r="C703" s="4">
        <f>IF(ISBLANK(B703)=TRUE," ", IF(B703='2. Metadata'!B$1,'2. Metadata'!B$5, IF(B703='2. Metadata'!C$1,'2. Metadata'!C$5,IF(B703='2. Metadata'!D$1,'2. Metadata'!D$5, IF(B703='2. Metadata'!E$1,'2. Metadata'!E$5,IF( B703='2. Metadata'!F$1,'2. Metadata'!F$5,IF(B703='2. Metadata'!G$1,'2. Metadata'!G$5,IF(B703='2. Metadata'!H$1,'2. Metadata'!H$5, IF(B703='2. Metadata'!I$1,'2. Metadata'!I$5, IF(B703='2. Metadata'!J$1,'2. Metadata'!J$5, IF(B703='2. Metadata'!K$1,'2. Metadata'!K$5, IF(B703='2. Metadata'!L$1,'2. Metadata'!L$5, IF(B703='2. Metadata'!M$1,'2. Metadata'!M$5, IF(B703='2. Metadata'!N$1,'2. Metadata'!N$5))))))))))))))</f>
        <v>49.967694000000002</v>
      </c>
      <c r="D703" s="12">
        <f>IF(ISBLANK(B703)=TRUE," ", IF(B703='2. Metadata'!B$1,'2. Metadata'!B$6, IF(B703='2. Metadata'!C$1,'2. Metadata'!C$6,IF(B703='2. Metadata'!D$1,'2. Metadata'!D$6, IF(B703='2. Metadata'!E$1,'2. Metadata'!E$6,IF( B703='2. Metadata'!F$1,'2. Metadata'!F$6,IF(B703='2. Metadata'!G$1,'2. Metadata'!G$6,IF(B703='2. Metadata'!H$1,'2. Metadata'!H$6, IF(B703='2. Metadata'!I$1,'2. Metadata'!I$6, IF(B703='2. Metadata'!J$1,'2. Metadata'!J$6, IF(B703='2. Metadata'!K$1,'2. Metadata'!K$6, IF(B703='2. Metadata'!L$1,'2. Metadata'!L$6, IF(B703='2. Metadata'!M$1,'2. Metadata'!M$6, IF(B703='2. Metadata'!N$1,'2. Metadata'!N$6))))))))))))))</f>
        <v>-117.359572</v>
      </c>
      <c r="E703" s="25" t="s">
        <v>237</v>
      </c>
      <c r="F703" s="25" t="s">
        <v>237</v>
      </c>
      <c r="G703" s="14" t="str">
        <f>IF(ISBLANK(F702)=TRUE," ",'2. Metadata'!B$14)</f>
        <v>observation</v>
      </c>
      <c r="H703" s="13">
        <v>4</v>
      </c>
      <c r="I703" s="23" t="str">
        <f>IF(ISBLANK(H702)=TRUE," ",'2. Metadata'!B$26)</f>
        <v>degrees Celsius</v>
      </c>
      <c r="J703" s="13">
        <v>2</v>
      </c>
      <c r="K703" s="23" t="str">
        <f>IF(ISBLANK(J701)=TRUE," ",'2. Metadata'!B$38)</f>
        <v>degrees Celsius</v>
      </c>
      <c r="L703" s="21">
        <v>1.2</v>
      </c>
      <c r="M703" s="18" t="str">
        <f>IF(ISBLANK(L702)=TRUE," ",'2. Metadata'!B$50)</f>
        <v>milligrams per litre</v>
      </c>
      <c r="N703" s="21">
        <v>273</v>
      </c>
      <c r="O703" s="18" t="str">
        <f>IF(ISBLANK(N702)=TRUE," ",'2. Metadata'!B$62)</f>
        <v>microSiemens per centimetre</v>
      </c>
      <c r="P703" s="21">
        <v>0.35</v>
      </c>
      <c r="Q703" s="18" t="str">
        <f>IF(ISBLANK(P702)=TRUE," ",'2. Metadata'!B$74)</f>
        <v>NTU</v>
      </c>
      <c r="R703" s="25" t="s">
        <v>237</v>
      </c>
      <c r="S703" s="18" t="str">
        <f>IF(ISBLANK(R702)=TRUE," ",'2. Metadata'!B$86)</f>
        <v>most probable number per 100 mL</v>
      </c>
      <c r="T703" s="25" t="s">
        <v>237</v>
      </c>
      <c r="U703" s="18" t="str">
        <f>IF(ISBLANK(T702)=TRUE," ",'2. Metadata'!B$98)</f>
        <v>most probable number per 100 mL</v>
      </c>
      <c r="V703" s="21">
        <v>5.7000000000000002E-2</v>
      </c>
      <c r="W703" s="18" t="str">
        <f>IF(ISBLANK(V702)=TRUE," ",'2. Metadata'!B$110)</f>
        <v>metres</v>
      </c>
      <c r="X703" s="25" t="s">
        <v>237</v>
      </c>
      <c r="Y703" s="18" t="str">
        <f>IF(ISBLANK(X702)=TRUE," ",'2. Metadata'!B$122)</f>
        <v>pH units</v>
      </c>
      <c r="Z703" s="20">
        <v>2.3E-2</v>
      </c>
      <c r="AA703" s="18" t="str">
        <f>IF(ISBLANK(Z703)=TRUE," ",'2. Metadata'!B$134)</f>
        <v>metres3/second</v>
      </c>
      <c r="AB703" s="20">
        <v>0</v>
      </c>
      <c r="AC703" s="18" t="str">
        <f>IF(ISBLANK(AB703)=TRUE," ",'2. Metadata'!B$146)</f>
        <v>millimetres</v>
      </c>
      <c r="AD703" s="25" t="s">
        <v>237</v>
      </c>
      <c r="AE703" s="26" t="s">
        <v>237</v>
      </c>
      <c r="AF703" s="9"/>
      <c r="AG703" s="10"/>
      <c r="AH703" s="10"/>
      <c r="AI703" s="10"/>
      <c r="AJ703" s="10"/>
      <c r="AK703" s="10"/>
      <c r="AL703" s="10"/>
      <c r="AM703" s="10"/>
      <c r="AN703" s="10"/>
      <c r="AO703" s="10"/>
      <c r="AP703" s="10"/>
    </row>
    <row r="704" spans="1:42" ht="15" x14ac:dyDescent="0.2">
      <c r="A704" s="144" t="s">
        <v>938</v>
      </c>
      <c r="B704" s="11" t="s">
        <v>232</v>
      </c>
      <c r="C704" s="4">
        <f>IF(ISBLANK(B704)=TRUE," ", IF(B704='2. Metadata'!B$1,'2. Metadata'!B$5, IF(B704='2. Metadata'!C$1,'2. Metadata'!C$5,IF(B704='2. Metadata'!D$1,'2. Metadata'!D$5, IF(B704='2. Metadata'!E$1,'2. Metadata'!E$5,IF( B704='2. Metadata'!F$1,'2. Metadata'!F$5,IF(B704='2. Metadata'!G$1,'2. Metadata'!G$5,IF(B704='2. Metadata'!H$1,'2. Metadata'!H$5, IF(B704='2. Metadata'!I$1,'2. Metadata'!I$5, IF(B704='2. Metadata'!J$1,'2. Metadata'!J$5, IF(B704='2. Metadata'!K$1,'2. Metadata'!K$5, IF(B704='2. Metadata'!L$1,'2. Metadata'!L$5, IF(B704='2. Metadata'!M$1,'2. Metadata'!M$5, IF(B704='2. Metadata'!N$1,'2. Metadata'!N$5))))))))))))))</f>
        <v>49.967694000000002</v>
      </c>
      <c r="D704" s="12">
        <f>IF(ISBLANK(B704)=TRUE," ", IF(B704='2. Metadata'!B$1,'2. Metadata'!B$6, IF(B704='2. Metadata'!C$1,'2. Metadata'!C$6,IF(B704='2. Metadata'!D$1,'2. Metadata'!D$6, IF(B704='2. Metadata'!E$1,'2. Metadata'!E$6,IF( B704='2. Metadata'!F$1,'2. Metadata'!F$6,IF(B704='2. Metadata'!G$1,'2. Metadata'!G$6,IF(B704='2. Metadata'!H$1,'2. Metadata'!H$6, IF(B704='2. Metadata'!I$1,'2. Metadata'!I$6, IF(B704='2. Metadata'!J$1,'2. Metadata'!J$6, IF(B704='2. Metadata'!K$1,'2. Metadata'!K$6, IF(B704='2. Metadata'!L$1,'2. Metadata'!L$6, IF(B704='2. Metadata'!M$1,'2. Metadata'!M$6, IF(B704='2. Metadata'!N$1,'2. Metadata'!N$6))))))))))))))</f>
        <v>-117.359572</v>
      </c>
      <c r="E704" s="25" t="s">
        <v>237</v>
      </c>
      <c r="F704" s="13" t="s">
        <v>1642</v>
      </c>
      <c r="G704" s="14" t="str">
        <f>IF(ISBLANK(F703)=TRUE," ",'2. Metadata'!B$14)</f>
        <v>observation</v>
      </c>
      <c r="H704" s="25" t="s">
        <v>237</v>
      </c>
      <c r="I704" s="23" t="str">
        <f>IF(ISBLANK(H703)=TRUE," ",'2. Metadata'!B$26)</f>
        <v>degrees Celsius</v>
      </c>
      <c r="J704" s="16" t="s">
        <v>237</v>
      </c>
      <c r="K704" s="23" t="str">
        <f>IF(ISBLANK(J702)=TRUE," ",'2. Metadata'!B$38)</f>
        <v>degrees Celsius</v>
      </c>
      <c r="L704" s="25" t="s">
        <v>237</v>
      </c>
      <c r="M704" s="18" t="str">
        <f>IF(ISBLANK(L703)=TRUE," ",'2. Metadata'!B$50)</f>
        <v>milligrams per litre</v>
      </c>
      <c r="N704" s="25" t="s">
        <v>237</v>
      </c>
      <c r="O704" s="18" t="str">
        <f>IF(ISBLANK(N703)=TRUE," ",'2. Metadata'!B$62)</f>
        <v>microSiemens per centimetre</v>
      </c>
      <c r="P704" s="25" t="s">
        <v>237</v>
      </c>
      <c r="Q704" s="18" t="str">
        <f>IF(ISBLANK(P703)=TRUE," ",'2. Metadata'!B$74)</f>
        <v>NTU</v>
      </c>
      <c r="R704" s="25" t="s">
        <v>237</v>
      </c>
      <c r="S704" s="18" t="str">
        <f>IF(ISBLANK(R703)=TRUE," ",'2. Metadata'!B$86)</f>
        <v>most probable number per 100 mL</v>
      </c>
      <c r="T704" s="25" t="s">
        <v>237</v>
      </c>
      <c r="U704" s="18" t="str">
        <f>IF(ISBLANK(T703)=TRUE," ",'2. Metadata'!B$98)</f>
        <v>most probable number per 100 mL</v>
      </c>
      <c r="V704" s="25" t="s">
        <v>237</v>
      </c>
      <c r="W704" s="18" t="str">
        <f>IF(ISBLANK(V703)=TRUE," ",'2. Metadata'!B$110)</f>
        <v>metres</v>
      </c>
      <c r="X704" s="25" t="s">
        <v>237</v>
      </c>
      <c r="Y704" s="18" t="str">
        <f>IF(ISBLANK(X703)=TRUE," ",'2. Metadata'!B$122)</f>
        <v>pH units</v>
      </c>
      <c r="Z704" s="25" t="s">
        <v>237</v>
      </c>
      <c r="AA704" s="18" t="str">
        <f>IF(ISBLANK(Z704)=TRUE," ",'2. Metadata'!B$134)</f>
        <v>metres3/second</v>
      </c>
      <c r="AB704" s="20">
        <v>0</v>
      </c>
      <c r="AC704" s="18" t="str">
        <f>IF(ISBLANK(AB704)=TRUE," ",'2. Metadata'!B$146)</f>
        <v>millimetres</v>
      </c>
      <c r="AD704" s="25" t="s">
        <v>237</v>
      </c>
      <c r="AE704" s="26" t="s">
        <v>237</v>
      </c>
      <c r="AF704" s="9"/>
      <c r="AG704" s="10"/>
      <c r="AH704" s="10"/>
      <c r="AI704" s="10"/>
      <c r="AJ704" s="10"/>
      <c r="AK704" s="10"/>
      <c r="AL704" s="10"/>
      <c r="AM704" s="10"/>
      <c r="AN704" s="10"/>
      <c r="AO704" s="10"/>
      <c r="AP704" s="10"/>
    </row>
    <row r="705" spans="1:42" ht="15" x14ac:dyDescent="0.2">
      <c r="A705" s="144" t="s">
        <v>939</v>
      </c>
      <c r="B705" s="11" t="s">
        <v>232</v>
      </c>
      <c r="C705" s="4">
        <f>IF(ISBLANK(B705)=TRUE," ", IF(B705='2. Metadata'!B$1,'2. Metadata'!B$5, IF(B705='2. Metadata'!C$1,'2. Metadata'!C$5,IF(B705='2. Metadata'!D$1,'2. Metadata'!D$5, IF(B705='2. Metadata'!E$1,'2. Metadata'!E$5,IF( B705='2. Metadata'!F$1,'2. Metadata'!F$5,IF(B705='2. Metadata'!G$1,'2. Metadata'!G$5,IF(B705='2. Metadata'!H$1,'2. Metadata'!H$5, IF(B705='2. Metadata'!I$1,'2. Metadata'!I$5, IF(B705='2. Metadata'!J$1,'2. Metadata'!J$5, IF(B705='2. Metadata'!K$1,'2. Metadata'!K$5, IF(B705='2. Metadata'!L$1,'2. Metadata'!L$5, IF(B705='2. Metadata'!M$1,'2. Metadata'!M$5, IF(B705='2. Metadata'!N$1,'2. Metadata'!N$5))))))))))))))</f>
        <v>49.967694000000002</v>
      </c>
      <c r="D705" s="12">
        <f>IF(ISBLANK(B705)=TRUE," ", IF(B705='2. Metadata'!B$1,'2. Metadata'!B$6, IF(B705='2. Metadata'!C$1,'2. Metadata'!C$6,IF(B705='2. Metadata'!D$1,'2. Metadata'!D$6, IF(B705='2. Metadata'!E$1,'2. Metadata'!E$6,IF( B705='2. Metadata'!F$1,'2. Metadata'!F$6,IF(B705='2. Metadata'!G$1,'2. Metadata'!G$6,IF(B705='2. Metadata'!H$1,'2. Metadata'!H$6, IF(B705='2. Metadata'!I$1,'2. Metadata'!I$6, IF(B705='2. Metadata'!J$1,'2. Metadata'!J$6, IF(B705='2. Metadata'!K$1,'2. Metadata'!K$6, IF(B705='2. Metadata'!L$1,'2. Metadata'!L$6, IF(B705='2. Metadata'!M$1,'2. Metadata'!M$6, IF(B705='2. Metadata'!N$1,'2. Metadata'!N$6))))))))))))))</f>
        <v>-117.359572</v>
      </c>
      <c r="E705" s="25" t="s">
        <v>237</v>
      </c>
      <c r="F705" s="13" t="s">
        <v>1643</v>
      </c>
      <c r="G705" s="14" t="str">
        <f>IF(ISBLANK(F704)=TRUE," ",'2. Metadata'!B$14)</f>
        <v>observation</v>
      </c>
      <c r="H705" s="25" t="s">
        <v>237</v>
      </c>
      <c r="I705" s="23" t="str">
        <f>IF(ISBLANK(H704)=TRUE," ",'2. Metadata'!B$26)</f>
        <v>degrees Celsius</v>
      </c>
      <c r="J705" s="16" t="s">
        <v>237</v>
      </c>
      <c r="K705" s="23" t="str">
        <f>IF(ISBLANK(J703)=TRUE," ",'2. Metadata'!B$38)</f>
        <v>degrees Celsius</v>
      </c>
      <c r="L705" s="25" t="s">
        <v>237</v>
      </c>
      <c r="M705" s="18" t="str">
        <f>IF(ISBLANK(L704)=TRUE," ",'2. Metadata'!B$50)</f>
        <v>milligrams per litre</v>
      </c>
      <c r="N705" s="25" t="s">
        <v>237</v>
      </c>
      <c r="O705" s="18" t="str">
        <f>IF(ISBLANK(N704)=TRUE," ",'2. Metadata'!B$62)</f>
        <v>microSiemens per centimetre</v>
      </c>
      <c r="P705" s="25" t="s">
        <v>237</v>
      </c>
      <c r="Q705" s="18" t="str">
        <f>IF(ISBLANK(P704)=TRUE," ",'2. Metadata'!B$74)</f>
        <v>NTU</v>
      </c>
      <c r="R705" s="25" t="s">
        <v>237</v>
      </c>
      <c r="S705" s="18" t="str">
        <f>IF(ISBLANK(R704)=TRUE," ",'2. Metadata'!B$86)</f>
        <v>most probable number per 100 mL</v>
      </c>
      <c r="T705" s="25" t="s">
        <v>237</v>
      </c>
      <c r="U705" s="18" t="str">
        <f>IF(ISBLANK(T704)=TRUE," ",'2. Metadata'!B$98)</f>
        <v>most probable number per 100 mL</v>
      </c>
      <c r="V705" s="25" t="s">
        <v>237</v>
      </c>
      <c r="W705" s="18" t="str">
        <f>IF(ISBLANK(V704)=TRUE," ",'2. Metadata'!B$110)</f>
        <v>metres</v>
      </c>
      <c r="X705" s="25" t="s">
        <v>237</v>
      </c>
      <c r="Y705" s="18" t="str">
        <f>IF(ISBLANK(X704)=TRUE," ",'2. Metadata'!B$122)</f>
        <v>pH units</v>
      </c>
      <c r="Z705" s="25" t="s">
        <v>237</v>
      </c>
      <c r="AA705" s="18" t="str">
        <f>IF(ISBLANK(Z705)=TRUE," ",'2. Metadata'!B$134)</f>
        <v>metres3/second</v>
      </c>
      <c r="AB705" s="20">
        <v>0</v>
      </c>
      <c r="AC705" s="18" t="str">
        <f>IF(ISBLANK(AB705)=TRUE," ",'2. Metadata'!B$146)</f>
        <v>millimetres</v>
      </c>
      <c r="AD705" s="25" t="s">
        <v>1831</v>
      </c>
      <c r="AE705" s="26" t="s">
        <v>237</v>
      </c>
      <c r="AF705" s="9"/>
      <c r="AG705" s="10"/>
      <c r="AH705" s="10"/>
      <c r="AI705" s="10"/>
      <c r="AJ705" s="10"/>
      <c r="AK705" s="10"/>
      <c r="AL705" s="10"/>
      <c r="AM705" s="10"/>
      <c r="AN705" s="10"/>
      <c r="AO705" s="10"/>
      <c r="AP705" s="10"/>
    </row>
    <row r="706" spans="1:42" ht="15" x14ac:dyDescent="0.2">
      <c r="A706" s="144" t="s">
        <v>940</v>
      </c>
      <c r="B706" s="11" t="s">
        <v>232</v>
      </c>
      <c r="C706" s="4">
        <f>IF(ISBLANK(B706)=TRUE," ", IF(B706='2. Metadata'!B$1,'2. Metadata'!B$5, IF(B706='2. Metadata'!C$1,'2. Metadata'!C$5,IF(B706='2. Metadata'!D$1,'2. Metadata'!D$5, IF(B706='2. Metadata'!E$1,'2. Metadata'!E$5,IF( B706='2. Metadata'!F$1,'2. Metadata'!F$5,IF(B706='2. Metadata'!G$1,'2. Metadata'!G$5,IF(B706='2. Metadata'!H$1,'2. Metadata'!H$5, IF(B706='2. Metadata'!I$1,'2. Metadata'!I$5, IF(B706='2. Metadata'!J$1,'2. Metadata'!J$5, IF(B706='2. Metadata'!K$1,'2. Metadata'!K$5, IF(B706='2. Metadata'!L$1,'2. Metadata'!L$5, IF(B706='2. Metadata'!M$1,'2. Metadata'!M$5, IF(B706='2. Metadata'!N$1,'2. Metadata'!N$5))))))))))))))</f>
        <v>49.967694000000002</v>
      </c>
      <c r="D706" s="12">
        <f>IF(ISBLANK(B706)=TRUE," ", IF(B706='2. Metadata'!B$1,'2. Metadata'!B$6, IF(B706='2. Metadata'!C$1,'2. Metadata'!C$6,IF(B706='2. Metadata'!D$1,'2. Metadata'!D$6, IF(B706='2. Metadata'!E$1,'2. Metadata'!E$6,IF( B706='2. Metadata'!F$1,'2. Metadata'!F$6,IF(B706='2. Metadata'!G$1,'2. Metadata'!G$6,IF(B706='2. Metadata'!H$1,'2. Metadata'!H$6, IF(B706='2. Metadata'!I$1,'2. Metadata'!I$6, IF(B706='2. Metadata'!J$1,'2. Metadata'!J$6, IF(B706='2. Metadata'!K$1,'2. Metadata'!K$6, IF(B706='2. Metadata'!L$1,'2. Metadata'!L$6, IF(B706='2. Metadata'!M$1,'2. Metadata'!M$6, IF(B706='2. Metadata'!N$1,'2. Metadata'!N$6))))))))))))))</f>
        <v>-117.359572</v>
      </c>
      <c r="E706" s="25" t="s">
        <v>237</v>
      </c>
      <c r="F706" s="13" t="s">
        <v>1644</v>
      </c>
      <c r="G706" s="14" t="str">
        <f>IF(ISBLANK(F705)=TRUE," ",'2. Metadata'!B$14)</f>
        <v>observation</v>
      </c>
      <c r="H706" s="25" t="s">
        <v>237</v>
      </c>
      <c r="I706" s="23" t="str">
        <f>IF(ISBLANK(H705)=TRUE," ",'2. Metadata'!B$26)</f>
        <v>degrees Celsius</v>
      </c>
      <c r="J706" s="16" t="s">
        <v>237</v>
      </c>
      <c r="K706" s="23" t="str">
        <f>IF(ISBLANK(J704)=TRUE," ",'2. Metadata'!B$38)</f>
        <v>degrees Celsius</v>
      </c>
      <c r="L706" s="25" t="s">
        <v>237</v>
      </c>
      <c r="M706" s="18" t="str">
        <f>IF(ISBLANK(L705)=TRUE," ",'2. Metadata'!B$50)</f>
        <v>milligrams per litre</v>
      </c>
      <c r="N706" s="25" t="s">
        <v>237</v>
      </c>
      <c r="O706" s="18" t="str">
        <f>IF(ISBLANK(N705)=TRUE," ",'2. Metadata'!B$62)</f>
        <v>microSiemens per centimetre</v>
      </c>
      <c r="P706" s="25" t="s">
        <v>237</v>
      </c>
      <c r="Q706" s="18" t="str">
        <f>IF(ISBLANK(P705)=TRUE," ",'2. Metadata'!B$74)</f>
        <v>NTU</v>
      </c>
      <c r="R706" s="25" t="s">
        <v>237</v>
      </c>
      <c r="S706" s="18" t="str">
        <f>IF(ISBLANK(R705)=TRUE," ",'2. Metadata'!B$86)</f>
        <v>most probable number per 100 mL</v>
      </c>
      <c r="T706" s="25" t="s">
        <v>237</v>
      </c>
      <c r="U706" s="18" t="str">
        <f>IF(ISBLANK(T705)=TRUE," ",'2. Metadata'!B$98)</f>
        <v>most probable number per 100 mL</v>
      </c>
      <c r="V706" s="25" t="s">
        <v>237</v>
      </c>
      <c r="W706" s="18" t="str">
        <f>IF(ISBLANK(V705)=TRUE," ",'2. Metadata'!B$110)</f>
        <v>metres</v>
      </c>
      <c r="X706" s="25" t="s">
        <v>237</v>
      </c>
      <c r="Y706" s="18" t="str">
        <f>IF(ISBLANK(X705)=TRUE," ",'2. Metadata'!B$122)</f>
        <v>pH units</v>
      </c>
      <c r="Z706" s="25" t="s">
        <v>237</v>
      </c>
      <c r="AA706" s="18" t="str">
        <f>IF(ISBLANK(Z706)=TRUE," ",'2. Metadata'!B$134)</f>
        <v>metres3/second</v>
      </c>
      <c r="AB706" s="20">
        <v>0.4</v>
      </c>
      <c r="AC706" s="18" t="str">
        <f>IF(ISBLANK(AB706)=TRUE," ",'2. Metadata'!B$146)</f>
        <v>millimetres</v>
      </c>
      <c r="AD706" s="25" t="s">
        <v>237</v>
      </c>
      <c r="AE706" s="26" t="s">
        <v>237</v>
      </c>
      <c r="AF706" s="9"/>
      <c r="AG706" s="10"/>
      <c r="AH706" s="10"/>
      <c r="AI706" s="10"/>
      <c r="AJ706" s="10"/>
      <c r="AK706" s="10"/>
      <c r="AL706" s="10"/>
      <c r="AM706" s="10"/>
      <c r="AN706" s="10"/>
      <c r="AO706" s="10"/>
      <c r="AP706" s="10"/>
    </row>
    <row r="707" spans="1:42" ht="15" x14ac:dyDescent="0.2">
      <c r="A707" s="144" t="s">
        <v>941</v>
      </c>
      <c r="B707" s="11" t="s">
        <v>232</v>
      </c>
      <c r="C707" s="4">
        <f>IF(ISBLANK(B707)=TRUE," ", IF(B707='2. Metadata'!B$1,'2. Metadata'!B$5, IF(B707='2. Metadata'!C$1,'2. Metadata'!C$5,IF(B707='2. Metadata'!D$1,'2. Metadata'!D$5, IF(B707='2. Metadata'!E$1,'2. Metadata'!E$5,IF( B707='2. Metadata'!F$1,'2. Metadata'!F$5,IF(B707='2. Metadata'!G$1,'2. Metadata'!G$5,IF(B707='2. Metadata'!H$1,'2. Metadata'!H$5, IF(B707='2. Metadata'!I$1,'2. Metadata'!I$5, IF(B707='2. Metadata'!J$1,'2. Metadata'!J$5, IF(B707='2. Metadata'!K$1,'2. Metadata'!K$5, IF(B707='2. Metadata'!L$1,'2. Metadata'!L$5, IF(B707='2. Metadata'!M$1,'2. Metadata'!M$5, IF(B707='2. Metadata'!N$1,'2. Metadata'!N$5))))))))))))))</f>
        <v>49.967694000000002</v>
      </c>
      <c r="D707" s="12">
        <f>IF(ISBLANK(B707)=TRUE," ", IF(B707='2. Metadata'!B$1,'2. Metadata'!B$6, IF(B707='2. Metadata'!C$1,'2. Metadata'!C$6,IF(B707='2. Metadata'!D$1,'2. Metadata'!D$6, IF(B707='2. Metadata'!E$1,'2. Metadata'!E$6,IF( B707='2. Metadata'!F$1,'2. Metadata'!F$6,IF(B707='2. Metadata'!G$1,'2. Metadata'!G$6,IF(B707='2. Metadata'!H$1,'2. Metadata'!H$6, IF(B707='2. Metadata'!I$1,'2. Metadata'!I$6, IF(B707='2. Metadata'!J$1,'2. Metadata'!J$6, IF(B707='2. Metadata'!K$1,'2. Metadata'!K$6, IF(B707='2. Metadata'!L$1,'2. Metadata'!L$6, IF(B707='2. Metadata'!M$1,'2. Metadata'!M$6, IF(B707='2. Metadata'!N$1,'2. Metadata'!N$6))))))))))))))</f>
        <v>-117.359572</v>
      </c>
      <c r="E707" s="25" t="s">
        <v>237</v>
      </c>
      <c r="F707" s="13" t="s">
        <v>1645</v>
      </c>
      <c r="G707" s="14" t="str">
        <f>IF(ISBLANK(F706)=TRUE," ",'2. Metadata'!B$14)</f>
        <v>observation</v>
      </c>
      <c r="H707" s="13">
        <v>4</v>
      </c>
      <c r="I707" s="23" t="str">
        <f>IF(ISBLANK(H706)=TRUE," ",'2. Metadata'!B$26)</f>
        <v>degrees Celsius</v>
      </c>
      <c r="J707" s="13">
        <v>2</v>
      </c>
      <c r="K707" s="23" t="str">
        <f>IF(ISBLANK(J705)=TRUE," ",'2. Metadata'!B$38)</f>
        <v>degrees Celsius</v>
      </c>
      <c r="L707" s="25" t="s">
        <v>237</v>
      </c>
      <c r="M707" s="18" t="str">
        <f>IF(ISBLANK(L706)=TRUE," ",'2. Metadata'!B$50)</f>
        <v>milligrams per litre</v>
      </c>
      <c r="N707" s="25" t="s">
        <v>237</v>
      </c>
      <c r="O707" s="18" t="str">
        <f>IF(ISBLANK(N706)=TRUE," ",'2. Metadata'!B$62)</f>
        <v>microSiemens per centimetre</v>
      </c>
      <c r="P707" s="25" t="s">
        <v>237</v>
      </c>
      <c r="Q707" s="18" t="str">
        <f>IF(ISBLANK(P706)=TRUE," ",'2. Metadata'!B$74)</f>
        <v>NTU</v>
      </c>
      <c r="R707" s="25" t="s">
        <v>237</v>
      </c>
      <c r="S707" s="18" t="str">
        <f>IF(ISBLANK(R706)=TRUE," ",'2. Metadata'!B$86)</f>
        <v>most probable number per 100 mL</v>
      </c>
      <c r="T707" s="25" t="s">
        <v>237</v>
      </c>
      <c r="U707" s="18" t="str">
        <f>IF(ISBLANK(T706)=TRUE," ",'2. Metadata'!B$98)</f>
        <v>most probable number per 100 mL</v>
      </c>
      <c r="V707" s="21">
        <v>5.8000000000000003E-2</v>
      </c>
      <c r="W707" s="18" t="str">
        <f>IF(ISBLANK(V706)=TRUE," ",'2. Metadata'!B$110)</f>
        <v>metres</v>
      </c>
      <c r="X707" s="25" t="s">
        <v>237</v>
      </c>
      <c r="Y707" s="18" t="str">
        <f>IF(ISBLANK(X706)=TRUE," ",'2. Metadata'!B$122)</f>
        <v>pH units</v>
      </c>
      <c r="Z707" s="20">
        <v>2.3E-2</v>
      </c>
      <c r="AA707" s="18" t="str">
        <f>IF(ISBLANK(Z707)=TRUE," ",'2. Metadata'!B$134)</f>
        <v>metres3/second</v>
      </c>
      <c r="AB707" s="20">
        <v>1</v>
      </c>
      <c r="AC707" s="18" t="str">
        <f>IF(ISBLANK(AB707)=TRUE," ",'2. Metadata'!B$146)</f>
        <v>millimetres</v>
      </c>
      <c r="AD707" s="25" t="s">
        <v>237</v>
      </c>
      <c r="AE707" s="26" t="s">
        <v>237</v>
      </c>
      <c r="AF707" s="9"/>
      <c r="AG707" s="10"/>
      <c r="AH707" s="10"/>
      <c r="AI707" s="10"/>
      <c r="AJ707" s="10"/>
      <c r="AK707" s="10"/>
      <c r="AL707" s="10"/>
      <c r="AM707" s="10"/>
      <c r="AN707" s="10"/>
      <c r="AO707" s="10"/>
      <c r="AP707" s="10"/>
    </row>
    <row r="708" spans="1:42" ht="15" x14ac:dyDescent="0.2">
      <c r="A708" s="144" t="s">
        <v>942</v>
      </c>
      <c r="B708" s="11" t="s">
        <v>232</v>
      </c>
      <c r="C708" s="4">
        <f>IF(ISBLANK(B708)=TRUE," ", IF(B708='2. Metadata'!B$1,'2. Metadata'!B$5, IF(B708='2. Metadata'!C$1,'2. Metadata'!C$5,IF(B708='2. Metadata'!D$1,'2. Metadata'!D$5, IF(B708='2. Metadata'!E$1,'2. Metadata'!E$5,IF( B708='2. Metadata'!F$1,'2. Metadata'!F$5,IF(B708='2. Metadata'!G$1,'2. Metadata'!G$5,IF(B708='2. Metadata'!H$1,'2. Metadata'!H$5, IF(B708='2. Metadata'!I$1,'2. Metadata'!I$5, IF(B708='2. Metadata'!J$1,'2. Metadata'!J$5, IF(B708='2. Metadata'!K$1,'2. Metadata'!K$5, IF(B708='2. Metadata'!L$1,'2. Metadata'!L$5, IF(B708='2. Metadata'!M$1,'2. Metadata'!M$5, IF(B708='2. Metadata'!N$1,'2. Metadata'!N$5))))))))))))))</f>
        <v>49.967694000000002</v>
      </c>
      <c r="D708" s="12">
        <f>IF(ISBLANK(B708)=TRUE," ", IF(B708='2. Metadata'!B$1,'2. Metadata'!B$6, IF(B708='2. Metadata'!C$1,'2. Metadata'!C$6,IF(B708='2. Metadata'!D$1,'2. Metadata'!D$6, IF(B708='2. Metadata'!E$1,'2. Metadata'!E$6,IF( B708='2. Metadata'!F$1,'2. Metadata'!F$6,IF(B708='2. Metadata'!G$1,'2. Metadata'!G$6,IF(B708='2. Metadata'!H$1,'2. Metadata'!H$6, IF(B708='2. Metadata'!I$1,'2. Metadata'!I$6, IF(B708='2. Metadata'!J$1,'2. Metadata'!J$6, IF(B708='2. Metadata'!K$1,'2. Metadata'!K$6, IF(B708='2. Metadata'!L$1,'2. Metadata'!L$6, IF(B708='2. Metadata'!M$1,'2. Metadata'!M$6, IF(B708='2. Metadata'!N$1,'2. Metadata'!N$6))))))))))))))</f>
        <v>-117.359572</v>
      </c>
      <c r="E708" s="25" t="s">
        <v>237</v>
      </c>
      <c r="F708" s="13" t="s">
        <v>1646</v>
      </c>
      <c r="G708" s="14" t="str">
        <f>IF(ISBLANK(F707)=TRUE," ",'2. Metadata'!B$14)</f>
        <v>observation</v>
      </c>
      <c r="H708" s="25" t="s">
        <v>237</v>
      </c>
      <c r="I708" s="23" t="str">
        <f>IF(ISBLANK(H707)=TRUE," ",'2. Metadata'!B$26)</f>
        <v>degrees Celsius</v>
      </c>
      <c r="J708" s="16" t="s">
        <v>237</v>
      </c>
      <c r="K708" s="23" t="str">
        <f>IF(ISBLANK(J706)=TRUE," ",'2. Metadata'!B$38)</f>
        <v>degrees Celsius</v>
      </c>
      <c r="L708" s="25" t="s">
        <v>237</v>
      </c>
      <c r="M708" s="18" t="str">
        <f>IF(ISBLANK(L707)=TRUE," ",'2. Metadata'!B$50)</f>
        <v>milligrams per litre</v>
      </c>
      <c r="N708" s="25" t="s">
        <v>237</v>
      </c>
      <c r="O708" s="18" t="str">
        <f>IF(ISBLANK(N707)=TRUE," ",'2. Metadata'!B$62)</f>
        <v>microSiemens per centimetre</v>
      </c>
      <c r="P708" s="25" t="s">
        <v>237</v>
      </c>
      <c r="Q708" s="18" t="str">
        <f>IF(ISBLANK(P707)=TRUE," ",'2. Metadata'!B$74)</f>
        <v>NTU</v>
      </c>
      <c r="R708" s="25" t="s">
        <v>237</v>
      </c>
      <c r="S708" s="18" t="str">
        <f>IF(ISBLANK(R707)=TRUE," ",'2. Metadata'!B$86)</f>
        <v>most probable number per 100 mL</v>
      </c>
      <c r="T708" s="25" t="s">
        <v>237</v>
      </c>
      <c r="U708" s="18" t="str">
        <f>IF(ISBLANK(T707)=TRUE," ",'2. Metadata'!B$98)</f>
        <v>most probable number per 100 mL</v>
      </c>
      <c r="V708" s="25" t="s">
        <v>237</v>
      </c>
      <c r="W708" s="18" t="str">
        <f>IF(ISBLANK(V707)=TRUE," ",'2. Metadata'!B$110)</f>
        <v>metres</v>
      </c>
      <c r="X708" s="25" t="s">
        <v>237</v>
      </c>
      <c r="Y708" s="18" t="str">
        <f>IF(ISBLANK(X707)=TRUE," ",'2. Metadata'!B$122)</f>
        <v>pH units</v>
      </c>
      <c r="Z708" s="25" t="s">
        <v>237</v>
      </c>
      <c r="AA708" s="18" t="str">
        <f>IF(ISBLANK(Z708)=TRUE," ",'2. Metadata'!B$134)</f>
        <v>metres3/second</v>
      </c>
      <c r="AB708" s="20">
        <v>0.2</v>
      </c>
      <c r="AC708" s="18" t="str">
        <f>IF(ISBLANK(AB708)=TRUE," ",'2. Metadata'!B$146)</f>
        <v>millimetres</v>
      </c>
      <c r="AD708" s="25" t="s">
        <v>237</v>
      </c>
      <c r="AE708" s="26" t="s">
        <v>237</v>
      </c>
      <c r="AF708" s="9"/>
      <c r="AG708" s="10"/>
      <c r="AH708" s="10"/>
      <c r="AI708" s="10"/>
      <c r="AJ708" s="10"/>
      <c r="AK708" s="10"/>
      <c r="AL708" s="10"/>
      <c r="AM708" s="10"/>
      <c r="AN708" s="10"/>
      <c r="AO708" s="10"/>
      <c r="AP708" s="10"/>
    </row>
    <row r="709" spans="1:42" ht="15" x14ac:dyDescent="0.2">
      <c r="A709" s="144" t="s">
        <v>943</v>
      </c>
      <c r="B709" s="11" t="s">
        <v>232</v>
      </c>
      <c r="C709" s="4">
        <f>IF(ISBLANK(B709)=TRUE," ", IF(B709='2. Metadata'!B$1,'2. Metadata'!B$5, IF(B709='2. Metadata'!C$1,'2. Metadata'!C$5,IF(B709='2. Metadata'!D$1,'2. Metadata'!D$5, IF(B709='2. Metadata'!E$1,'2. Metadata'!E$5,IF( B709='2. Metadata'!F$1,'2. Metadata'!F$5,IF(B709='2. Metadata'!G$1,'2. Metadata'!G$5,IF(B709='2. Metadata'!H$1,'2. Metadata'!H$5, IF(B709='2. Metadata'!I$1,'2. Metadata'!I$5, IF(B709='2. Metadata'!J$1,'2. Metadata'!J$5, IF(B709='2. Metadata'!K$1,'2. Metadata'!K$5, IF(B709='2. Metadata'!L$1,'2. Metadata'!L$5, IF(B709='2. Metadata'!M$1,'2. Metadata'!M$5, IF(B709='2. Metadata'!N$1,'2. Metadata'!N$5))))))))))))))</f>
        <v>49.967694000000002</v>
      </c>
      <c r="D709" s="12">
        <f>IF(ISBLANK(B709)=TRUE," ", IF(B709='2. Metadata'!B$1,'2. Metadata'!B$6, IF(B709='2. Metadata'!C$1,'2. Metadata'!C$6,IF(B709='2. Metadata'!D$1,'2. Metadata'!D$6, IF(B709='2. Metadata'!E$1,'2. Metadata'!E$6,IF( B709='2. Metadata'!F$1,'2. Metadata'!F$6,IF(B709='2. Metadata'!G$1,'2. Metadata'!G$6,IF(B709='2. Metadata'!H$1,'2. Metadata'!H$6, IF(B709='2. Metadata'!I$1,'2. Metadata'!I$6, IF(B709='2. Metadata'!J$1,'2. Metadata'!J$6, IF(B709='2. Metadata'!K$1,'2. Metadata'!K$6, IF(B709='2. Metadata'!L$1,'2. Metadata'!L$6, IF(B709='2. Metadata'!M$1,'2. Metadata'!M$6, IF(B709='2. Metadata'!N$1,'2. Metadata'!N$6))))))))))))))</f>
        <v>-117.359572</v>
      </c>
      <c r="E709" s="25" t="s">
        <v>237</v>
      </c>
      <c r="F709" s="13" t="s">
        <v>1647</v>
      </c>
      <c r="G709" s="14" t="str">
        <f>IF(ISBLANK(F708)=TRUE," ",'2. Metadata'!B$14)</f>
        <v>observation</v>
      </c>
      <c r="H709" s="25" t="s">
        <v>237</v>
      </c>
      <c r="I709" s="23" t="str">
        <f>IF(ISBLANK(H708)=TRUE," ",'2. Metadata'!B$26)</f>
        <v>degrees Celsius</v>
      </c>
      <c r="J709" s="16" t="s">
        <v>237</v>
      </c>
      <c r="K709" s="23" t="str">
        <f>IF(ISBLANK(J707)=TRUE," ",'2. Metadata'!B$38)</f>
        <v>degrees Celsius</v>
      </c>
      <c r="L709" s="25" t="s">
        <v>237</v>
      </c>
      <c r="M709" s="18" t="str">
        <f>IF(ISBLANK(L708)=TRUE," ",'2. Metadata'!B$50)</f>
        <v>milligrams per litre</v>
      </c>
      <c r="N709" s="25" t="s">
        <v>237</v>
      </c>
      <c r="O709" s="18" t="str">
        <f>IF(ISBLANK(N708)=TRUE," ",'2. Metadata'!B$62)</f>
        <v>microSiemens per centimetre</v>
      </c>
      <c r="P709" s="25" t="s">
        <v>237</v>
      </c>
      <c r="Q709" s="18" t="str">
        <f>IF(ISBLANK(P708)=TRUE," ",'2. Metadata'!B$74)</f>
        <v>NTU</v>
      </c>
      <c r="R709" s="25" t="s">
        <v>237</v>
      </c>
      <c r="S709" s="18" t="str">
        <f>IF(ISBLANK(R708)=TRUE," ",'2. Metadata'!B$86)</f>
        <v>most probable number per 100 mL</v>
      </c>
      <c r="T709" s="25" t="s">
        <v>237</v>
      </c>
      <c r="U709" s="18" t="str">
        <f>IF(ISBLANK(T708)=TRUE," ",'2. Metadata'!B$98)</f>
        <v>most probable number per 100 mL</v>
      </c>
      <c r="V709" s="25" t="s">
        <v>237</v>
      </c>
      <c r="W709" s="18" t="str">
        <f>IF(ISBLANK(V708)=TRUE," ",'2. Metadata'!B$110)</f>
        <v>metres</v>
      </c>
      <c r="X709" s="25" t="s">
        <v>237</v>
      </c>
      <c r="Y709" s="18" t="str">
        <f>IF(ISBLANK(X708)=TRUE," ",'2. Metadata'!B$122)</f>
        <v>pH units</v>
      </c>
      <c r="Z709" s="25" t="s">
        <v>237</v>
      </c>
      <c r="AA709" s="18" t="str">
        <f>IF(ISBLANK(Z709)=TRUE," ",'2. Metadata'!B$134)</f>
        <v>metres3/second</v>
      </c>
      <c r="AB709" s="20">
        <v>1</v>
      </c>
      <c r="AC709" s="18" t="str">
        <f>IF(ISBLANK(AB709)=TRUE," ",'2. Metadata'!B$146)</f>
        <v>millimetres</v>
      </c>
      <c r="AD709" s="25" t="s">
        <v>1831</v>
      </c>
      <c r="AE709" s="26" t="s">
        <v>237</v>
      </c>
      <c r="AF709" s="9"/>
      <c r="AG709" s="10"/>
      <c r="AH709" s="10"/>
      <c r="AI709" s="10"/>
      <c r="AJ709" s="10"/>
      <c r="AK709" s="10"/>
      <c r="AL709" s="10"/>
      <c r="AM709" s="10"/>
      <c r="AN709" s="10"/>
      <c r="AO709" s="10"/>
      <c r="AP709" s="10"/>
    </row>
    <row r="710" spans="1:42" ht="15" x14ac:dyDescent="0.2">
      <c r="A710" s="144" t="s">
        <v>944</v>
      </c>
      <c r="B710" s="11" t="s">
        <v>232</v>
      </c>
      <c r="C710" s="4">
        <f>IF(ISBLANK(B710)=TRUE," ", IF(B710='2. Metadata'!B$1,'2. Metadata'!B$5, IF(B710='2. Metadata'!C$1,'2. Metadata'!C$5,IF(B710='2. Metadata'!D$1,'2. Metadata'!D$5, IF(B710='2. Metadata'!E$1,'2. Metadata'!E$5,IF( B710='2. Metadata'!F$1,'2. Metadata'!F$5,IF(B710='2. Metadata'!G$1,'2. Metadata'!G$5,IF(B710='2. Metadata'!H$1,'2. Metadata'!H$5, IF(B710='2. Metadata'!I$1,'2. Metadata'!I$5, IF(B710='2. Metadata'!J$1,'2. Metadata'!J$5, IF(B710='2. Metadata'!K$1,'2. Metadata'!K$5, IF(B710='2. Metadata'!L$1,'2. Metadata'!L$5, IF(B710='2. Metadata'!M$1,'2. Metadata'!M$5, IF(B710='2. Metadata'!N$1,'2. Metadata'!N$5))))))))))))))</f>
        <v>49.967694000000002</v>
      </c>
      <c r="D710" s="12">
        <f>IF(ISBLANK(B710)=TRUE," ", IF(B710='2. Metadata'!B$1,'2. Metadata'!B$6, IF(B710='2. Metadata'!C$1,'2. Metadata'!C$6,IF(B710='2. Metadata'!D$1,'2. Metadata'!D$6, IF(B710='2. Metadata'!E$1,'2. Metadata'!E$6,IF( B710='2. Metadata'!F$1,'2. Metadata'!F$6,IF(B710='2. Metadata'!G$1,'2. Metadata'!G$6,IF(B710='2. Metadata'!H$1,'2. Metadata'!H$6, IF(B710='2. Metadata'!I$1,'2. Metadata'!I$6, IF(B710='2. Metadata'!J$1,'2. Metadata'!J$6, IF(B710='2. Metadata'!K$1,'2. Metadata'!K$6, IF(B710='2. Metadata'!L$1,'2. Metadata'!L$6, IF(B710='2. Metadata'!M$1,'2. Metadata'!M$6, IF(B710='2. Metadata'!N$1,'2. Metadata'!N$6))))))))))))))</f>
        <v>-117.359572</v>
      </c>
      <c r="E710" s="25" t="s">
        <v>237</v>
      </c>
      <c r="F710" s="13" t="s">
        <v>1402</v>
      </c>
      <c r="G710" s="14" t="str">
        <f>IF(ISBLANK(F709)=TRUE," ",'2. Metadata'!B$14)</f>
        <v>observation</v>
      </c>
      <c r="H710" s="13">
        <v>7</v>
      </c>
      <c r="I710" s="23" t="str">
        <f>IF(ISBLANK(H709)=TRUE," ",'2. Metadata'!B$26)</f>
        <v>degrees Celsius</v>
      </c>
      <c r="J710" s="13">
        <v>3</v>
      </c>
      <c r="K710" s="23" t="str">
        <f>IF(ISBLANK(J708)=TRUE," ",'2. Metadata'!B$38)</f>
        <v>degrees Celsius</v>
      </c>
      <c r="L710" s="25" t="s">
        <v>237</v>
      </c>
      <c r="M710" s="18" t="str">
        <f>IF(ISBLANK(L709)=TRUE," ",'2. Metadata'!B$50)</f>
        <v>milligrams per litre</v>
      </c>
      <c r="N710" s="25" t="s">
        <v>237</v>
      </c>
      <c r="O710" s="18" t="str">
        <f>IF(ISBLANK(N709)=TRUE," ",'2. Metadata'!B$62)</f>
        <v>microSiemens per centimetre</v>
      </c>
      <c r="P710" s="25" t="s">
        <v>237</v>
      </c>
      <c r="Q710" s="18" t="str">
        <f>IF(ISBLANK(P709)=TRUE," ",'2. Metadata'!B$74)</f>
        <v>NTU</v>
      </c>
      <c r="R710" s="25" t="s">
        <v>237</v>
      </c>
      <c r="S710" s="18" t="str">
        <f>IF(ISBLANK(R709)=TRUE," ",'2. Metadata'!B$86)</f>
        <v>most probable number per 100 mL</v>
      </c>
      <c r="T710" s="25" t="s">
        <v>237</v>
      </c>
      <c r="U710" s="18" t="str">
        <f>IF(ISBLANK(T709)=TRUE," ",'2. Metadata'!B$98)</f>
        <v>most probable number per 100 mL</v>
      </c>
      <c r="V710" s="21">
        <v>0.09</v>
      </c>
      <c r="W710" s="18" t="str">
        <f>IF(ISBLANK(V709)=TRUE," ",'2. Metadata'!B$110)</f>
        <v>metres</v>
      </c>
      <c r="X710" s="25" t="s">
        <v>237</v>
      </c>
      <c r="Y710" s="18" t="str">
        <f>IF(ISBLANK(X709)=TRUE," ",'2. Metadata'!B$122)</f>
        <v>pH units</v>
      </c>
      <c r="Z710" s="20">
        <v>4.4999999999999998E-2</v>
      </c>
      <c r="AA710" s="18" t="str">
        <f>IF(ISBLANK(Z710)=TRUE," ",'2. Metadata'!B$134)</f>
        <v>metres3/second</v>
      </c>
      <c r="AB710" s="20">
        <v>0</v>
      </c>
      <c r="AC710" s="18" t="str">
        <f>IF(ISBLANK(AB710)=TRUE," ",'2. Metadata'!B$146)</f>
        <v>millimetres</v>
      </c>
      <c r="AD710" s="25" t="s">
        <v>237</v>
      </c>
      <c r="AE710" s="26" t="s">
        <v>237</v>
      </c>
      <c r="AF710" s="9"/>
      <c r="AG710" s="10"/>
      <c r="AH710" s="10"/>
      <c r="AI710" s="10"/>
      <c r="AJ710" s="10"/>
      <c r="AK710" s="10"/>
      <c r="AL710" s="10"/>
      <c r="AM710" s="10"/>
      <c r="AN710" s="10"/>
      <c r="AO710" s="10"/>
      <c r="AP710" s="10"/>
    </row>
    <row r="711" spans="1:42" ht="15" x14ac:dyDescent="0.2">
      <c r="A711" s="144" t="s">
        <v>945</v>
      </c>
      <c r="B711" s="11" t="s">
        <v>232</v>
      </c>
      <c r="C711" s="4">
        <f>IF(ISBLANK(B711)=TRUE," ", IF(B711='2. Metadata'!B$1,'2. Metadata'!B$5, IF(B711='2. Metadata'!C$1,'2. Metadata'!C$5,IF(B711='2. Metadata'!D$1,'2. Metadata'!D$5, IF(B711='2. Metadata'!E$1,'2. Metadata'!E$5,IF( B711='2. Metadata'!F$1,'2. Metadata'!F$5,IF(B711='2. Metadata'!G$1,'2. Metadata'!G$5,IF(B711='2. Metadata'!H$1,'2. Metadata'!H$5, IF(B711='2. Metadata'!I$1,'2. Metadata'!I$5, IF(B711='2. Metadata'!J$1,'2. Metadata'!J$5, IF(B711='2. Metadata'!K$1,'2. Metadata'!K$5, IF(B711='2. Metadata'!L$1,'2. Metadata'!L$5, IF(B711='2. Metadata'!M$1,'2. Metadata'!M$5, IF(B711='2. Metadata'!N$1,'2. Metadata'!N$5))))))))))))))</f>
        <v>49.967694000000002</v>
      </c>
      <c r="D711" s="12">
        <f>IF(ISBLANK(B711)=TRUE," ", IF(B711='2. Metadata'!B$1,'2. Metadata'!B$6, IF(B711='2. Metadata'!C$1,'2. Metadata'!C$6,IF(B711='2. Metadata'!D$1,'2. Metadata'!D$6, IF(B711='2. Metadata'!E$1,'2. Metadata'!E$6,IF( B711='2. Metadata'!F$1,'2. Metadata'!F$6,IF(B711='2. Metadata'!G$1,'2. Metadata'!G$6,IF(B711='2. Metadata'!H$1,'2. Metadata'!H$6, IF(B711='2. Metadata'!I$1,'2. Metadata'!I$6, IF(B711='2. Metadata'!J$1,'2. Metadata'!J$6, IF(B711='2. Metadata'!K$1,'2. Metadata'!K$6, IF(B711='2. Metadata'!L$1,'2. Metadata'!L$6, IF(B711='2. Metadata'!M$1,'2. Metadata'!M$6, IF(B711='2. Metadata'!N$1,'2. Metadata'!N$6))))))))))))))</f>
        <v>-117.359572</v>
      </c>
      <c r="E711" s="25" t="s">
        <v>237</v>
      </c>
      <c r="F711" s="25" t="s">
        <v>237</v>
      </c>
      <c r="G711" s="14" t="str">
        <f>IF(ISBLANK(F710)=TRUE," ",'2. Metadata'!B$14)</f>
        <v>observation</v>
      </c>
      <c r="H711" s="25" t="s">
        <v>237</v>
      </c>
      <c r="I711" s="23" t="str">
        <f>IF(ISBLANK(H710)=TRUE," ",'2. Metadata'!B$26)</f>
        <v>degrees Celsius</v>
      </c>
      <c r="J711" s="16" t="s">
        <v>237</v>
      </c>
      <c r="K711" s="23" t="str">
        <f>IF(ISBLANK(J709)=TRUE," ",'2. Metadata'!B$38)</f>
        <v>degrees Celsius</v>
      </c>
      <c r="L711" s="25" t="s">
        <v>237</v>
      </c>
      <c r="M711" s="18" t="str">
        <f>IF(ISBLANK(L710)=TRUE," ",'2. Metadata'!B$50)</f>
        <v>milligrams per litre</v>
      </c>
      <c r="N711" s="25" t="s">
        <v>237</v>
      </c>
      <c r="O711" s="18" t="str">
        <f>IF(ISBLANK(N710)=TRUE," ",'2. Metadata'!B$62)</f>
        <v>microSiemens per centimetre</v>
      </c>
      <c r="P711" s="25" t="s">
        <v>237</v>
      </c>
      <c r="Q711" s="18" t="str">
        <f>IF(ISBLANK(P710)=TRUE," ",'2. Metadata'!B$74)</f>
        <v>NTU</v>
      </c>
      <c r="R711" s="25" t="s">
        <v>237</v>
      </c>
      <c r="S711" s="18" t="str">
        <f>IF(ISBLANK(R710)=TRUE," ",'2. Metadata'!B$86)</f>
        <v>most probable number per 100 mL</v>
      </c>
      <c r="T711" s="25" t="s">
        <v>237</v>
      </c>
      <c r="U711" s="18" t="str">
        <f>IF(ISBLANK(T710)=TRUE," ",'2. Metadata'!B$98)</f>
        <v>most probable number per 100 mL</v>
      </c>
      <c r="V711" s="25" t="s">
        <v>237</v>
      </c>
      <c r="W711" s="18" t="str">
        <f>IF(ISBLANK(V710)=TRUE," ",'2. Metadata'!B$110)</f>
        <v>metres</v>
      </c>
      <c r="X711" s="25" t="s">
        <v>237</v>
      </c>
      <c r="Y711" s="18" t="str">
        <f>IF(ISBLANK(X710)=TRUE," ",'2. Metadata'!B$122)</f>
        <v>pH units</v>
      </c>
      <c r="Z711" s="25" t="s">
        <v>237</v>
      </c>
      <c r="AA711" s="18" t="str">
        <f>IF(ISBLANK(Z711)=TRUE," ",'2. Metadata'!B$134)</f>
        <v>metres3/second</v>
      </c>
      <c r="AB711" s="20">
        <v>0.2</v>
      </c>
      <c r="AC711" s="18" t="str">
        <f>IF(ISBLANK(AB711)=TRUE," ",'2. Metadata'!B$146)</f>
        <v>millimetres</v>
      </c>
      <c r="AD711" s="25" t="s">
        <v>237</v>
      </c>
      <c r="AE711" s="26" t="s">
        <v>237</v>
      </c>
      <c r="AF711" s="9"/>
      <c r="AG711" s="10"/>
      <c r="AH711" s="10"/>
      <c r="AI711" s="10"/>
      <c r="AJ711" s="10"/>
      <c r="AK711" s="10"/>
      <c r="AL711" s="10"/>
      <c r="AM711" s="10"/>
      <c r="AN711" s="10"/>
      <c r="AO711" s="10"/>
      <c r="AP711" s="10"/>
    </row>
    <row r="712" spans="1:42" ht="15" x14ac:dyDescent="0.2">
      <c r="A712" s="144" t="s">
        <v>946</v>
      </c>
      <c r="B712" s="11" t="s">
        <v>232</v>
      </c>
      <c r="C712" s="4">
        <f>IF(ISBLANK(B712)=TRUE," ", IF(B712='2. Metadata'!B$1,'2. Metadata'!B$5, IF(B712='2. Metadata'!C$1,'2. Metadata'!C$5,IF(B712='2. Metadata'!D$1,'2. Metadata'!D$5, IF(B712='2. Metadata'!E$1,'2. Metadata'!E$5,IF( B712='2. Metadata'!F$1,'2. Metadata'!F$5,IF(B712='2. Metadata'!G$1,'2. Metadata'!G$5,IF(B712='2. Metadata'!H$1,'2. Metadata'!H$5, IF(B712='2. Metadata'!I$1,'2. Metadata'!I$5, IF(B712='2. Metadata'!J$1,'2. Metadata'!J$5, IF(B712='2. Metadata'!K$1,'2. Metadata'!K$5, IF(B712='2. Metadata'!L$1,'2. Metadata'!L$5, IF(B712='2. Metadata'!M$1,'2. Metadata'!M$5, IF(B712='2. Metadata'!N$1,'2. Metadata'!N$5))))))))))))))</f>
        <v>49.967694000000002</v>
      </c>
      <c r="D712" s="12">
        <f>IF(ISBLANK(B712)=TRUE," ", IF(B712='2. Metadata'!B$1,'2. Metadata'!B$6, IF(B712='2. Metadata'!C$1,'2. Metadata'!C$6,IF(B712='2. Metadata'!D$1,'2. Metadata'!D$6, IF(B712='2. Metadata'!E$1,'2. Metadata'!E$6,IF( B712='2. Metadata'!F$1,'2. Metadata'!F$6,IF(B712='2. Metadata'!G$1,'2. Metadata'!G$6,IF(B712='2. Metadata'!H$1,'2. Metadata'!H$6, IF(B712='2. Metadata'!I$1,'2. Metadata'!I$6, IF(B712='2. Metadata'!J$1,'2. Metadata'!J$6, IF(B712='2. Metadata'!K$1,'2. Metadata'!K$6, IF(B712='2. Metadata'!L$1,'2. Metadata'!L$6, IF(B712='2. Metadata'!M$1,'2. Metadata'!M$6, IF(B712='2. Metadata'!N$1,'2. Metadata'!N$6))))))))))))))</f>
        <v>-117.359572</v>
      </c>
      <c r="E712" s="25" t="s">
        <v>237</v>
      </c>
      <c r="F712" s="13" t="s">
        <v>1648</v>
      </c>
      <c r="G712" s="14" t="str">
        <f>IF(ISBLANK(F711)=TRUE," ",'2. Metadata'!B$14)</f>
        <v>observation</v>
      </c>
      <c r="H712" s="25" t="s">
        <v>237</v>
      </c>
      <c r="I712" s="23" t="str">
        <f>IF(ISBLANK(H711)=TRUE," ",'2. Metadata'!B$26)</f>
        <v>degrees Celsius</v>
      </c>
      <c r="J712" s="16" t="s">
        <v>237</v>
      </c>
      <c r="K712" s="23" t="str">
        <f>IF(ISBLANK(J710)=TRUE," ",'2. Metadata'!B$38)</f>
        <v>degrees Celsius</v>
      </c>
      <c r="L712" s="25" t="s">
        <v>237</v>
      </c>
      <c r="M712" s="18" t="str">
        <f>IF(ISBLANK(L711)=TRUE," ",'2. Metadata'!B$50)</f>
        <v>milligrams per litre</v>
      </c>
      <c r="N712" s="25" t="s">
        <v>237</v>
      </c>
      <c r="O712" s="18" t="str">
        <f>IF(ISBLANK(N711)=TRUE," ",'2. Metadata'!B$62)</f>
        <v>microSiemens per centimetre</v>
      </c>
      <c r="P712" s="25" t="s">
        <v>237</v>
      </c>
      <c r="Q712" s="18" t="str">
        <f>IF(ISBLANK(P711)=TRUE," ",'2. Metadata'!B$74)</f>
        <v>NTU</v>
      </c>
      <c r="R712" s="25" t="s">
        <v>237</v>
      </c>
      <c r="S712" s="18" t="str">
        <f>IF(ISBLANK(R711)=TRUE," ",'2. Metadata'!B$86)</f>
        <v>most probable number per 100 mL</v>
      </c>
      <c r="T712" s="25" t="s">
        <v>237</v>
      </c>
      <c r="U712" s="18" t="str">
        <f>IF(ISBLANK(T711)=TRUE," ",'2. Metadata'!B$98)</f>
        <v>most probable number per 100 mL</v>
      </c>
      <c r="V712" s="25" t="s">
        <v>237</v>
      </c>
      <c r="W712" s="18" t="str">
        <f>IF(ISBLANK(V711)=TRUE," ",'2. Metadata'!B$110)</f>
        <v>metres</v>
      </c>
      <c r="X712" s="25" t="s">
        <v>237</v>
      </c>
      <c r="Y712" s="18" t="str">
        <f>IF(ISBLANK(X711)=TRUE," ",'2. Metadata'!B$122)</f>
        <v>pH units</v>
      </c>
      <c r="Z712" s="25" t="s">
        <v>237</v>
      </c>
      <c r="AA712" s="18" t="str">
        <f>IF(ISBLANK(Z712)=TRUE," ",'2. Metadata'!B$134)</f>
        <v>metres3/second</v>
      </c>
      <c r="AB712" s="20">
        <v>0</v>
      </c>
      <c r="AC712" s="18" t="str">
        <f>IF(ISBLANK(AB712)=TRUE," ",'2. Metadata'!B$146)</f>
        <v>millimetres</v>
      </c>
      <c r="AD712" s="25" t="s">
        <v>1831</v>
      </c>
      <c r="AE712" s="26" t="s">
        <v>237</v>
      </c>
      <c r="AF712" s="9"/>
      <c r="AG712" s="10"/>
      <c r="AH712" s="10"/>
      <c r="AI712" s="10"/>
      <c r="AJ712" s="10"/>
      <c r="AK712" s="10"/>
      <c r="AL712" s="10"/>
      <c r="AM712" s="10"/>
      <c r="AN712" s="10"/>
      <c r="AO712" s="10"/>
      <c r="AP712" s="10"/>
    </row>
    <row r="713" spans="1:42" ht="15" x14ac:dyDescent="0.2">
      <c r="A713" s="144" t="s">
        <v>947</v>
      </c>
      <c r="B713" s="11" t="s">
        <v>232</v>
      </c>
      <c r="C713" s="4">
        <f>IF(ISBLANK(B713)=TRUE," ", IF(B713='2. Metadata'!B$1,'2. Metadata'!B$5, IF(B713='2. Metadata'!C$1,'2. Metadata'!C$5,IF(B713='2. Metadata'!D$1,'2. Metadata'!D$5, IF(B713='2. Metadata'!E$1,'2. Metadata'!E$5,IF( B713='2. Metadata'!F$1,'2. Metadata'!F$5,IF(B713='2. Metadata'!G$1,'2. Metadata'!G$5,IF(B713='2. Metadata'!H$1,'2. Metadata'!H$5, IF(B713='2. Metadata'!I$1,'2. Metadata'!I$5, IF(B713='2. Metadata'!J$1,'2. Metadata'!J$5, IF(B713='2. Metadata'!K$1,'2. Metadata'!K$5, IF(B713='2. Metadata'!L$1,'2. Metadata'!L$5, IF(B713='2. Metadata'!M$1,'2. Metadata'!M$5, IF(B713='2. Metadata'!N$1,'2. Metadata'!N$5))))))))))))))</f>
        <v>49.967694000000002</v>
      </c>
      <c r="D713" s="12">
        <f>IF(ISBLANK(B713)=TRUE," ", IF(B713='2. Metadata'!B$1,'2. Metadata'!B$6, IF(B713='2. Metadata'!C$1,'2. Metadata'!C$6,IF(B713='2. Metadata'!D$1,'2. Metadata'!D$6, IF(B713='2. Metadata'!E$1,'2. Metadata'!E$6,IF( B713='2. Metadata'!F$1,'2. Metadata'!F$6,IF(B713='2. Metadata'!G$1,'2. Metadata'!G$6,IF(B713='2. Metadata'!H$1,'2. Metadata'!H$6, IF(B713='2. Metadata'!I$1,'2. Metadata'!I$6, IF(B713='2. Metadata'!J$1,'2. Metadata'!J$6, IF(B713='2. Metadata'!K$1,'2. Metadata'!K$6, IF(B713='2. Metadata'!L$1,'2. Metadata'!L$6, IF(B713='2. Metadata'!M$1,'2. Metadata'!M$6, IF(B713='2. Metadata'!N$1,'2. Metadata'!N$6))))))))))))))</f>
        <v>-117.359572</v>
      </c>
      <c r="E713" s="25" t="s">
        <v>237</v>
      </c>
      <c r="F713" s="13" t="s">
        <v>1649</v>
      </c>
      <c r="G713" s="14" t="str">
        <f>IF(ISBLANK(F712)=TRUE," ",'2. Metadata'!B$14)</f>
        <v>observation</v>
      </c>
      <c r="H713" s="25" t="s">
        <v>237</v>
      </c>
      <c r="I713" s="23" t="str">
        <f>IF(ISBLANK(H712)=TRUE," ",'2. Metadata'!B$26)</f>
        <v>degrees Celsius</v>
      </c>
      <c r="J713" s="16" t="s">
        <v>237</v>
      </c>
      <c r="K713" s="23" t="str">
        <f>IF(ISBLANK(J711)=TRUE," ",'2. Metadata'!B$38)</f>
        <v>degrees Celsius</v>
      </c>
      <c r="L713" s="25" t="s">
        <v>237</v>
      </c>
      <c r="M713" s="18" t="str">
        <f>IF(ISBLANK(L712)=TRUE," ",'2. Metadata'!B$50)</f>
        <v>milligrams per litre</v>
      </c>
      <c r="N713" s="25" t="s">
        <v>237</v>
      </c>
      <c r="O713" s="18" t="str">
        <f>IF(ISBLANK(N712)=TRUE," ",'2. Metadata'!B$62)</f>
        <v>microSiemens per centimetre</v>
      </c>
      <c r="P713" s="25" t="s">
        <v>237</v>
      </c>
      <c r="Q713" s="18" t="str">
        <f>IF(ISBLANK(P712)=TRUE," ",'2. Metadata'!B$74)</f>
        <v>NTU</v>
      </c>
      <c r="R713" s="25" t="s">
        <v>237</v>
      </c>
      <c r="S713" s="18" t="str">
        <f>IF(ISBLANK(R712)=TRUE," ",'2. Metadata'!B$86)</f>
        <v>most probable number per 100 mL</v>
      </c>
      <c r="T713" s="25" t="s">
        <v>237</v>
      </c>
      <c r="U713" s="18" t="str">
        <f>IF(ISBLANK(T712)=TRUE," ",'2. Metadata'!B$98)</f>
        <v>most probable number per 100 mL</v>
      </c>
      <c r="V713" s="25" t="s">
        <v>237</v>
      </c>
      <c r="W713" s="18" t="str">
        <f>IF(ISBLANK(V712)=TRUE," ",'2. Metadata'!B$110)</f>
        <v>metres</v>
      </c>
      <c r="X713" s="25" t="s">
        <v>237</v>
      </c>
      <c r="Y713" s="18" t="str">
        <f>IF(ISBLANK(X712)=TRUE," ",'2. Metadata'!B$122)</f>
        <v>pH units</v>
      </c>
      <c r="Z713" s="25" t="s">
        <v>237</v>
      </c>
      <c r="AA713" s="18" t="str">
        <f>IF(ISBLANK(Z713)=TRUE," ",'2. Metadata'!B$134)</f>
        <v>metres3/second</v>
      </c>
      <c r="AB713" s="20">
        <v>0</v>
      </c>
      <c r="AC713" s="18" t="str">
        <f>IF(ISBLANK(AB713)=TRUE," ",'2. Metadata'!B$146)</f>
        <v>millimetres</v>
      </c>
      <c r="AD713" s="25" t="s">
        <v>237</v>
      </c>
      <c r="AE713" s="26" t="s">
        <v>237</v>
      </c>
      <c r="AF713" s="9"/>
      <c r="AG713" s="10"/>
      <c r="AH713" s="10"/>
      <c r="AI713" s="10"/>
      <c r="AJ713" s="10"/>
      <c r="AK713" s="10"/>
      <c r="AL713" s="10"/>
      <c r="AM713" s="10"/>
      <c r="AN713" s="10"/>
      <c r="AO713" s="10"/>
      <c r="AP713" s="10"/>
    </row>
    <row r="714" spans="1:42" ht="15" x14ac:dyDescent="0.2">
      <c r="A714" s="144" t="s">
        <v>948</v>
      </c>
      <c r="B714" s="11" t="s">
        <v>232</v>
      </c>
      <c r="C714" s="4">
        <f>IF(ISBLANK(B714)=TRUE," ", IF(B714='2. Metadata'!B$1,'2. Metadata'!B$5, IF(B714='2. Metadata'!C$1,'2. Metadata'!C$5,IF(B714='2. Metadata'!D$1,'2. Metadata'!D$5, IF(B714='2. Metadata'!E$1,'2. Metadata'!E$5,IF( B714='2. Metadata'!F$1,'2. Metadata'!F$5,IF(B714='2. Metadata'!G$1,'2. Metadata'!G$5,IF(B714='2. Metadata'!H$1,'2. Metadata'!H$5, IF(B714='2. Metadata'!I$1,'2. Metadata'!I$5, IF(B714='2. Metadata'!J$1,'2. Metadata'!J$5, IF(B714='2. Metadata'!K$1,'2. Metadata'!K$5, IF(B714='2. Metadata'!L$1,'2. Metadata'!L$5, IF(B714='2. Metadata'!M$1,'2. Metadata'!M$5, IF(B714='2. Metadata'!N$1,'2. Metadata'!N$5))))))))))))))</f>
        <v>49.967694000000002</v>
      </c>
      <c r="D714" s="12">
        <f>IF(ISBLANK(B714)=TRUE," ", IF(B714='2. Metadata'!B$1,'2. Metadata'!B$6, IF(B714='2. Metadata'!C$1,'2. Metadata'!C$6,IF(B714='2. Metadata'!D$1,'2. Metadata'!D$6, IF(B714='2. Metadata'!E$1,'2. Metadata'!E$6,IF( B714='2. Metadata'!F$1,'2. Metadata'!F$6,IF(B714='2. Metadata'!G$1,'2. Metadata'!G$6,IF(B714='2. Metadata'!H$1,'2. Metadata'!H$6, IF(B714='2. Metadata'!I$1,'2. Metadata'!I$6, IF(B714='2. Metadata'!J$1,'2. Metadata'!J$6, IF(B714='2. Metadata'!K$1,'2. Metadata'!K$6, IF(B714='2. Metadata'!L$1,'2. Metadata'!L$6, IF(B714='2. Metadata'!M$1,'2. Metadata'!M$6, IF(B714='2. Metadata'!N$1,'2. Metadata'!N$6))))))))))))))</f>
        <v>-117.359572</v>
      </c>
      <c r="E714" s="25" t="s">
        <v>237</v>
      </c>
      <c r="F714" s="13" t="s">
        <v>1611</v>
      </c>
      <c r="G714" s="14" t="str">
        <f>IF(ISBLANK(F713)=TRUE," ",'2. Metadata'!B$14)</f>
        <v>observation</v>
      </c>
      <c r="H714" s="13">
        <v>6</v>
      </c>
      <c r="I714" s="23" t="str">
        <f>IF(ISBLANK(H713)=TRUE," ",'2. Metadata'!B$26)</f>
        <v>degrees Celsius</v>
      </c>
      <c r="J714" s="13">
        <v>3</v>
      </c>
      <c r="K714" s="23" t="str">
        <f>IF(ISBLANK(J712)=TRUE," ",'2. Metadata'!B$38)</f>
        <v>degrees Celsius</v>
      </c>
      <c r="L714" s="21">
        <v>3.3</v>
      </c>
      <c r="M714" s="18" t="str">
        <f>IF(ISBLANK(L713)=TRUE," ",'2. Metadata'!B$50)</f>
        <v>milligrams per litre</v>
      </c>
      <c r="N714" s="21">
        <v>242</v>
      </c>
      <c r="O714" s="18" t="str">
        <f>IF(ISBLANK(N713)=TRUE," ",'2. Metadata'!B$62)</f>
        <v>microSiemens per centimetre</v>
      </c>
      <c r="P714" s="21">
        <v>1</v>
      </c>
      <c r="Q714" s="18" t="str">
        <f>IF(ISBLANK(P713)=TRUE," ",'2. Metadata'!B$74)</f>
        <v>NTU</v>
      </c>
      <c r="R714" s="25" t="s">
        <v>237</v>
      </c>
      <c r="S714" s="18" t="str">
        <f>IF(ISBLANK(R713)=TRUE," ",'2. Metadata'!B$86)</f>
        <v>most probable number per 100 mL</v>
      </c>
      <c r="T714" s="25" t="s">
        <v>237</v>
      </c>
      <c r="U714" s="18" t="str">
        <f>IF(ISBLANK(T713)=TRUE," ",'2. Metadata'!B$98)</f>
        <v>most probable number per 100 mL</v>
      </c>
      <c r="V714" s="21">
        <v>0.11</v>
      </c>
      <c r="W714" s="18" t="str">
        <f>IF(ISBLANK(V713)=TRUE," ",'2. Metadata'!B$110)</f>
        <v>metres</v>
      </c>
      <c r="X714" s="25" t="s">
        <v>237</v>
      </c>
      <c r="Y714" s="18" t="str">
        <f>IF(ISBLANK(X713)=TRUE," ",'2. Metadata'!B$122)</f>
        <v>pH units</v>
      </c>
      <c r="Z714" s="20">
        <v>0.06</v>
      </c>
      <c r="AA714" s="18" t="str">
        <f>IF(ISBLANK(Z714)=TRUE," ",'2. Metadata'!B$134)</f>
        <v>metres3/second</v>
      </c>
      <c r="AB714" s="20">
        <v>0</v>
      </c>
      <c r="AC714" s="18" t="str">
        <f>IF(ISBLANK(AB714)=TRUE," ",'2. Metadata'!B$146)</f>
        <v>millimetres</v>
      </c>
      <c r="AD714" s="25" t="s">
        <v>237</v>
      </c>
      <c r="AE714" s="26" t="s">
        <v>237</v>
      </c>
      <c r="AF714" s="9"/>
      <c r="AG714" s="10"/>
      <c r="AH714" s="10"/>
      <c r="AI714" s="10"/>
      <c r="AJ714" s="10"/>
      <c r="AK714" s="10"/>
      <c r="AL714" s="10"/>
      <c r="AM714" s="10"/>
      <c r="AN714" s="10"/>
      <c r="AO714" s="10"/>
      <c r="AP714" s="10"/>
    </row>
    <row r="715" spans="1:42" ht="15" x14ac:dyDescent="0.2">
      <c r="A715" s="144" t="s">
        <v>949</v>
      </c>
      <c r="B715" s="11" t="s">
        <v>232</v>
      </c>
      <c r="C715" s="4">
        <f>IF(ISBLANK(B715)=TRUE," ", IF(B715='2. Metadata'!B$1,'2. Metadata'!B$5, IF(B715='2. Metadata'!C$1,'2. Metadata'!C$5,IF(B715='2. Metadata'!D$1,'2. Metadata'!D$5, IF(B715='2. Metadata'!E$1,'2. Metadata'!E$5,IF( B715='2. Metadata'!F$1,'2. Metadata'!F$5,IF(B715='2. Metadata'!G$1,'2. Metadata'!G$5,IF(B715='2. Metadata'!H$1,'2. Metadata'!H$5, IF(B715='2. Metadata'!I$1,'2. Metadata'!I$5, IF(B715='2. Metadata'!J$1,'2. Metadata'!J$5, IF(B715='2. Metadata'!K$1,'2. Metadata'!K$5, IF(B715='2. Metadata'!L$1,'2. Metadata'!L$5, IF(B715='2. Metadata'!M$1,'2. Metadata'!M$5, IF(B715='2. Metadata'!N$1,'2. Metadata'!N$5))))))))))))))</f>
        <v>49.967694000000002</v>
      </c>
      <c r="D715" s="12">
        <f>IF(ISBLANK(B715)=TRUE," ", IF(B715='2. Metadata'!B$1,'2. Metadata'!B$6, IF(B715='2. Metadata'!C$1,'2. Metadata'!C$6,IF(B715='2. Metadata'!D$1,'2. Metadata'!D$6, IF(B715='2. Metadata'!E$1,'2. Metadata'!E$6,IF( B715='2. Metadata'!F$1,'2. Metadata'!F$6,IF(B715='2. Metadata'!G$1,'2. Metadata'!G$6,IF(B715='2. Metadata'!H$1,'2. Metadata'!H$6, IF(B715='2. Metadata'!I$1,'2. Metadata'!I$6, IF(B715='2. Metadata'!J$1,'2. Metadata'!J$6, IF(B715='2. Metadata'!K$1,'2. Metadata'!K$6, IF(B715='2. Metadata'!L$1,'2. Metadata'!L$6, IF(B715='2. Metadata'!M$1,'2. Metadata'!M$6, IF(B715='2. Metadata'!N$1,'2. Metadata'!N$6))))))))))))))</f>
        <v>-117.359572</v>
      </c>
      <c r="E715" s="25" t="s">
        <v>237</v>
      </c>
      <c r="F715" s="25" t="s">
        <v>237</v>
      </c>
      <c r="G715" s="14" t="str">
        <f>IF(ISBLANK(F714)=TRUE," ",'2. Metadata'!B$14)</f>
        <v>observation</v>
      </c>
      <c r="H715" s="25" t="s">
        <v>237</v>
      </c>
      <c r="I715" s="23" t="str">
        <f>IF(ISBLANK(H714)=TRUE," ",'2. Metadata'!B$26)</f>
        <v>degrees Celsius</v>
      </c>
      <c r="J715" s="16" t="s">
        <v>237</v>
      </c>
      <c r="K715" s="23" t="str">
        <f>IF(ISBLANK(J713)=TRUE," ",'2. Metadata'!B$38)</f>
        <v>degrees Celsius</v>
      </c>
      <c r="L715" s="25" t="s">
        <v>237</v>
      </c>
      <c r="M715" s="18" t="str">
        <f>IF(ISBLANK(L714)=TRUE," ",'2. Metadata'!B$50)</f>
        <v>milligrams per litre</v>
      </c>
      <c r="N715" s="25" t="s">
        <v>237</v>
      </c>
      <c r="O715" s="18" t="str">
        <f>IF(ISBLANK(N714)=TRUE," ",'2. Metadata'!B$62)</f>
        <v>microSiemens per centimetre</v>
      </c>
      <c r="P715" s="25" t="s">
        <v>237</v>
      </c>
      <c r="Q715" s="18" t="str">
        <f>IF(ISBLANK(P714)=TRUE," ",'2. Metadata'!B$74)</f>
        <v>NTU</v>
      </c>
      <c r="R715" s="25" t="s">
        <v>237</v>
      </c>
      <c r="S715" s="18" t="str">
        <f>IF(ISBLANK(R714)=TRUE," ",'2. Metadata'!B$86)</f>
        <v>most probable number per 100 mL</v>
      </c>
      <c r="T715" s="25" t="s">
        <v>237</v>
      </c>
      <c r="U715" s="18" t="str">
        <f>IF(ISBLANK(T714)=TRUE," ",'2. Metadata'!B$98)</f>
        <v>most probable number per 100 mL</v>
      </c>
      <c r="V715" s="25" t="s">
        <v>237</v>
      </c>
      <c r="W715" s="18" t="str">
        <f>IF(ISBLANK(V714)=TRUE," ",'2. Metadata'!B$110)</f>
        <v>metres</v>
      </c>
      <c r="X715" s="25" t="s">
        <v>237</v>
      </c>
      <c r="Y715" s="18" t="str">
        <f>IF(ISBLANK(X714)=TRUE," ",'2. Metadata'!B$122)</f>
        <v>pH units</v>
      </c>
      <c r="Z715" s="25" t="s">
        <v>237</v>
      </c>
      <c r="AA715" s="18" t="str">
        <f>IF(ISBLANK(Z715)=TRUE," ",'2. Metadata'!B$134)</f>
        <v>metres3/second</v>
      </c>
      <c r="AB715" s="20">
        <v>1.4</v>
      </c>
      <c r="AC715" s="18" t="str">
        <f>IF(ISBLANK(AB715)=TRUE," ",'2. Metadata'!B$146)</f>
        <v>millimetres</v>
      </c>
      <c r="AD715" s="25" t="s">
        <v>237</v>
      </c>
      <c r="AE715" s="26" t="s">
        <v>237</v>
      </c>
      <c r="AF715" s="9"/>
      <c r="AG715" s="10"/>
      <c r="AH715" s="10"/>
      <c r="AI715" s="10"/>
      <c r="AJ715" s="10"/>
      <c r="AK715" s="10"/>
      <c r="AL715" s="10"/>
      <c r="AM715" s="10"/>
      <c r="AN715" s="10"/>
      <c r="AO715" s="10"/>
      <c r="AP715" s="10"/>
    </row>
    <row r="716" spans="1:42" ht="15" x14ac:dyDescent="0.2">
      <c r="A716" s="144" t="s">
        <v>950</v>
      </c>
      <c r="B716" s="11" t="s">
        <v>232</v>
      </c>
      <c r="C716" s="4">
        <f>IF(ISBLANK(B716)=TRUE," ", IF(B716='2. Metadata'!B$1,'2. Metadata'!B$5, IF(B716='2. Metadata'!C$1,'2. Metadata'!C$5,IF(B716='2. Metadata'!D$1,'2. Metadata'!D$5, IF(B716='2. Metadata'!E$1,'2. Metadata'!E$5,IF( B716='2. Metadata'!F$1,'2. Metadata'!F$5,IF(B716='2. Metadata'!G$1,'2. Metadata'!G$5,IF(B716='2. Metadata'!H$1,'2. Metadata'!H$5, IF(B716='2. Metadata'!I$1,'2. Metadata'!I$5, IF(B716='2. Metadata'!J$1,'2. Metadata'!J$5, IF(B716='2. Metadata'!K$1,'2. Metadata'!K$5, IF(B716='2. Metadata'!L$1,'2. Metadata'!L$5, IF(B716='2. Metadata'!M$1,'2. Metadata'!M$5, IF(B716='2. Metadata'!N$1,'2. Metadata'!N$5))))))))))))))</f>
        <v>49.967694000000002</v>
      </c>
      <c r="D716" s="12">
        <f>IF(ISBLANK(B716)=TRUE," ", IF(B716='2. Metadata'!B$1,'2. Metadata'!B$6, IF(B716='2. Metadata'!C$1,'2. Metadata'!C$6,IF(B716='2. Metadata'!D$1,'2. Metadata'!D$6, IF(B716='2. Metadata'!E$1,'2. Metadata'!E$6,IF( B716='2. Metadata'!F$1,'2. Metadata'!F$6,IF(B716='2. Metadata'!G$1,'2. Metadata'!G$6,IF(B716='2. Metadata'!H$1,'2. Metadata'!H$6, IF(B716='2. Metadata'!I$1,'2. Metadata'!I$6, IF(B716='2. Metadata'!J$1,'2. Metadata'!J$6, IF(B716='2. Metadata'!K$1,'2. Metadata'!K$6, IF(B716='2. Metadata'!L$1,'2. Metadata'!L$6, IF(B716='2. Metadata'!M$1,'2. Metadata'!M$6, IF(B716='2. Metadata'!N$1,'2. Metadata'!N$6))))))))))))))</f>
        <v>-117.359572</v>
      </c>
      <c r="E716" s="25" t="s">
        <v>237</v>
      </c>
      <c r="F716" s="13" t="s">
        <v>1616</v>
      </c>
      <c r="G716" s="14" t="str">
        <f>IF(ISBLANK(F715)=TRUE," ",'2. Metadata'!B$14)</f>
        <v>observation</v>
      </c>
      <c r="H716" s="25" t="s">
        <v>237</v>
      </c>
      <c r="I716" s="23" t="str">
        <f>IF(ISBLANK(H715)=TRUE," ",'2. Metadata'!B$26)</f>
        <v>degrees Celsius</v>
      </c>
      <c r="J716" s="16" t="s">
        <v>237</v>
      </c>
      <c r="K716" s="23" t="str">
        <f>IF(ISBLANK(J714)=TRUE," ",'2. Metadata'!B$38)</f>
        <v>degrees Celsius</v>
      </c>
      <c r="L716" s="25" t="s">
        <v>237</v>
      </c>
      <c r="M716" s="18" t="str">
        <f>IF(ISBLANK(L715)=TRUE," ",'2. Metadata'!B$50)</f>
        <v>milligrams per litre</v>
      </c>
      <c r="N716" s="25" t="s">
        <v>237</v>
      </c>
      <c r="O716" s="18" t="str">
        <f>IF(ISBLANK(N715)=TRUE," ",'2. Metadata'!B$62)</f>
        <v>microSiemens per centimetre</v>
      </c>
      <c r="P716" s="25" t="s">
        <v>237</v>
      </c>
      <c r="Q716" s="18" t="str">
        <f>IF(ISBLANK(P715)=TRUE," ",'2. Metadata'!B$74)</f>
        <v>NTU</v>
      </c>
      <c r="R716" s="25" t="s">
        <v>237</v>
      </c>
      <c r="S716" s="18" t="str">
        <f>IF(ISBLANK(R715)=TRUE," ",'2. Metadata'!B$86)</f>
        <v>most probable number per 100 mL</v>
      </c>
      <c r="T716" s="25" t="s">
        <v>237</v>
      </c>
      <c r="U716" s="18" t="str">
        <f>IF(ISBLANK(T715)=TRUE," ",'2. Metadata'!B$98)</f>
        <v>most probable number per 100 mL</v>
      </c>
      <c r="V716" s="25" t="s">
        <v>237</v>
      </c>
      <c r="W716" s="18" t="str">
        <f>IF(ISBLANK(V715)=TRUE," ",'2. Metadata'!B$110)</f>
        <v>metres</v>
      </c>
      <c r="X716" s="25" t="s">
        <v>237</v>
      </c>
      <c r="Y716" s="18" t="str">
        <f>IF(ISBLANK(X715)=TRUE," ",'2. Metadata'!B$122)</f>
        <v>pH units</v>
      </c>
      <c r="Z716" s="25" t="s">
        <v>237</v>
      </c>
      <c r="AA716" s="18" t="str">
        <f>IF(ISBLANK(Z716)=TRUE," ",'2. Metadata'!B$134)</f>
        <v>metres3/second</v>
      </c>
      <c r="AB716" s="20">
        <v>4.8</v>
      </c>
      <c r="AC716" s="18" t="str">
        <f>IF(ISBLANK(AB716)=TRUE," ",'2. Metadata'!B$146)</f>
        <v>millimetres</v>
      </c>
      <c r="AD716" s="25" t="s">
        <v>1831</v>
      </c>
      <c r="AE716" s="26" t="s">
        <v>237</v>
      </c>
      <c r="AF716" s="9"/>
      <c r="AG716" s="10"/>
      <c r="AH716" s="10"/>
      <c r="AI716" s="10"/>
      <c r="AJ716" s="10"/>
      <c r="AK716" s="10"/>
      <c r="AL716" s="10"/>
      <c r="AM716" s="10"/>
      <c r="AN716" s="10"/>
      <c r="AO716" s="10"/>
      <c r="AP716" s="10"/>
    </row>
    <row r="717" spans="1:42" ht="15" x14ac:dyDescent="0.2">
      <c r="A717" s="144" t="s">
        <v>951</v>
      </c>
      <c r="B717" s="11" t="s">
        <v>232</v>
      </c>
      <c r="C717" s="4">
        <f>IF(ISBLANK(B717)=TRUE," ", IF(B717='2. Metadata'!B$1,'2. Metadata'!B$5, IF(B717='2. Metadata'!C$1,'2. Metadata'!C$5,IF(B717='2. Metadata'!D$1,'2. Metadata'!D$5, IF(B717='2. Metadata'!E$1,'2. Metadata'!E$5,IF( B717='2. Metadata'!F$1,'2. Metadata'!F$5,IF(B717='2. Metadata'!G$1,'2. Metadata'!G$5,IF(B717='2. Metadata'!H$1,'2. Metadata'!H$5, IF(B717='2. Metadata'!I$1,'2. Metadata'!I$5, IF(B717='2. Metadata'!J$1,'2. Metadata'!J$5, IF(B717='2. Metadata'!K$1,'2. Metadata'!K$5, IF(B717='2. Metadata'!L$1,'2. Metadata'!L$5, IF(B717='2. Metadata'!M$1,'2. Metadata'!M$5, IF(B717='2. Metadata'!N$1,'2. Metadata'!N$5))))))))))))))</f>
        <v>49.967694000000002</v>
      </c>
      <c r="D717" s="12">
        <f>IF(ISBLANK(B717)=TRUE," ", IF(B717='2. Metadata'!B$1,'2. Metadata'!B$6, IF(B717='2. Metadata'!C$1,'2. Metadata'!C$6,IF(B717='2. Metadata'!D$1,'2. Metadata'!D$6, IF(B717='2. Metadata'!E$1,'2. Metadata'!E$6,IF( B717='2. Metadata'!F$1,'2. Metadata'!F$6,IF(B717='2. Metadata'!G$1,'2. Metadata'!G$6,IF(B717='2. Metadata'!H$1,'2. Metadata'!H$6, IF(B717='2. Metadata'!I$1,'2. Metadata'!I$6, IF(B717='2. Metadata'!J$1,'2. Metadata'!J$6, IF(B717='2. Metadata'!K$1,'2. Metadata'!K$6, IF(B717='2. Metadata'!L$1,'2. Metadata'!L$6, IF(B717='2. Metadata'!M$1,'2. Metadata'!M$6, IF(B717='2. Metadata'!N$1,'2. Metadata'!N$6))))))))))))))</f>
        <v>-117.359572</v>
      </c>
      <c r="E717" s="25" t="s">
        <v>237</v>
      </c>
      <c r="F717" s="13" t="s">
        <v>1650</v>
      </c>
      <c r="G717" s="14" t="str">
        <f>IF(ISBLANK(F716)=TRUE," ",'2. Metadata'!B$14)</f>
        <v>observation</v>
      </c>
      <c r="H717" s="13">
        <v>9</v>
      </c>
      <c r="I717" s="23" t="str">
        <f>IF(ISBLANK(H716)=TRUE," ",'2. Metadata'!B$26)</f>
        <v>degrees Celsius</v>
      </c>
      <c r="J717" s="13">
        <v>3</v>
      </c>
      <c r="K717" s="23" t="str">
        <f>IF(ISBLANK(J715)=TRUE," ",'2. Metadata'!B$38)</f>
        <v>degrees Celsius</v>
      </c>
      <c r="L717" s="21">
        <v>9.3000000000000007</v>
      </c>
      <c r="M717" s="18" t="str">
        <f>IF(ISBLANK(L716)=TRUE," ",'2. Metadata'!B$50)</f>
        <v>milligrams per litre</v>
      </c>
      <c r="N717" s="21">
        <v>219</v>
      </c>
      <c r="O717" s="18" t="str">
        <f>IF(ISBLANK(N716)=TRUE," ",'2. Metadata'!B$62)</f>
        <v>microSiemens per centimetre</v>
      </c>
      <c r="P717" s="21">
        <v>3.2</v>
      </c>
      <c r="Q717" s="18" t="str">
        <f>IF(ISBLANK(P716)=TRUE," ",'2. Metadata'!B$74)</f>
        <v>NTU</v>
      </c>
      <c r="R717" s="25" t="s">
        <v>237</v>
      </c>
      <c r="S717" s="18" t="str">
        <f>IF(ISBLANK(R716)=TRUE," ",'2. Metadata'!B$86)</f>
        <v>most probable number per 100 mL</v>
      </c>
      <c r="T717" s="25" t="s">
        <v>237</v>
      </c>
      <c r="U717" s="18" t="str">
        <f>IF(ISBLANK(T716)=TRUE," ",'2. Metadata'!B$98)</f>
        <v>most probable number per 100 mL</v>
      </c>
      <c r="V717" s="21">
        <v>0.13</v>
      </c>
      <c r="W717" s="18" t="str">
        <f>IF(ISBLANK(V716)=TRUE," ",'2. Metadata'!B$110)</f>
        <v>metres</v>
      </c>
      <c r="X717" s="25" t="s">
        <v>237</v>
      </c>
      <c r="Y717" s="18" t="str">
        <f>IF(ISBLANK(X716)=TRUE," ",'2. Metadata'!B$122)</f>
        <v>pH units</v>
      </c>
      <c r="Z717" s="20">
        <v>7.6999999999999999E-2</v>
      </c>
      <c r="AA717" s="18" t="str">
        <f>IF(ISBLANK(Z717)=TRUE," ",'2. Metadata'!B$134)</f>
        <v>metres3/second</v>
      </c>
      <c r="AB717" s="20">
        <v>8</v>
      </c>
      <c r="AC717" s="18" t="str">
        <f>IF(ISBLANK(AB717)=TRUE," ",'2. Metadata'!B$146)</f>
        <v>millimetres</v>
      </c>
      <c r="AD717" s="25" t="s">
        <v>237</v>
      </c>
      <c r="AE717" s="26" t="s">
        <v>237</v>
      </c>
      <c r="AF717" s="9"/>
      <c r="AG717" s="10"/>
      <c r="AH717" s="10"/>
      <c r="AI717" s="10"/>
      <c r="AJ717" s="10"/>
      <c r="AK717" s="10"/>
      <c r="AL717" s="10"/>
      <c r="AM717" s="10"/>
      <c r="AN717" s="10"/>
      <c r="AO717" s="10"/>
      <c r="AP717" s="10"/>
    </row>
    <row r="718" spans="1:42" ht="15" x14ac:dyDescent="0.2">
      <c r="A718" s="144" t="s">
        <v>952</v>
      </c>
      <c r="B718" s="11" t="s">
        <v>232</v>
      </c>
      <c r="C718" s="4">
        <f>IF(ISBLANK(B718)=TRUE," ", IF(B718='2. Metadata'!B$1,'2. Metadata'!B$5, IF(B718='2. Metadata'!C$1,'2. Metadata'!C$5,IF(B718='2. Metadata'!D$1,'2. Metadata'!D$5, IF(B718='2. Metadata'!E$1,'2. Metadata'!E$5,IF( B718='2. Metadata'!F$1,'2. Metadata'!F$5,IF(B718='2. Metadata'!G$1,'2. Metadata'!G$5,IF(B718='2. Metadata'!H$1,'2. Metadata'!H$5, IF(B718='2. Metadata'!I$1,'2. Metadata'!I$5, IF(B718='2. Metadata'!J$1,'2. Metadata'!J$5, IF(B718='2. Metadata'!K$1,'2. Metadata'!K$5, IF(B718='2. Metadata'!L$1,'2. Metadata'!L$5, IF(B718='2. Metadata'!M$1,'2. Metadata'!M$5, IF(B718='2. Metadata'!N$1,'2. Metadata'!N$5))))))))))))))</f>
        <v>49.967694000000002</v>
      </c>
      <c r="D718" s="12">
        <f>IF(ISBLANK(B718)=TRUE," ", IF(B718='2. Metadata'!B$1,'2. Metadata'!B$6, IF(B718='2. Metadata'!C$1,'2. Metadata'!C$6,IF(B718='2. Metadata'!D$1,'2. Metadata'!D$6, IF(B718='2. Metadata'!E$1,'2. Metadata'!E$6,IF( B718='2. Metadata'!F$1,'2. Metadata'!F$6,IF(B718='2. Metadata'!G$1,'2. Metadata'!G$6,IF(B718='2. Metadata'!H$1,'2. Metadata'!H$6, IF(B718='2. Metadata'!I$1,'2. Metadata'!I$6, IF(B718='2. Metadata'!J$1,'2. Metadata'!J$6, IF(B718='2. Metadata'!K$1,'2. Metadata'!K$6, IF(B718='2. Metadata'!L$1,'2. Metadata'!L$6, IF(B718='2. Metadata'!M$1,'2. Metadata'!M$6, IF(B718='2. Metadata'!N$1,'2. Metadata'!N$6))))))))))))))</f>
        <v>-117.359572</v>
      </c>
      <c r="E718" s="25" t="s">
        <v>237</v>
      </c>
      <c r="F718" s="13" t="s">
        <v>1651</v>
      </c>
      <c r="G718" s="14" t="str">
        <f>IF(ISBLANK(F717)=TRUE," ",'2. Metadata'!B$14)</f>
        <v>observation</v>
      </c>
      <c r="H718" s="25" t="s">
        <v>237</v>
      </c>
      <c r="I718" s="23" t="str">
        <f>IF(ISBLANK(H717)=TRUE," ",'2. Metadata'!B$26)</f>
        <v>degrees Celsius</v>
      </c>
      <c r="J718" s="16" t="s">
        <v>237</v>
      </c>
      <c r="K718" s="23" t="str">
        <f>IF(ISBLANK(J716)=TRUE," ",'2. Metadata'!B$38)</f>
        <v>degrees Celsius</v>
      </c>
      <c r="L718" s="25" t="s">
        <v>237</v>
      </c>
      <c r="M718" s="18" t="str">
        <f>IF(ISBLANK(L717)=TRUE," ",'2. Metadata'!B$50)</f>
        <v>milligrams per litre</v>
      </c>
      <c r="N718" s="25" t="s">
        <v>237</v>
      </c>
      <c r="O718" s="18" t="str">
        <f>IF(ISBLANK(N717)=TRUE," ",'2. Metadata'!B$62)</f>
        <v>microSiemens per centimetre</v>
      </c>
      <c r="P718" s="25" t="s">
        <v>237</v>
      </c>
      <c r="Q718" s="18" t="str">
        <f>IF(ISBLANK(P717)=TRUE," ",'2. Metadata'!B$74)</f>
        <v>NTU</v>
      </c>
      <c r="R718" s="25" t="s">
        <v>237</v>
      </c>
      <c r="S718" s="18" t="str">
        <f>IF(ISBLANK(R717)=TRUE," ",'2. Metadata'!B$86)</f>
        <v>most probable number per 100 mL</v>
      </c>
      <c r="T718" s="25" t="s">
        <v>237</v>
      </c>
      <c r="U718" s="18" t="str">
        <f>IF(ISBLANK(T717)=TRUE," ",'2. Metadata'!B$98)</f>
        <v>most probable number per 100 mL</v>
      </c>
      <c r="V718" s="25" t="s">
        <v>237</v>
      </c>
      <c r="W718" s="18" t="str">
        <f>IF(ISBLANK(V717)=TRUE," ",'2. Metadata'!B$110)</f>
        <v>metres</v>
      </c>
      <c r="X718" s="25" t="s">
        <v>237</v>
      </c>
      <c r="Y718" s="18" t="str">
        <f>IF(ISBLANK(X717)=TRUE," ",'2. Metadata'!B$122)</f>
        <v>pH units</v>
      </c>
      <c r="Z718" s="25" t="s">
        <v>237</v>
      </c>
      <c r="AA718" s="18" t="str">
        <f>IF(ISBLANK(Z718)=TRUE," ",'2. Metadata'!B$134)</f>
        <v>metres3/second</v>
      </c>
      <c r="AB718" s="20">
        <v>19.8</v>
      </c>
      <c r="AC718" s="18" t="str">
        <f>IF(ISBLANK(AB718)=TRUE," ",'2. Metadata'!B$146)</f>
        <v>millimetres</v>
      </c>
      <c r="AD718" s="25" t="s">
        <v>237</v>
      </c>
      <c r="AE718" s="26" t="s">
        <v>237</v>
      </c>
      <c r="AF718" s="9"/>
      <c r="AG718" s="10"/>
      <c r="AH718" s="10"/>
      <c r="AI718" s="10"/>
      <c r="AJ718" s="10"/>
      <c r="AK718" s="10"/>
      <c r="AL718" s="10"/>
      <c r="AM718" s="10"/>
      <c r="AN718" s="10"/>
      <c r="AO718" s="10"/>
      <c r="AP718" s="10"/>
    </row>
    <row r="719" spans="1:42" ht="15" x14ac:dyDescent="0.2">
      <c r="A719" s="144" t="s">
        <v>953</v>
      </c>
      <c r="B719" s="11" t="s">
        <v>232</v>
      </c>
      <c r="C719" s="4">
        <f>IF(ISBLANK(B719)=TRUE," ", IF(B719='2. Metadata'!B$1,'2. Metadata'!B$5, IF(B719='2. Metadata'!C$1,'2. Metadata'!C$5,IF(B719='2. Metadata'!D$1,'2. Metadata'!D$5, IF(B719='2. Metadata'!E$1,'2. Metadata'!E$5,IF( B719='2. Metadata'!F$1,'2. Metadata'!F$5,IF(B719='2. Metadata'!G$1,'2. Metadata'!G$5,IF(B719='2. Metadata'!H$1,'2. Metadata'!H$5, IF(B719='2. Metadata'!I$1,'2. Metadata'!I$5, IF(B719='2. Metadata'!J$1,'2. Metadata'!J$5, IF(B719='2. Metadata'!K$1,'2. Metadata'!K$5, IF(B719='2. Metadata'!L$1,'2. Metadata'!L$5, IF(B719='2. Metadata'!M$1,'2. Metadata'!M$5, IF(B719='2. Metadata'!N$1,'2. Metadata'!N$5))))))))))))))</f>
        <v>49.967694000000002</v>
      </c>
      <c r="D719" s="12">
        <f>IF(ISBLANK(B719)=TRUE," ", IF(B719='2. Metadata'!B$1,'2. Metadata'!B$6, IF(B719='2. Metadata'!C$1,'2. Metadata'!C$6,IF(B719='2. Metadata'!D$1,'2. Metadata'!D$6, IF(B719='2. Metadata'!E$1,'2. Metadata'!E$6,IF( B719='2. Metadata'!F$1,'2. Metadata'!F$6,IF(B719='2. Metadata'!G$1,'2. Metadata'!G$6,IF(B719='2. Metadata'!H$1,'2. Metadata'!H$6, IF(B719='2. Metadata'!I$1,'2. Metadata'!I$6, IF(B719='2. Metadata'!J$1,'2. Metadata'!J$6, IF(B719='2. Metadata'!K$1,'2. Metadata'!K$6, IF(B719='2. Metadata'!L$1,'2. Metadata'!L$6, IF(B719='2. Metadata'!M$1,'2. Metadata'!M$6, IF(B719='2. Metadata'!N$1,'2. Metadata'!N$6))))))))))))))</f>
        <v>-117.359572</v>
      </c>
      <c r="E719" s="25" t="s">
        <v>237</v>
      </c>
      <c r="F719" s="13" t="s">
        <v>1652</v>
      </c>
      <c r="G719" s="14" t="str">
        <f>IF(ISBLANK(F718)=TRUE," ",'2. Metadata'!B$14)</f>
        <v>observation</v>
      </c>
      <c r="H719" s="25" t="s">
        <v>237</v>
      </c>
      <c r="I719" s="23" t="str">
        <f>IF(ISBLANK(H718)=TRUE," ",'2. Metadata'!B$26)</f>
        <v>degrees Celsius</v>
      </c>
      <c r="J719" s="16" t="s">
        <v>237</v>
      </c>
      <c r="K719" s="23" t="str">
        <f>IF(ISBLANK(J717)=TRUE," ",'2. Metadata'!B$38)</f>
        <v>degrees Celsius</v>
      </c>
      <c r="L719" s="25" t="s">
        <v>237</v>
      </c>
      <c r="M719" s="18" t="str">
        <f>IF(ISBLANK(L718)=TRUE," ",'2. Metadata'!B$50)</f>
        <v>milligrams per litre</v>
      </c>
      <c r="N719" s="25" t="s">
        <v>237</v>
      </c>
      <c r="O719" s="18" t="str">
        <f>IF(ISBLANK(N718)=TRUE," ",'2. Metadata'!B$62)</f>
        <v>microSiemens per centimetre</v>
      </c>
      <c r="P719" s="25" t="s">
        <v>237</v>
      </c>
      <c r="Q719" s="18" t="str">
        <f>IF(ISBLANK(P718)=TRUE," ",'2. Metadata'!B$74)</f>
        <v>NTU</v>
      </c>
      <c r="R719" s="25" t="s">
        <v>237</v>
      </c>
      <c r="S719" s="18" t="str">
        <f>IF(ISBLANK(R718)=TRUE," ",'2. Metadata'!B$86)</f>
        <v>most probable number per 100 mL</v>
      </c>
      <c r="T719" s="25" t="s">
        <v>237</v>
      </c>
      <c r="U719" s="18" t="str">
        <f>IF(ISBLANK(T718)=TRUE," ",'2. Metadata'!B$98)</f>
        <v>most probable number per 100 mL</v>
      </c>
      <c r="V719" s="25" t="s">
        <v>237</v>
      </c>
      <c r="W719" s="18" t="str">
        <f>IF(ISBLANK(V718)=TRUE," ",'2. Metadata'!B$110)</f>
        <v>metres</v>
      </c>
      <c r="X719" s="25" t="s">
        <v>237</v>
      </c>
      <c r="Y719" s="18" t="str">
        <f>IF(ISBLANK(X718)=TRUE," ",'2. Metadata'!B$122)</f>
        <v>pH units</v>
      </c>
      <c r="Z719" s="25" t="s">
        <v>237</v>
      </c>
      <c r="AA719" s="18" t="str">
        <f>IF(ISBLANK(Z719)=TRUE," ",'2. Metadata'!B$134)</f>
        <v>metres3/second</v>
      </c>
      <c r="AB719" s="20">
        <v>2</v>
      </c>
      <c r="AC719" s="18" t="str">
        <f>IF(ISBLANK(AB719)=TRUE," ",'2. Metadata'!B$146)</f>
        <v>millimetres</v>
      </c>
      <c r="AD719" s="25" t="s">
        <v>1831</v>
      </c>
      <c r="AE719" s="26" t="s">
        <v>237</v>
      </c>
      <c r="AF719" s="9"/>
      <c r="AG719" s="10"/>
      <c r="AH719" s="10"/>
      <c r="AI719" s="10"/>
      <c r="AJ719" s="10"/>
      <c r="AK719" s="10"/>
      <c r="AL719" s="10"/>
      <c r="AM719" s="10"/>
      <c r="AN719" s="10"/>
      <c r="AO719" s="10"/>
      <c r="AP719" s="10"/>
    </row>
    <row r="720" spans="1:42" ht="15" x14ac:dyDescent="0.2">
      <c r="A720" s="144" t="s">
        <v>954</v>
      </c>
      <c r="B720" s="11" t="s">
        <v>232</v>
      </c>
      <c r="C720" s="4">
        <f>IF(ISBLANK(B720)=TRUE," ", IF(B720='2. Metadata'!B$1,'2. Metadata'!B$5, IF(B720='2. Metadata'!C$1,'2. Metadata'!C$5,IF(B720='2. Metadata'!D$1,'2. Metadata'!D$5, IF(B720='2. Metadata'!E$1,'2. Metadata'!E$5,IF( B720='2. Metadata'!F$1,'2. Metadata'!F$5,IF(B720='2. Metadata'!G$1,'2. Metadata'!G$5,IF(B720='2. Metadata'!H$1,'2. Metadata'!H$5, IF(B720='2. Metadata'!I$1,'2. Metadata'!I$5, IF(B720='2. Metadata'!J$1,'2. Metadata'!J$5, IF(B720='2. Metadata'!K$1,'2. Metadata'!K$5, IF(B720='2. Metadata'!L$1,'2. Metadata'!L$5, IF(B720='2. Metadata'!M$1,'2. Metadata'!M$5, IF(B720='2. Metadata'!N$1,'2. Metadata'!N$5))))))))))))))</f>
        <v>49.967694000000002</v>
      </c>
      <c r="D720" s="12">
        <f>IF(ISBLANK(B720)=TRUE," ", IF(B720='2. Metadata'!B$1,'2. Metadata'!B$6, IF(B720='2. Metadata'!C$1,'2. Metadata'!C$6,IF(B720='2. Metadata'!D$1,'2. Metadata'!D$6, IF(B720='2. Metadata'!E$1,'2. Metadata'!E$6,IF( B720='2. Metadata'!F$1,'2. Metadata'!F$6,IF(B720='2. Metadata'!G$1,'2. Metadata'!G$6,IF(B720='2. Metadata'!H$1,'2. Metadata'!H$6, IF(B720='2. Metadata'!I$1,'2. Metadata'!I$6, IF(B720='2. Metadata'!J$1,'2. Metadata'!J$6, IF(B720='2. Metadata'!K$1,'2. Metadata'!K$6, IF(B720='2. Metadata'!L$1,'2. Metadata'!L$6, IF(B720='2. Metadata'!M$1,'2. Metadata'!M$6, IF(B720='2. Metadata'!N$1,'2. Metadata'!N$6))))))))))))))</f>
        <v>-117.359572</v>
      </c>
      <c r="E720" s="25" t="s">
        <v>237</v>
      </c>
      <c r="F720" s="13" t="s">
        <v>1653</v>
      </c>
      <c r="G720" s="14" t="str">
        <f>IF(ISBLANK(F719)=TRUE," ",'2. Metadata'!B$14)</f>
        <v>observation</v>
      </c>
      <c r="H720" s="13">
        <v>9</v>
      </c>
      <c r="I720" s="23" t="str">
        <f>IF(ISBLANK(H719)=TRUE," ",'2. Metadata'!B$26)</f>
        <v>degrees Celsius</v>
      </c>
      <c r="J720" s="13">
        <v>3</v>
      </c>
      <c r="K720" s="23" t="str">
        <f>IF(ISBLANK(J718)=TRUE," ",'2. Metadata'!B$38)</f>
        <v>degrees Celsius</v>
      </c>
      <c r="L720" s="25" t="s">
        <v>237</v>
      </c>
      <c r="M720" s="18" t="str">
        <f>IF(ISBLANK(L719)=TRUE," ",'2. Metadata'!B$50)</f>
        <v>milligrams per litre</v>
      </c>
      <c r="N720" s="25" t="s">
        <v>237</v>
      </c>
      <c r="O720" s="18" t="str">
        <f>IF(ISBLANK(N719)=TRUE," ",'2. Metadata'!B$62)</f>
        <v>microSiemens per centimetre</v>
      </c>
      <c r="P720" s="25" t="s">
        <v>237</v>
      </c>
      <c r="Q720" s="18" t="str">
        <f>IF(ISBLANK(P719)=TRUE," ",'2. Metadata'!B$74)</f>
        <v>NTU</v>
      </c>
      <c r="R720" s="25" t="s">
        <v>237</v>
      </c>
      <c r="S720" s="18" t="str">
        <f>IF(ISBLANK(R719)=TRUE," ",'2. Metadata'!B$86)</f>
        <v>most probable number per 100 mL</v>
      </c>
      <c r="T720" s="25" t="s">
        <v>237</v>
      </c>
      <c r="U720" s="18" t="str">
        <f>IF(ISBLANK(T719)=TRUE," ",'2. Metadata'!B$98)</f>
        <v>most probable number per 100 mL</v>
      </c>
      <c r="V720" s="21">
        <v>0.13</v>
      </c>
      <c r="W720" s="18" t="str">
        <f>IF(ISBLANK(V719)=TRUE," ",'2. Metadata'!B$110)</f>
        <v>metres</v>
      </c>
      <c r="X720" s="25" t="s">
        <v>237</v>
      </c>
      <c r="Y720" s="18" t="str">
        <f>IF(ISBLANK(X719)=TRUE," ",'2. Metadata'!B$122)</f>
        <v>pH units</v>
      </c>
      <c r="Z720" s="20">
        <v>7.6999999999999999E-2</v>
      </c>
      <c r="AA720" s="18" t="str">
        <f>IF(ISBLANK(Z720)=TRUE," ",'2. Metadata'!B$134)</f>
        <v>metres3/second</v>
      </c>
      <c r="AB720" s="20">
        <v>4.2</v>
      </c>
      <c r="AC720" s="18" t="str">
        <f>IF(ISBLANK(AB720)=TRUE," ",'2. Metadata'!B$146)</f>
        <v>millimetres</v>
      </c>
      <c r="AD720" s="25" t="s">
        <v>237</v>
      </c>
      <c r="AE720" s="26" t="s">
        <v>237</v>
      </c>
      <c r="AF720" s="9"/>
      <c r="AG720" s="10"/>
      <c r="AH720" s="10"/>
      <c r="AI720" s="10"/>
      <c r="AJ720" s="10"/>
      <c r="AK720" s="10"/>
      <c r="AL720" s="10"/>
      <c r="AM720" s="10"/>
      <c r="AN720" s="10"/>
      <c r="AO720" s="10"/>
      <c r="AP720" s="10"/>
    </row>
    <row r="721" spans="1:42" ht="15" x14ac:dyDescent="0.2">
      <c r="A721" s="144" t="s">
        <v>955</v>
      </c>
      <c r="B721" s="11" t="s">
        <v>232</v>
      </c>
      <c r="C721" s="4">
        <f>IF(ISBLANK(B721)=TRUE," ", IF(B721='2. Metadata'!B$1,'2. Metadata'!B$5, IF(B721='2. Metadata'!C$1,'2. Metadata'!C$5,IF(B721='2. Metadata'!D$1,'2. Metadata'!D$5, IF(B721='2. Metadata'!E$1,'2. Metadata'!E$5,IF( B721='2. Metadata'!F$1,'2. Metadata'!F$5,IF(B721='2. Metadata'!G$1,'2. Metadata'!G$5,IF(B721='2. Metadata'!H$1,'2. Metadata'!H$5, IF(B721='2. Metadata'!I$1,'2. Metadata'!I$5, IF(B721='2. Metadata'!J$1,'2. Metadata'!J$5, IF(B721='2. Metadata'!K$1,'2. Metadata'!K$5, IF(B721='2. Metadata'!L$1,'2. Metadata'!L$5, IF(B721='2. Metadata'!M$1,'2. Metadata'!M$5, IF(B721='2. Metadata'!N$1,'2. Metadata'!N$5))))))))))))))</f>
        <v>49.967694000000002</v>
      </c>
      <c r="D721" s="12">
        <f>IF(ISBLANK(B721)=TRUE," ", IF(B721='2. Metadata'!B$1,'2. Metadata'!B$6, IF(B721='2. Metadata'!C$1,'2. Metadata'!C$6,IF(B721='2. Metadata'!D$1,'2. Metadata'!D$6, IF(B721='2. Metadata'!E$1,'2. Metadata'!E$6,IF( B721='2. Metadata'!F$1,'2. Metadata'!F$6,IF(B721='2. Metadata'!G$1,'2. Metadata'!G$6,IF(B721='2. Metadata'!H$1,'2. Metadata'!H$6, IF(B721='2. Metadata'!I$1,'2. Metadata'!I$6, IF(B721='2. Metadata'!J$1,'2. Metadata'!J$6, IF(B721='2. Metadata'!K$1,'2. Metadata'!K$6, IF(B721='2. Metadata'!L$1,'2. Metadata'!L$6, IF(B721='2. Metadata'!M$1,'2. Metadata'!M$6, IF(B721='2. Metadata'!N$1,'2. Metadata'!N$6))))))))))))))</f>
        <v>-117.359572</v>
      </c>
      <c r="E721" s="25" t="s">
        <v>237</v>
      </c>
      <c r="F721" s="13" t="s">
        <v>1462</v>
      </c>
      <c r="G721" s="14" t="str">
        <f>IF(ISBLANK(F720)=TRUE," ",'2. Metadata'!B$14)</f>
        <v>observation</v>
      </c>
      <c r="H721" s="25" t="s">
        <v>237</v>
      </c>
      <c r="I721" s="23" t="str">
        <f>IF(ISBLANK(H720)=TRUE," ",'2. Metadata'!B$26)</f>
        <v>degrees Celsius</v>
      </c>
      <c r="J721" s="16" t="s">
        <v>237</v>
      </c>
      <c r="K721" s="23" t="str">
        <f>IF(ISBLANK(J719)=TRUE," ",'2. Metadata'!B$38)</f>
        <v>degrees Celsius</v>
      </c>
      <c r="L721" s="25" t="s">
        <v>237</v>
      </c>
      <c r="M721" s="18" t="str">
        <f>IF(ISBLANK(L720)=TRUE," ",'2. Metadata'!B$50)</f>
        <v>milligrams per litre</v>
      </c>
      <c r="N721" s="25" t="s">
        <v>237</v>
      </c>
      <c r="O721" s="18" t="str">
        <f>IF(ISBLANK(N720)=TRUE," ",'2. Metadata'!B$62)</f>
        <v>microSiemens per centimetre</v>
      </c>
      <c r="P721" s="25" t="s">
        <v>237</v>
      </c>
      <c r="Q721" s="18" t="str">
        <f>IF(ISBLANK(P720)=TRUE," ",'2. Metadata'!B$74)</f>
        <v>NTU</v>
      </c>
      <c r="R721" s="25" t="s">
        <v>237</v>
      </c>
      <c r="S721" s="18" t="str">
        <f>IF(ISBLANK(R720)=TRUE," ",'2. Metadata'!B$86)</f>
        <v>most probable number per 100 mL</v>
      </c>
      <c r="T721" s="25" t="s">
        <v>237</v>
      </c>
      <c r="U721" s="18" t="str">
        <f>IF(ISBLANK(T720)=TRUE," ",'2. Metadata'!B$98)</f>
        <v>most probable number per 100 mL</v>
      </c>
      <c r="V721" s="25" t="s">
        <v>237</v>
      </c>
      <c r="W721" s="18" t="str">
        <f>IF(ISBLANK(V720)=TRUE," ",'2. Metadata'!B$110)</f>
        <v>metres</v>
      </c>
      <c r="X721" s="25" t="s">
        <v>237</v>
      </c>
      <c r="Y721" s="18" t="str">
        <f>IF(ISBLANK(X720)=TRUE," ",'2. Metadata'!B$122)</f>
        <v>pH units</v>
      </c>
      <c r="Z721" s="25" t="s">
        <v>237</v>
      </c>
      <c r="AA721" s="18" t="str">
        <f>IF(ISBLANK(Z721)=TRUE," ",'2. Metadata'!B$134)</f>
        <v>metres3/second</v>
      </c>
      <c r="AB721" s="20">
        <v>0</v>
      </c>
      <c r="AC721" s="18" t="str">
        <f>IF(ISBLANK(AB721)=TRUE," ",'2. Metadata'!B$146)</f>
        <v>millimetres</v>
      </c>
      <c r="AD721" s="25" t="s">
        <v>237</v>
      </c>
      <c r="AE721" s="26" t="s">
        <v>237</v>
      </c>
      <c r="AF721" s="9"/>
      <c r="AG721" s="10"/>
      <c r="AH721" s="10"/>
      <c r="AI721" s="10"/>
      <c r="AJ721" s="10"/>
      <c r="AK721" s="10"/>
      <c r="AL721" s="10"/>
      <c r="AM721" s="10"/>
      <c r="AN721" s="10"/>
      <c r="AO721" s="10"/>
      <c r="AP721" s="10"/>
    </row>
    <row r="722" spans="1:42" ht="15" x14ac:dyDescent="0.2">
      <c r="A722" s="144" t="s">
        <v>956</v>
      </c>
      <c r="B722" s="11" t="s">
        <v>232</v>
      </c>
      <c r="C722" s="4">
        <f>IF(ISBLANK(B722)=TRUE," ", IF(B722='2. Metadata'!B$1,'2. Metadata'!B$5, IF(B722='2. Metadata'!C$1,'2. Metadata'!C$5,IF(B722='2. Metadata'!D$1,'2. Metadata'!D$5, IF(B722='2. Metadata'!E$1,'2. Metadata'!E$5,IF( B722='2. Metadata'!F$1,'2. Metadata'!F$5,IF(B722='2. Metadata'!G$1,'2. Metadata'!G$5,IF(B722='2. Metadata'!H$1,'2. Metadata'!H$5, IF(B722='2. Metadata'!I$1,'2. Metadata'!I$5, IF(B722='2. Metadata'!J$1,'2. Metadata'!J$5, IF(B722='2. Metadata'!K$1,'2. Metadata'!K$5, IF(B722='2. Metadata'!L$1,'2. Metadata'!L$5, IF(B722='2. Metadata'!M$1,'2. Metadata'!M$5, IF(B722='2. Metadata'!N$1,'2. Metadata'!N$5))))))))))))))</f>
        <v>49.967694000000002</v>
      </c>
      <c r="D722" s="12">
        <f>IF(ISBLANK(B722)=TRUE," ", IF(B722='2. Metadata'!B$1,'2. Metadata'!B$6, IF(B722='2. Metadata'!C$1,'2. Metadata'!C$6,IF(B722='2. Metadata'!D$1,'2. Metadata'!D$6, IF(B722='2. Metadata'!E$1,'2. Metadata'!E$6,IF( B722='2. Metadata'!F$1,'2. Metadata'!F$6,IF(B722='2. Metadata'!G$1,'2. Metadata'!G$6,IF(B722='2. Metadata'!H$1,'2. Metadata'!H$6, IF(B722='2. Metadata'!I$1,'2. Metadata'!I$6, IF(B722='2. Metadata'!J$1,'2. Metadata'!J$6, IF(B722='2. Metadata'!K$1,'2. Metadata'!K$6, IF(B722='2. Metadata'!L$1,'2. Metadata'!L$6, IF(B722='2. Metadata'!M$1,'2. Metadata'!M$6, IF(B722='2. Metadata'!N$1,'2. Metadata'!N$6))))))))))))))</f>
        <v>-117.359572</v>
      </c>
      <c r="E722" s="25" t="s">
        <v>237</v>
      </c>
      <c r="F722" s="13" t="s">
        <v>1654</v>
      </c>
      <c r="G722" s="14" t="str">
        <f>IF(ISBLANK(F721)=TRUE," ",'2. Metadata'!B$14)</f>
        <v>observation</v>
      </c>
      <c r="H722" s="25" t="s">
        <v>237</v>
      </c>
      <c r="I722" s="23" t="str">
        <f>IF(ISBLANK(H721)=TRUE," ",'2. Metadata'!B$26)</f>
        <v>degrees Celsius</v>
      </c>
      <c r="J722" s="16" t="s">
        <v>237</v>
      </c>
      <c r="K722" s="23" t="str">
        <f>IF(ISBLANK(J720)=TRUE," ",'2. Metadata'!B$38)</f>
        <v>degrees Celsius</v>
      </c>
      <c r="L722" s="25" t="s">
        <v>237</v>
      </c>
      <c r="M722" s="18" t="str">
        <f>IF(ISBLANK(L721)=TRUE," ",'2. Metadata'!B$50)</f>
        <v>milligrams per litre</v>
      </c>
      <c r="N722" s="25" t="s">
        <v>237</v>
      </c>
      <c r="O722" s="18" t="str">
        <f>IF(ISBLANK(N721)=TRUE," ",'2. Metadata'!B$62)</f>
        <v>microSiemens per centimetre</v>
      </c>
      <c r="P722" s="25" t="s">
        <v>237</v>
      </c>
      <c r="Q722" s="18" t="str">
        <f>IF(ISBLANK(P721)=TRUE," ",'2. Metadata'!B$74)</f>
        <v>NTU</v>
      </c>
      <c r="R722" s="25" t="s">
        <v>237</v>
      </c>
      <c r="S722" s="18" t="str">
        <f>IF(ISBLANK(R721)=TRUE," ",'2. Metadata'!B$86)</f>
        <v>most probable number per 100 mL</v>
      </c>
      <c r="T722" s="25" t="s">
        <v>237</v>
      </c>
      <c r="U722" s="18" t="str">
        <f>IF(ISBLANK(T721)=TRUE," ",'2. Metadata'!B$98)</f>
        <v>most probable number per 100 mL</v>
      </c>
      <c r="V722" s="25" t="s">
        <v>237</v>
      </c>
      <c r="W722" s="18" t="str">
        <f>IF(ISBLANK(V721)=TRUE," ",'2. Metadata'!B$110)</f>
        <v>metres</v>
      </c>
      <c r="X722" s="25" t="s">
        <v>237</v>
      </c>
      <c r="Y722" s="18" t="str">
        <f>IF(ISBLANK(X721)=TRUE," ",'2. Metadata'!B$122)</f>
        <v>pH units</v>
      </c>
      <c r="Z722" s="25" t="s">
        <v>237</v>
      </c>
      <c r="AA722" s="18" t="str">
        <f>IF(ISBLANK(Z722)=TRUE," ",'2. Metadata'!B$134)</f>
        <v>metres3/second</v>
      </c>
      <c r="AB722" s="20">
        <v>0</v>
      </c>
      <c r="AC722" s="18" t="str">
        <f>IF(ISBLANK(AB722)=TRUE," ",'2. Metadata'!B$146)</f>
        <v>millimetres</v>
      </c>
      <c r="AD722" s="25" t="s">
        <v>1831</v>
      </c>
      <c r="AE722" s="26" t="s">
        <v>237</v>
      </c>
      <c r="AF722" s="9"/>
      <c r="AG722" s="10"/>
      <c r="AH722" s="10"/>
      <c r="AI722" s="10"/>
      <c r="AJ722" s="10"/>
      <c r="AK722" s="10"/>
      <c r="AL722" s="10"/>
      <c r="AM722" s="10"/>
      <c r="AN722" s="10"/>
      <c r="AO722" s="10"/>
      <c r="AP722" s="10"/>
    </row>
    <row r="723" spans="1:42" ht="15" x14ac:dyDescent="0.2">
      <c r="A723" s="144" t="s">
        <v>957</v>
      </c>
      <c r="B723" s="11" t="s">
        <v>232</v>
      </c>
      <c r="C723" s="4">
        <f>IF(ISBLANK(B723)=TRUE," ", IF(B723='2. Metadata'!B$1,'2. Metadata'!B$5, IF(B723='2. Metadata'!C$1,'2. Metadata'!C$5,IF(B723='2. Metadata'!D$1,'2. Metadata'!D$5, IF(B723='2. Metadata'!E$1,'2. Metadata'!E$5,IF( B723='2. Metadata'!F$1,'2. Metadata'!F$5,IF(B723='2. Metadata'!G$1,'2. Metadata'!G$5,IF(B723='2. Metadata'!H$1,'2. Metadata'!H$5, IF(B723='2. Metadata'!I$1,'2. Metadata'!I$5, IF(B723='2. Metadata'!J$1,'2. Metadata'!J$5, IF(B723='2. Metadata'!K$1,'2. Metadata'!K$5, IF(B723='2. Metadata'!L$1,'2. Metadata'!L$5, IF(B723='2. Metadata'!M$1,'2. Metadata'!M$5, IF(B723='2. Metadata'!N$1,'2. Metadata'!N$5))))))))))))))</f>
        <v>49.967694000000002</v>
      </c>
      <c r="D723" s="12">
        <f>IF(ISBLANK(B723)=TRUE," ", IF(B723='2. Metadata'!B$1,'2. Metadata'!B$6, IF(B723='2. Metadata'!C$1,'2. Metadata'!C$6,IF(B723='2. Metadata'!D$1,'2. Metadata'!D$6, IF(B723='2. Metadata'!E$1,'2. Metadata'!E$6,IF( B723='2. Metadata'!F$1,'2. Metadata'!F$6,IF(B723='2. Metadata'!G$1,'2. Metadata'!G$6,IF(B723='2. Metadata'!H$1,'2. Metadata'!H$6, IF(B723='2. Metadata'!I$1,'2. Metadata'!I$6, IF(B723='2. Metadata'!J$1,'2. Metadata'!J$6, IF(B723='2. Metadata'!K$1,'2. Metadata'!K$6, IF(B723='2. Metadata'!L$1,'2. Metadata'!L$6, IF(B723='2. Metadata'!M$1,'2. Metadata'!M$6, IF(B723='2. Metadata'!N$1,'2. Metadata'!N$6))))))))))))))</f>
        <v>-117.359572</v>
      </c>
      <c r="E723" s="25" t="s">
        <v>237</v>
      </c>
      <c r="F723" s="13" t="s">
        <v>1655</v>
      </c>
      <c r="G723" s="14" t="str">
        <f>IF(ISBLANK(F722)=TRUE," ",'2. Metadata'!B$14)</f>
        <v>observation</v>
      </c>
      <c r="H723" s="13">
        <v>13</v>
      </c>
      <c r="I723" s="23" t="str">
        <f>IF(ISBLANK(H722)=TRUE," ",'2. Metadata'!B$26)</f>
        <v>degrees Celsius</v>
      </c>
      <c r="J723" s="13">
        <v>4</v>
      </c>
      <c r="K723" s="23" t="str">
        <f>IF(ISBLANK(J721)=TRUE," ",'2. Metadata'!B$38)</f>
        <v>degrees Celsius</v>
      </c>
      <c r="L723" s="25" t="s">
        <v>237</v>
      </c>
      <c r="M723" s="18" t="str">
        <f>IF(ISBLANK(L722)=TRUE," ",'2. Metadata'!B$50)</f>
        <v>milligrams per litre</v>
      </c>
      <c r="N723" s="25" t="s">
        <v>237</v>
      </c>
      <c r="O723" s="18" t="str">
        <f>IF(ISBLANK(N722)=TRUE," ",'2. Metadata'!B$62)</f>
        <v>microSiemens per centimetre</v>
      </c>
      <c r="P723" s="25" t="s">
        <v>237</v>
      </c>
      <c r="Q723" s="18" t="str">
        <f>IF(ISBLANK(P722)=TRUE," ",'2. Metadata'!B$74)</f>
        <v>NTU</v>
      </c>
      <c r="R723" s="25" t="s">
        <v>237</v>
      </c>
      <c r="S723" s="18" t="str">
        <f>IF(ISBLANK(R722)=TRUE," ",'2. Metadata'!B$86)</f>
        <v>most probable number per 100 mL</v>
      </c>
      <c r="T723" s="25" t="s">
        <v>237</v>
      </c>
      <c r="U723" s="18" t="str">
        <f>IF(ISBLANK(T722)=TRUE," ",'2. Metadata'!B$98)</f>
        <v>most probable number per 100 mL</v>
      </c>
      <c r="V723" s="21">
        <v>0.125</v>
      </c>
      <c r="W723" s="18" t="str">
        <f>IF(ISBLANK(V722)=TRUE," ",'2. Metadata'!B$110)</f>
        <v>metres</v>
      </c>
      <c r="X723" s="25" t="s">
        <v>237</v>
      </c>
      <c r="Y723" s="18" t="str">
        <f>IF(ISBLANK(X722)=TRUE," ",'2. Metadata'!B$122)</f>
        <v>pH units</v>
      </c>
      <c r="Z723" s="20">
        <v>7.1999999999999995E-2</v>
      </c>
      <c r="AA723" s="18" t="str">
        <f>IF(ISBLANK(Z723)=TRUE," ",'2. Metadata'!B$134)</f>
        <v>metres3/second</v>
      </c>
      <c r="AB723" s="20">
        <v>0</v>
      </c>
      <c r="AC723" s="18" t="str">
        <f>IF(ISBLANK(AB723)=TRUE," ",'2. Metadata'!B$146)</f>
        <v>millimetres</v>
      </c>
      <c r="AD723" s="25" t="s">
        <v>237</v>
      </c>
      <c r="AE723" s="26" t="s">
        <v>237</v>
      </c>
      <c r="AF723" s="9"/>
      <c r="AG723" s="10"/>
      <c r="AH723" s="10"/>
      <c r="AI723" s="10"/>
      <c r="AJ723" s="10"/>
      <c r="AK723" s="10"/>
      <c r="AL723" s="10"/>
      <c r="AM723" s="10"/>
      <c r="AN723" s="10"/>
      <c r="AO723" s="10"/>
      <c r="AP723" s="10"/>
    </row>
    <row r="724" spans="1:42" ht="15" x14ac:dyDescent="0.2">
      <c r="A724" s="144" t="s">
        <v>958</v>
      </c>
      <c r="B724" s="11" t="s">
        <v>232</v>
      </c>
      <c r="C724" s="4">
        <f>IF(ISBLANK(B724)=TRUE," ", IF(B724='2. Metadata'!B$1,'2. Metadata'!B$5, IF(B724='2. Metadata'!C$1,'2. Metadata'!C$5,IF(B724='2. Metadata'!D$1,'2. Metadata'!D$5, IF(B724='2. Metadata'!E$1,'2. Metadata'!E$5,IF( B724='2. Metadata'!F$1,'2. Metadata'!F$5,IF(B724='2. Metadata'!G$1,'2. Metadata'!G$5,IF(B724='2. Metadata'!H$1,'2. Metadata'!H$5, IF(B724='2. Metadata'!I$1,'2. Metadata'!I$5, IF(B724='2. Metadata'!J$1,'2. Metadata'!J$5, IF(B724='2. Metadata'!K$1,'2. Metadata'!K$5, IF(B724='2. Metadata'!L$1,'2. Metadata'!L$5, IF(B724='2. Metadata'!M$1,'2. Metadata'!M$5, IF(B724='2. Metadata'!N$1,'2. Metadata'!N$5))))))))))))))</f>
        <v>49.967694000000002</v>
      </c>
      <c r="D724" s="12">
        <f>IF(ISBLANK(B724)=TRUE," ", IF(B724='2. Metadata'!B$1,'2. Metadata'!B$6, IF(B724='2. Metadata'!C$1,'2. Metadata'!C$6,IF(B724='2. Metadata'!D$1,'2. Metadata'!D$6, IF(B724='2. Metadata'!E$1,'2. Metadata'!E$6,IF( B724='2. Metadata'!F$1,'2. Metadata'!F$6,IF(B724='2. Metadata'!G$1,'2. Metadata'!G$6,IF(B724='2. Metadata'!H$1,'2. Metadata'!H$6, IF(B724='2. Metadata'!I$1,'2. Metadata'!I$6, IF(B724='2. Metadata'!J$1,'2. Metadata'!J$6, IF(B724='2. Metadata'!K$1,'2. Metadata'!K$6, IF(B724='2. Metadata'!L$1,'2. Metadata'!L$6, IF(B724='2. Metadata'!M$1,'2. Metadata'!M$6, IF(B724='2. Metadata'!N$1,'2. Metadata'!N$6))))))))))))))</f>
        <v>-117.359572</v>
      </c>
      <c r="E724" s="25" t="s">
        <v>237</v>
      </c>
      <c r="F724" s="13" t="s">
        <v>1656</v>
      </c>
      <c r="G724" s="14" t="str">
        <f>IF(ISBLANK(F723)=TRUE," ",'2. Metadata'!B$14)</f>
        <v>observation</v>
      </c>
      <c r="H724" s="25" t="s">
        <v>237</v>
      </c>
      <c r="I724" s="23" t="str">
        <f>IF(ISBLANK(H723)=TRUE," ",'2. Metadata'!B$26)</f>
        <v>degrees Celsius</v>
      </c>
      <c r="J724" s="16" t="s">
        <v>237</v>
      </c>
      <c r="K724" s="23" t="str">
        <f>IF(ISBLANK(J722)=TRUE," ",'2. Metadata'!B$38)</f>
        <v>degrees Celsius</v>
      </c>
      <c r="L724" s="25" t="s">
        <v>237</v>
      </c>
      <c r="M724" s="18" t="str">
        <f>IF(ISBLANK(L723)=TRUE," ",'2. Metadata'!B$50)</f>
        <v>milligrams per litre</v>
      </c>
      <c r="N724" s="25" t="s">
        <v>237</v>
      </c>
      <c r="O724" s="18" t="str">
        <f>IF(ISBLANK(N723)=TRUE," ",'2. Metadata'!B$62)</f>
        <v>microSiemens per centimetre</v>
      </c>
      <c r="P724" s="25" t="s">
        <v>237</v>
      </c>
      <c r="Q724" s="18" t="str">
        <f>IF(ISBLANK(P723)=TRUE," ",'2. Metadata'!B$74)</f>
        <v>NTU</v>
      </c>
      <c r="R724" s="25" t="s">
        <v>237</v>
      </c>
      <c r="S724" s="18" t="str">
        <f>IF(ISBLANK(R723)=TRUE," ",'2. Metadata'!B$86)</f>
        <v>most probable number per 100 mL</v>
      </c>
      <c r="T724" s="25" t="s">
        <v>237</v>
      </c>
      <c r="U724" s="18" t="str">
        <f>IF(ISBLANK(T723)=TRUE," ",'2. Metadata'!B$98)</f>
        <v>most probable number per 100 mL</v>
      </c>
      <c r="V724" s="25" t="s">
        <v>237</v>
      </c>
      <c r="W724" s="18" t="str">
        <f>IF(ISBLANK(V723)=TRUE," ",'2. Metadata'!B$110)</f>
        <v>metres</v>
      </c>
      <c r="X724" s="25" t="s">
        <v>237</v>
      </c>
      <c r="Y724" s="18" t="str">
        <f>IF(ISBLANK(X723)=TRUE," ",'2. Metadata'!B$122)</f>
        <v>pH units</v>
      </c>
      <c r="Z724" s="25" t="s">
        <v>237</v>
      </c>
      <c r="AA724" s="18" t="str">
        <f>IF(ISBLANK(Z724)=TRUE," ",'2. Metadata'!B$134)</f>
        <v>metres3/second</v>
      </c>
      <c r="AB724" s="20">
        <v>0</v>
      </c>
      <c r="AC724" s="18" t="str">
        <f>IF(ISBLANK(AB724)=TRUE," ",'2. Metadata'!B$146)</f>
        <v>millimetres</v>
      </c>
      <c r="AD724" s="25" t="s">
        <v>237</v>
      </c>
      <c r="AE724" s="26" t="s">
        <v>237</v>
      </c>
      <c r="AF724" s="9"/>
      <c r="AG724" s="10"/>
      <c r="AH724" s="10"/>
      <c r="AI724" s="10"/>
      <c r="AJ724" s="10"/>
      <c r="AK724" s="10"/>
      <c r="AL724" s="10"/>
      <c r="AM724" s="10"/>
      <c r="AN724" s="10"/>
      <c r="AO724" s="10"/>
      <c r="AP724" s="10"/>
    </row>
    <row r="725" spans="1:42" ht="15" x14ac:dyDescent="0.2">
      <c r="A725" s="144" t="s">
        <v>959</v>
      </c>
      <c r="B725" s="11" t="s">
        <v>232</v>
      </c>
      <c r="C725" s="4">
        <f>IF(ISBLANK(B725)=TRUE," ", IF(B725='2. Metadata'!B$1,'2. Metadata'!B$5, IF(B725='2. Metadata'!C$1,'2. Metadata'!C$5,IF(B725='2. Metadata'!D$1,'2. Metadata'!D$5, IF(B725='2. Metadata'!E$1,'2. Metadata'!E$5,IF( B725='2. Metadata'!F$1,'2. Metadata'!F$5,IF(B725='2. Metadata'!G$1,'2. Metadata'!G$5,IF(B725='2. Metadata'!H$1,'2. Metadata'!H$5, IF(B725='2. Metadata'!I$1,'2. Metadata'!I$5, IF(B725='2. Metadata'!J$1,'2. Metadata'!J$5, IF(B725='2. Metadata'!K$1,'2. Metadata'!K$5, IF(B725='2. Metadata'!L$1,'2. Metadata'!L$5, IF(B725='2. Metadata'!M$1,'2. Metadata'!M$5, IF(B725='2. Metadata'!N$1,'2. Metadata'!N$5))))))))))))))</f>
        <v>49.967694000000002</v>
      </c>
      <c r="D725" s="12">
        <f>IF(ISBLANK(B725)=TRUE," ", IF(B725='2. Metadata'!B$1,'2. Metadata'!B$6, IF(B725='2. Metadata'!C$1,'2. Metadata'!C$6,IF(B725='2. Metadata'!D$1,'2. Metadata'!D$6, IF(B725='2. Metadata'!E$1,'2. Metadata'!E$6,IF( B725='2. Metadata'!F$1,'2. Metadata'!F$6,IF(B725='2. Metadata'!G$1,'2. Metadata'!G$6,IF(B725='2. Metadata'!H$1,'2. Metadata'!H$6, IF(B725='2. Metadata'!I$1,'2. Metadata'!I$6, IF(B725='2. Metadata'!J$1,'2. Metadata'!J$6, IF(B725='2. Metadata'!K$1,'2. Metadata'!K$6, IF(B725='2. Metadata'!L$1,'2. Metadata'!L$6, IF(B725='2. Metadata'!M$1,'2. Metadata'!M$6, IF(B725='2. Metadata'!N$1,'2. Metadata'!N$6))))))))))))))</f>
        <v>-117.359572</v>
      </c>
      <c r="E725" s="25" t="s">
        <v>237</v>
      </c>
      <c r="F725" s="13" t="s">
        <v>1616</v>
      </c>
      <c r="G725" s="14" t="str">
        <f>IF(ISBLANK(F724)=TRUE," ",'2. Metadata'!B$14)</f>
        <v>observation</v>
      </c>
      <c r="H725" s="25" t="s">
        <v>237</v>
      </c>
      <c r="I725" s="23" t="str">
        <f>IF(ISBLANK(H724)=TRUE," ",'2. Metadata'!B$26)</f>
        <v>degrees Celsius</v>
      </c>
      <c r="J725" s="16" t="s">
        <v>237</v>
      </c>
      <c r="K725" s="23" t="str">
        <f>IF(ISBLANK(J723)=TRUE," ",'2. Metadata'!B$38)</f>
        <v>degrees Celsius</v>
      </c>
      <c r="L725" s="21">
        <v>3.3</v>
      </c>
      <c r="M725" s="18" t="str">
        <f>IF(ISBLANK(L724)=TRUE," ",'2. Metadata'!B$50)</f>
        <v>milligrams per litre</v>
      </c>
      <c r="N725" s="21">
        <v>213</v>
      </c>
      <c r="O725" s="18" t="str">
        <f>IF(ISBLANK(N724)=TRUE," ",'2. Metadata'!B$62)</f>
        <v>microSiemens per centimetre</v>
      </c>
      <c r="P725" s="21">
        <v>2</v>
      </c>
      <c r="Q725" s="18" t="str">
        <f>IF(ISBLANK(P724)=TRUE," ",'2. Metadata'!B$74)</f>
        <v>NTU</v>
      </c>
      <c r="R725" s="25" t="s">
        <v>237</v>
      </c>
      <c r="S725" s="18" t="str">
        <f>IF(ISBLANK(R724)=TRUE," ",'2. Metadata'!B$86)</f>
        <v>most probable number per 100 mL</v>
      </c>
      <c r="T725" s="25" t="s">
        <v>237</v>
      </c>
      <c r="U725" s="18" t="str">
        <f>IF(ISBLANK(T724)=TRUE," ",'2. Metadata'!B$98)</f>
        <v>most probable number per 100 mL</v>
      </c>
      <c r="V725" s="25" t="s">
        <v>237</v>
      </c>
      <c r="W725" s="18" t="str">
        <f>IF(ISBLANK(V724)=TRUE," ",'2. Metadata'!B$110)</f>
        <v>metres</v>
      </c>
      <c r="X725" s="25" t="s">
        <v>237</v>
      </c>
      <c r="Y725" s="18" t="str">
        <f>IF(ISBLANK(X724)=TRUE," ",'2. Metadata'!B$122)</f>
        <v>pH units</v>
      </c>
      <c r="Z725" s="25" t="s">
        <v>237</v>
      </c>
      <c r="AA725" s="18" t="str">
        <f>IF(ISBLANK(Z725)=TRUE," ",'2. Metadata'!B$134)</f>
        <v>metres3/second</v>
      </c>
      <c r="AB725" s="20">
        <v>10.6</v>
      </c>
      <c r="AC725" s="18" t="str">
        <f>IF(ISBLANK(AB725)=TRUE," ",'2. Metadata'!B$146)</f>
        <v>millimetres</v>
      </c>
      <c r="AD725" s="25" t="s">
        <v>1831</v>
      </c>
      <c r="AE725" s="26" t="s">
        <v>237</v>
      </c>
      <c r="AF725" s="9"/>
      <c r="AG725" s="10"/>
      <c r="AH725" s="10"/>
      <c r="AI725" s="10"/>
      <c r="AJ725" s="10"/>
      <c r="AK725" s="10"/>
      <c r="AL725" s="10"/>
      <c r="AM725" s="10"/>
      <c r="AN725" s="10"/>
      <c r="AO725" s="10"/>
      <c r="AP725" s="10"/>
    </row>
    <row r="726" spans="1:42" ht="15" x14ac:dyDescent="0.2">
      <c r="A726" s="144" t="s">
        <v>960</v>
      </c>
      <c r="B726" s="11" t="s">
        <v>232</v>
      </c>
      <c r="C726" s="4">
        <f>IF(ISBLANK(B726)=TRUE," ", IF(B726='2. Metadata'!B$1,'2. Metadata'!B$5, IF(B726='2. Metadata'!C$1,'2. Metadata'!C$5,IF(B726='2. Metadata'!D$1,'2. Metadata'!D$5, IF(B726='2. Metadata'!E$1,'2. Metadata'!E$5,IF( B726='2. Metadata'!F$1,'2. Metadata'!F$5,IF(B726='2. Metadata'!G$1,'2. Metadata'!G$5,IF(B726='2. Metadata'!H$1,'2. Metadata'!H$5, IF(B726='2. Metadata'!I$1,'2. Metadata'!I$5, IF(B726='2. Metadata'!J$1,'2. Metadata'!J$5, IF(B726='2. Metadata'!K$1,'2. Metadata'!K$5, IF(B726='2. Metadata'!L$1,'2. Metadata'!L$5, IF(B726='2. Metadata'!M$1,'2. Metadata'!M$5, IF(B726='2. Metadata'!N$1,'2. Metadata'!N$5))))))))))))))</f>
        <v>49.967694000000002</v>
      </c>
      <c r="D726" s="12">
        <f>IF(ISBLANK(B726)=TRUE," ", IF(B726='2. Metadata'!B$1,'2. Metadata'!B$6, IF(B726='2. Metadata'!C$1,'2. Metadata'!C$6,IF(B726='2. Metadata'!D$1,'2. Metadata'!D$6, IF(B726='2. Metadata'!E$1,'2. Metadata'!E$6,IF( B726='2. Metadata'!F$1,'2. Metadata'!F$6,IF(B726='2. Metadata'!G$1,'2. Metadata'!G$6,IF(B726='2. Metadata'!H$1,'2. Metadata'!H$6, IF(B726='2. Metadata'!I$1,'2. Metadata'!I$6, IF(B726='2. Metadata'!J$1,'2. Metadata'!J$6, IF(B726='2. Metadata'!K$1,'2. Metadata'!K$6, IF(B726='2. Metadata'!L$1,'2. Metadata'!L$6, IF(B726='2. Metadata'!M$1,'2. Metadata'!M$6, IF(B726='2. Metadata'!N$1,'2. Metadata'!N$6))))))))))))))</f>
        <v>-117.359572</v>
      </c>
      <c r="E726" s="25" t="s">
        <v>237</v>
      </c>
      <c r="F726" s="13" t="s">
        <v>1657</v>
      </c>
      <c r="G726" s="14" t="str">
        <f>IF(ISBLANK(F725)=TRUE," ",'2. Metadata'!B$14)</f>
        <v>observation</v>
      </c>
      <c r="H726" s="13">
        <v>7</v>
      </c>
      <c r="I726" s="23" t="str">
        <f>IF(ISBLANK(H725)=TRUE," ",'2. Metadata'!B$26)</f>
        <v>degrees Celsius</v>
      </c>
      <c r="J726" s="13">
        <v>4</v>
      </c>
      <c r="K726" s="23" t="str">
        <f>IF(ISBLANK(J724)=TRUE," ",'2. Metadata'!B$38)</f>
        <v>degrees Celsius</v>
      </c>
      <c r="L726" s="25" t="s">
        <v>237</v>
      </c>
      <c r="M726" s="18" t="str">
        <f>IF(ISBLANK(L725)=TRUE," ",'2. Metadata'!B$50)</f>
        <v>milligrams per litre</v>
      </c>
      <c r="N726" s="25" t="s">
        <v>237</v>
      </c>
      <c r="O726" s="18" t="str">
        <f>IF(ISBLANK(N725)=TRUE," ",'2. Metadata'!B$62)</f>
        <v>microSiemens per centimetre</v>
      </c>
      <c r="P726" s="25" t="s">
        <v>237</v>
      </c>
      <c r="Q726" s="18" t="str">
        <f>IF(ISBLANK(P725)=TRUE," ",'2. Metadata'!B$74)</f>
        <v>NTU</v>
      </c>
      <c r="R726" s="25" t="s">
        <v>237</v>
      </c>
      <c r="S726" s="18" t="str">
        <f>IF(ISBLANK(R725)=TRUE," ",'2. Metadata'!B$86)</f>
        <v>most probable number per 100 mL</v>
      </c>
      <c r="T726" s="25" t="s">
        <v>237</v>
      </c>
      <c r="U726" s="18" t="str">
        <f>IF(ISBLANK(T725)=TRUE," ",'2. Metadata'!B$98)</f>
        <v>most probable number per 100 mL</v>
      </c>
      <c r="V726" s="21">
        <v>0.13200000000000001</v>
      </c>
      <c r="W726" s="18" t="str">
        <f>IF(ISBLANK(V725)=TRUE," ",'2. Metadata'!B$110)</f>
        <v>metres</v>
      </c>
      <c r="X726" s="25" t="s">
        <v>237</v>
      </c>
      <c r="Y726" s="18" t="str">
        <f>IF(ISBLANK(X725)=TRUE," ",'2. Metadata'!B$122)</f>
        <v>pH units</v>
      </c>
      <c r="Z726" s="20">
        <v>7.8E-2</v>
      </c>
      <c r="AA726" s="18" t="str">
        <f>IF(ISBLANK(Z726)=TRUE," ",'2. Metadata'!B$134)</f>
        <v>metres3/second</v>
      </c>
      <c r="AB726" s="20">
        <v>1.2</v>
      </c>
      <c r="AC726" s="18" t="str">
        <f>IF(ISBLANK(AB726)=TRUE," ",'2. Metadata'!B$146)</f>
        <v>millimetres</v>
      </c>
      <c r="AD726" s="25" t="s">
        <v>237</v>
      </c>
      <c r="AE726" s="26" t="s">
        <v>237</v>
      </c>
      <c r="AF726" s="9"/>
      <c r="AG726" s="10"/>
      <c r="AH726" s="10"/>
      <c r="AI726" s="10"/>
      <c r="AJ726" s="10"/>
      <c r="AK726" s="10"/>
      <c r="AL726" s="10"/>
      <c r="AM726" s="10"/>
      <c r="AN726" s="10"/>
      <c r="AO726" s="10"/>
      <c r="AP726" s="10"/>
    </row>
    <row r="727" spans="1:42" ht="15" x14ac:dyDescent="0.2">
      <c r="A727" s="144" t="s">
        <v>961</v>
      </c>
      <c r="B727" s="11" t="s">
        <v>232</v>
      </c>
      <c r="C727" s="4">
        <f>IF(ISBLANK(B727)=TRUE," ", IF(B727='2. Metadata'!B$1,'2. Metadata'!B$5, IF(B727='2. Metadata'!C$1,'2. Metadata'!C$5,IF(B727='2. Metadata'!D$1,'2. Metadata'!D$5, IF(B727='2. Metadata'!E$1,'2. Metadata'!E$5,IF( B727='2. Metadata'!F$1,'2. Metadata'!F$5,IF(B727='2. Metadata'!G$1,'2. Metadata'!G$5,IF(B727='2. Metadata'!H$1,'2. Metadata'!H$5, IF(B727='2. Metadata'!I$1,'2. Metadata'!I$5, IF(B727='2. Metadata'!J$1,'2. Metadata'!J$5, IF(B727='2. Metadata'!K$1,'2. Metadata'!K$5, IF(B727='2. Metadata'!L$1,'2. Metadata'!L$5, IF(B727='2. Metadata'!M$1,'2. Metadata'!M$5, IF(B727='2. Metadata'!N$1,'2. Metadata'!N$5))))))))))))))</f>
        <v>49.967694000000002</v>
      </c>
      <c r="D727" s="12">
        <f>IF(ISBLANK(B727)=TRUE," ", IF(B727='2. Metadata'!B$1,'2. Metadata'!B$6, IF(B727='2. Metadata'!C$1,'2. Metadata'!C$6,IF(B727='2. Metadata'!D$1,'2. Metadata'!D$6, IF(B727='2. Metadata'!E$1,'2. Metadata'!E$6,IF( B727='2. Metadata'!F$1,'2. Metadata'!F$6,IF(B727='2. Metadata'!G$1,'2. Metadata'!G$6,IF(B727='2. Metadata'!H$1,'2. Metadata'!H$6, IF(B727='2. Metadata'!I$1,'2. Metadata'!I$6, IF(B727='2. Metadata'!J$1,'2. Metadata'!J$6, IF(B727='2. Metadata'!K$1,'2. Metadata'!K$6, IF(B727='2. Metadata'!L$1,'2. Metadata'!L$6, IF(B727='2. Metadata'!M$1,'2. Metadata'!M$6, IF(B727='2. Metadata'!N$1,'2. Metadata'!N$6))))))))))))))</f>
        <v>-117.359572</v>
      </c>
      <c r="E727" s="25" t="s">
        <v>237</v>
      </c>
      <c r="F727" s="13" t="s">
        <v>1658</v>
      </c>
      <c r="G727" s="14" t="str">
        <f>IF(ISBLANK(F726)=TRUE," ",'2. Metadata'!B$14)</f>
        <v>observation</v>
      </c>
      <c r="H727" s="25" t="s">
        <v>237</v>
      </c>
      <c r="I727" s="23" t="str">
        <f>IF(ISBLANK(H726)=TRUE," ",'2. Metadata'!B$26)</f>
        <v>degrees Celsius</v>
      </c>
      <c r="J727" s="16" t="s">
        <v>237</v>
      </c>
      <c r="K727" s="23" t="str">
        <f>IF(ISBLANK(J725)=TRUE," ",'2. Metadata'!B$38)</f>
        <v>degrees Celsius</v>
      </c>
      <c r="L727" s="25" t="s">
        <v>237</v>
      </c>
      <c r="M727" s="18" t="str">
        <f>IF(ISBLANK(L726)=TRUE," ",'2. Metadata'!B$50)</f>
        <v>milligrams per litre</v>
      </c>
      <c r="N727" s="25" t="s">
        <v>237</v>
      </c>
      <c r="O727" s="18" t="str">
        <f>IF(ISBLANK(N726)=TRUE," ",'2. Metadata'!B$62)</f>
        <v>microSiemens per centimetre</v>
      </c>
      <c r="P727" s="25" t="s">
        <v>237</v>
      </c>
      <c r="Q727" s="18" t="str">
        <f>IF(ISBLANK(P726)=TRUE," ",'2. Metadata'!B$74)</f>
        <v>NTU</v>
      </c>
      <c r="R727" s="25" t="s">
        <v>237</v>
      </c>
      <c r="S727" s="18" t="str">
        <f>IF(ISBLANK(R726)=TRUE," ",'2. Metadata'!B$86)</f>
        <v>most probable number per 100 mL</v>
      </c>
      <c r="T727" s="25" t="s">
        <v>237</v>
      </c>
      <c r="U727" s="18" t="str">
        <f>IF(ISBLANK(T726)=TRUE," ",'2. Metadata'!B$98)</f>
        <v>most probable number per 100 mL</v>
      </c>
      <c r="V727" s="25" t="s">
        <v>237</v>
      </c>
      <c r="W727" s="18" t="str">
        <f>IF(ISBLANK(V726)=TRUE," ",'2. Metadata'!B$110)</f>
        <v>metres</v>
      </c>
      <c r="X727" s="25" t="s">
        <v>237</v>
      </c>
      <c r="Y727" s="18" t="str">
        <f>IF(ISBLANK(X726)=TRUE," ",'2. Metadata'!B$122)</f>
        <v>pH units</v>
      </c>
      <c r="Z727" s="25" t="s">
        <v>237</v>
      </c>
      <c r="AA727" s="18" t="str">
        <f>IF(ISBLANK(Z727)=TRUE," ",'2. Metadata'!B$134)</f>
        <v>metres3/second</v>
      </c>
      <c r="AB727" s="20">
        <v>2.8</v>
      </c>
      <c r="AC727" s="18" t="str">
        <f>IF(ISBLANK(AB727)=TRUE," ",'2. Metadata'!B$146)</f>
        <v>millimetres</v>
      </c>
      <c r="AD727" s="25" t="s">
        <v>237</v>
      </c>
      <c r="AE727" s="26" t="s">
        <v>237</v>
      </c>
      <c r="AF727" s="9"/>
      <c r="AG727" s="10"/>
      <c r="AH727" s="10"/>
      <c r="AI727" s="10"/>
      <c r="AJ727" s="10"/>
      <c r="AK727" s="10"/>
      <c r="AL727" s="10"/>
      <c r="AM727" s="10"/>
      <c r="AN727" s="10"/>
      <c r="AO727" s="10"/>
      <c r="AP727" s="10"/>
    </row>
    <row r="728" spans="1:42" ht="15" x14ac:dyDescent="0.2">
      <c r="A728" s="144" t="s">
        <v>962</v>
      </c>
      <c r="B728" s="11" t="s">
        <v>232</v>
      </c>
      <c r="C728" s="4">
        <f>IF(ISBLANK(B728)=TRUE," ", IF(B728='2. Metadata'!B$1,'2. Metadata'!B$5, IF(B728='2. Metadata'!C$1,'2. Metadata'!C$5,IF(B728='2. Metadata'!D$1,'2. Metadata'!D$5, IF(B728='2. Metadata'!E$1,'2. Metadata'!E$5,IF( B728='2. Metadata'!F$1,'2. Metadata'!F$5,IF(B728='2. Metadata'!G$1,'2. Metadata'!G$5,IF(B728='2. Metadata'!H$1,'2. Metadata'!H$5, IF(B728='2. Metadata'!I$1,'2. Metadata'!I$5, IF(B728='2. Metadata'!J$1,'2. Metadata'!J$5, IF(B728='2. Metadata'!K$1,'2. Metadata'!K$5, IF(B728='2. Metadata'!L$1,'2. Metadata'!L$5, IF(B728='2. Metadata'!M$1,'2. Metadata'!M$5, IF(B728='2. Metadata'!N$1,'2. Metadata'!N$5))))))))))))))</f>
        <v>49.967694000000002</v>
      </c>
      <c r="D728" s="12">
        <f>IF(ISBLANK(B728)=TRUE," ", IF(B728='2. Metadata'!B$1,'2. Metadata'!B$6, IF(B728='2. Metadata'!C$1,'2. Metadata'!C$6,IF(B728='2. Metadata'!D$1,'2. Metadata'!D$6, IF(B728='2. Metadata'!E$1,'2. Metadata'!E$6,IF( B728='2. Metadata'!F$1,'2. Metadata'!F$6,IF(B728='2. Metadata'!G$1,'2. Metadata'!G$6,IF(B728='2. Metadata'!H$1,'2. Metadata'!H$6, IF(B728='2. Metadata'!I$1,'2. Metadata'!I$6, IF(B728='2. Metadata'!J$1,'2. Metadata'!J$6, IF(B728='2. Metadata'!K$1,'2. Metadata'!K$6, IF(B728='2. Metadata'!L$1,'2. Metadata'!L$6, IF(B728='2. Metadata'!M$1,'2. Metadata'!M$6, IF(B728='2. Metadata'!N$1,'2. Metadata'!N$6))))))))))))))</f>
        <v>-117.359572</v>
      </c>
      <c r="E728" s="25" t="s">
        <v>237</v>
      </c>
      <c r="F728" s="13" t="s">
        <v>1659</v>
      </c>
      <c r="G728" s="14" t="str">
        <f>IF(ISBLANK(F727)=TRUE," ",'2. Metadata'!B$14)</f>
        <v>observation</v>
      </c>
      <c r="H728" s="25" t="s">
        <v>237</v>
      </c>
      <c r="I728" s="23" t="str">
        <f>IF(ISBLANK(H727)=TRUE," ",'2. Metadata'!B$26)</f>
        <v>degrees Celsius</v>
      </c>
      <c r="J728" s="16" t="s">
        <v>237</v>
      </c>
      <c r="K728" s="23" t="str">
        <f>IF(ISBLANK(J726)=TRUE," ",'2. Metadata'!B$38)</f>
        <v>degrees Celsius</v>
      </c>
      <c r="L728" s="25" t="s">
        <v>237</v>
      </c>
      <c r="M728" s="18" t="str">
        <f>IF(ISBLANK(L727)=TRUE," ",'2. Metadata'!B$50)</f>
        <v>milligrams per litre</v>
      </c>
      <c r="N728" s="25" t="s">
        <v>237</v>
      </c>
      <c r="O728" s="18" t="str">
        <f>IF(ISBLANK(N727)=TRUE," ",'2. Metadata'!B$62)</f>
        <v>microSiemens per centimetre</v>
      </c>
      <c r="P728" s="25" t="s">
        <v>237</v>
      </c>
      <c r="Q728" s="18" t="str">
        <f>IF(ISBLANK(P727)=TRUE," ",'2. Metadata'!B$74)</f>
        <v>NTU</v>
      </c>
      <c r="R728" s="25" t="s">
        <v>237</v>
      </c>
      <c r="S728" s="18" t="str">
        <f>IF(ISBLANK(R727)=TRUE," ",'2. Metadata'!B$86)</f>
        <v>most probable number per 100 mL</v>
      </c>
      <c r="T728" s="25" t="s">
        <v>237</v>
      </c>
      <c r="U728" s="18" t="str">
        <f>IF(ISBLANK(T727)=TRUE," ",'2. Metadata'!B$98)</f>
        <v>most probable number per 100 mL</v>
      </c>
      <c r="V728" s="25" t="s">
        <v>237</v>
      </c>
      <c r="W728" s="18" t="str">
        <f>IF(ISBLANK(V727)=TRUE," ",'2. Metadata'!B$110)</f>
        <v>metres</v>
      </c>
      <c r="X728" s="25" t="s">
        <v>237</v>
      </c>
      <c r="Y728" s="18" t="str">
        <f>IF(ISBLANK(X727)=TRUE," ",'2. Metadata'!B$122)</f>
        <v>pH units</v>
      </c>
      <c r="Z728" s="25" t="s">
        <v>237</v>
      </c>
      <c r="AA728" s="18" t="str">
        <f>IF(ISBLANK(Z728)=TRUE," ",'2. Metadata'!B$134)</f>
        <v>metres3/second</v>
      </c>
      <c r="AB728" s="20">
        <v>2.8</v>
      </c>
      <c r="AC728" s="18" t="str">
        <f>IF(ISBLANK(AB728)=TRUE," ",'2. Metadata'!B$146)</f>
        <v>millimetres</v>
      </c>
      <c r="AD728" s="25" t="s">
        <v>1831</v>
      </c>
      <c r="AE728" s="26" t="s">
        <v>237</v>
      </c>
      <c r="AF728" s="9"/>
      <c r="AG728" s="10"/>
      <c r="AH728" s="10"/>
      <c r="AI728" s="10"/>
      <c r="AJ728" s="10"/>
      <c r="AK728" s="10"/>
      <c r="AL728" s="10"/>
      <c r="AM728" s="10"/>
      <c r="AN728" s="10"/>
      <c r="AO728" s="10"/>
      <c r="AP728" s="10"/>
    </row>
    <row r="729" spans="1:42" ht="15" x14ac:dyDescent="0.2">
      <c r="A729" s="144" t="s">
        <v>963</v>
      </c>
      <c r="B729" s="11" t="s">
        <v>232</v>
      </c>
      <c r="C729" s="4">
        <f>IF(ISBLANK(B729)=TRUE," ", IF(B729='2. Metadata'!B$1,'2. Metadata'!B$5, IF(B729='2. Metadata'!C$1,'2. Metadata'!C$5,IF(B729='2. Metadata'!D$1,'2. Metadata'!D$5, IF(B729='2. Metadata'!E$1,'2. Metadata'!E$5,IF( B729='2. Metadata'!F$1,'2. Metadata'!F$5,IF(B729='2. Metadata'!G$1,'2. Metadata'!G$5,IF(B729='2. Metadata'!H$1,'2. Metadata'!H$5, IF(B729='2. Metadata'!I$1,'2. Metadata'!I$5, IF(B729='2. Metadata'!J$1,'2. Metadata'!J$5, IF(B729='2. Metadata'!K$1,'2. Metadata'!K$5, IF(B729='2. Metadata'!L$1,'2. Metadata'!L$5, IF(B729='2. Metadata'!M$1,'2. Metadata'!M$5, IF(B729='2. Metadata'!N$1,'2. Metadata'!N$5))))))))))))))</f>
        <v>49.967694000000002</v>
      </c>
      <c r="D729" s="12">
        <f>IF(ISBLANK(B729)=TRUE," ", IF(B729='2. Metadata'!B$1,'2. Metadata'!B$6, IF(B729='2. Metadata'!C$1,'2. Metadata'!C$6,IF(B729='2. Metadata'!D$1,'2. Metadata'!D$6, IF(B729='2. Metadata'!E$1,'2. Metadata'!E$6,IF( B729='2. Metadata'!F$1,'2. Metadata'!F$6,IF(B729='2. Metadata'!G$1,'2. Metadata'!G$6,IF(B729='2. Metadata'!H$1,'2. Metadata'!H$6, IF(B729='2. Metadata'!I$1,'2. Metadata'!I$6, IF(B729='2. Metadata'!J$1,'2. Metadata'!J$6, IF(B729='2. Metadata'!K$1,'2. Metadata'!K$6, IF(B729='2. Metadata'!L$1,'2. Metadata'!L$6, IF(B729='2. Metadata'!M$1,'2. Metadata'!M$6, IF(B729='2. Metadata'!N$1,'2. Metadata'!N$6))))))))))))))</f>
        <v>-117.359572</v>
      </c>
      <c r="E729" s="25" t="s">
        <v>237</v>
      </c>
      <c r="F729" s="13" t="s">
        <v>1660</v>
      </c>
      <c r="G729" s="14" t="str">
        <f>IF(ISBLANK(F728)=TRUE," ",'2. Metadata'!B$14)</f>
        <v>observation</v>
      </c>
      <c r="H729" s="25" t="s">
        <v>237</v>
      </c>
      <c r="I729" s="23" t="str">
        <f>IF(ISBLANK(H728)=TRUE," ",'2. Metadata'!B$26)</f>
        <v>degrees Celsius</v>
      </c>
      <c r="J729" s="16" t="s">
        <v>237</v>
      </c>
      <c r="K729" s="23" t="str">
        <f>IF(ISBLANK(J727)=TRUE," ",'2. Metadata'!B$38)</f>
        <v>degrees Celsius</v>
      </c>
      <c r="L729" s="25" t="s">
        <v>237</v>
      </c>
      <c r="M729" s="18" t="str">
        <f>IF(ISBLANK(L728)=TRUE," ",'2. Metadata'!B$50)</f>
        <v>milligrams per litre</v>
      </c>
      <c r="N729" s="25" t="s">
        <v>237</v>
      </c>
      <c r="O729" s="18" t="str">
        <f>IF(ISBLANK(N728)=TRUE," ",'2. Metadata'!B$62)</f>
        <v>microSiemens per centimetre</v>
      </c>
      <c r="P729" s="25" t="s">
        <v>237</v>
      </c>
      <c r="Q729" s="18" t="str">
        <f>IF(ISBLANK(P728)=TRUE," ",'2. Metadata'!B$74)</f>
        <v>NTU</v>
      </c>
      <c r="R729" s="25" t="s">
        <v>237</v>
      </c>
      <c r="S729" s="18" t="str">
        <f>IF(ISBLANK(R728)=TRUE," ",'2. Metadata'!B$86)</f>
        <v>most probable number per 100 mL</v>
      </c>
      <c r="T729" s="25" t="s">
        <v>237</v>
      </c>
      <c r="U729" s="18" t="str">
        <f>IF(ISBLANK(T728)=TRUE," ",'2. Metadata'!B$98)</f>
        <v>most probable number per 100 mL</v>
      </c>
      <c r="V729" s="25" t="s">
        <v>237</v>
      </c>
      <c r="W729" s="18" t="str">
        <f>IF(ISBLANK(V728)=TRUE," ",'2. Metadata'!B$110)</f>
        <v>metres</v>
      </c>
      <c r="X729" s="25" t="s">
        <v>237</v>
      </c>
      <c r="Y729" s="18" t="str">
        <f>IF(ISBLANK(X728)=TRUE," ",'2. Metadata'!B$122)</f>
        <v>pH units</v>
      </c>
      <c r="Z729" s="25" t="s">
        <v>237</v>
      </c>
      <c r="AA729" s="18" t="str">
        <f>IF(ISBLANK(Z729)=TRUE," ",'2. Metadata'!B$134)</f>
        <v>metres3/second</v>
      </c>
      <c r="AB729" s="20">
        <v>2</v>
      </c>
      <c r="AC729" s="18" t="str">
        <f>IF(ISBLANK(AB729)=TRUE," ",'2. Metadata'!B$146)</f>
        <v>millimetres</v>
      </c>
      <c r="AD729" s="25" t="s">
        <v>237</v>
      </c>
      <c r="AE729" s="26" t="s">
        <v>237</v>
      </c>
      <c r="AF729" s="9"/>
      <c r="AG729" s="10"/>
      <c r="AH729" s="10"/>
      <c r="AI729" s="10"/>
      <c r="AJ729" s="10"/>
      <c r="AK729" s="10"/>
      <c r="AL729" s="10"/>
      <c r="AM729" s="10"/>
      <c r="AN729" s="10"/>
      <c r="AO729" s="10"/>
      <c r="AP729" s="10"/>
    </row>
    <row r="730" spans="1:42" ht="15" x14ac:dyDescent="0.2">
      <c r="A730" s="144" t="s">
        <v>964</v>
      </c>
      <c r="B730" s="11" t="s">
        <v>232</v>
      </c>
      <c r="C730" s="4">
        <f>IF(ISBLANK(B730)=TRUE," ", IF(B730='2. Metadata'!B$1,'2. Metadata'!B$5, IF(B730='2. Metadata'!C$1,'2. Metadata'!C$5,IF(B730='2. Metadata'!D$1,'2. Metadata'!D$5, IF(B730='2. Metadata'!E$1,'2. Metadata'!E$5,IF( B730='2. Metadata'!F$1,'2. Metadata'!F$5,IF(B730='2. Metadata'!G$1,'2. Metadata'!G$5,IF(B730='2. Metadata'!H$1,'2. Metadata'!H$5, IF(B730='2. Metadata'!I$1,'2. Metadata'!I$5, IF(B730='2. Metadata'!J$1,'2. Metadata'!J$5, IF(B730='2. Metadata'!K$1,'2. Metadata'!K$5, IF(B730='2. Metadata'!L$1,'2. Metadata'!L$5, IF(B730='2. Metadata'!M$1,'2. Metadata'!M$5, IF(B730='2. Metadata'!N$1,'2. Metadata'!N$5))))))))))))))</f>
        <v>49.967694000000002</v>
      </c>
      <c r="D730" s="12">
        <f>IF(ISBLANK(B730)=TRUE," ", IF(B730='2. Metadata'!B$1,'2. Metadata'!B$6, IF(B730='2. Metadata'!C$1,'2. Metadata'!C$6,IF(B730='2. Metadata'!D$1,'2. Metadata'!D$6, IF(B730='2. Metadata'!E$1,'2. Metadata'!E$6,IF( B730='2. Metadata'!F$1,'2. Metadata'!F$6,IF(B730='2. Metadata'!G$1,'2. Metadata'!G$6,IF(B730='2. Metadata'!H$1,'2. Metadata'!H$6, IF(B730='2. Metadata'!I$1,'2. Metadata'!I$6, IF(B730='2. Metadata'!J$1,'2. Metadata'!J$6, IF(B730='2. Metadata'!K$1,'2. Metadata'!K$6, IF(B730='2. Metadata'!L$1,'2. Metadata'!L$6, IF(B730='2. Metadata'!M$1,'2. Metadata'!M$6, IF(B730='2. Metadata'!N$1,'2. Metadata'!N$6))))))))))))))</f>
        <v>-117.359572</v>
      </c>
      <c r="E730" s="25" t="s">
        <v>237</v>
      </c>
      <c r="F730" s="13" t="s">
        <v>1661</v>
      </c>
      <c r="G730" s="14" t="str">
        <f>IF(ISBLANK(F729)=TRUE," ",'2. Metadata'!B$14)</f>
        <v>observation</v>
      </c>
      <c r="H730" s="13">
        <v>9</v>
      </c>
      <c r="I730" s="23" t="str">
        <f>IF(ISBLANK(H729)=TRUE," ",'2. Metadata'!B$26)</f>
        <v>degrees Celsius</v>
      </c>
      <c r="J730" s="13">
        <v>4</v>
      </c>
      <c r="K730" s="23" t="str">
        <f>IF(ISBLANK(J728)=TRUE," ",'2. Metadata'!B$38)</f>
        <v>degrees Celsius</v>
      </c>
      <c r="L730" s="25" t="s">
        <v>237</v>
      </c>
      <c r="M730" s="18" t="str">
        <f>IF(ISBLANK(L729)=TRUE," ",'2. Metadata'!B$50)</f>
        <v>milligrams per litre</v>
      </c>
      <c r="N730" s="25" t="s">
        <v>237</v>
      </c>
      <c r="O730" s="18" t="str">
        <f>IF(ISBLANK(N729)=TRUE," ",'2. Metadata'!B$62)</f>
        <v>microSiemens per centimetre</v>
      </c>
      <c r="P730" s="25" t="s">
        <v>237</v>
      </c>
      <c r="Q730" s="18" t="str">
        <f>IF(ISBLANK(P729)=TRUE," ",'2. Metadata'!B$74)</f>
        <v>NTU</v>
      </c>
      <c r="R730" s="25" t="s">
        <v>237</v>
      </c>
      <c r="S730" s="18" t="str">
        <f>IF(ISBLANK(R729)=TRUE," ",'2. Metadata'!B$86)</f>
        <v>most probable number per 100 mL</v>
      </c>
      <c r="T730" s="25" t="s">
        <v>237</v>
      </c>
      <c r="U730" s="18" t="str">
        <f>IF(ISBLANK(T729)=TRUE," ",'2. Metadata'!B$98)</f>
        <v>most probable number per 100 mL</v>
      </c>
      <c r="V730" s="21">
        <v>0.14000000000000001</v>
      </c>
      <c r="W730" s="18" t="str">
        <f>IF(ISBLANK(V729)=TRUE," ",'2. Metadata'!B$110)</f>
        <v>metres</v>
      </c>
      <c r="X730" s="25" t="s">
        <v>237</v>
      </c>
      <c r="Y730" s="18" t="str">
        <f>IF(ISBLANK(X729)=TRUE," ",'2. Metadata'!B$122)</f>
        <v>pH units</v>
      </c>
      <c r="Z730" s="20">
        <v>8.5999999999999993E-2</v>
      </c>
      <c r="AA730" s="18" t="str">
        <f>IF(ISBLANK(Z730)=TRUE," ",'2. Metadata'!B$134)</f>
        <v>metres3/second</v>
      </c>
      <c r="AB730" s="20">
        <v>0.4</v>
      </c>
      <c r="AC730" s="18" t="str">
        <f>IF(ISBLANK(AB730)=TRUE," ",'2. Metadata'!B$146)</f>
        <v>millimetres</v>
      </c>
      <c r="AD730" s="25" t="s">
        <v>237</v>
      </c>
      <c r="AE730" s="26" t="s">
        <v>237</v>
      </c>
      <c r="AF730" s="9"/>
      <c r="AG730" s="10"/>
      <c r="AH730" s="10"/>
      <c r="AI730" s="10"/>
      <c r="AJ730" s="10"/>
      <c r="AK730" s="10"/>
      <c r="AL730" s="10"/>
      <c r="AM730" s="10"/>
      <c r="AN730" s="10"/>
      <c r="AO730" s="10"/>
      <c r="AP730" s="10"/>
    </row>
    <row r="731" spans="1:42" ht="15" x14ac:dyDescent="0.2">
      <c r="A731" s="144" t="s">
        <v>965</v>
      </c>
      <c r="B731" s="11" t="s">
        <v>232</v>
      </c>
      <c r="C731" s="4">
        <f>IF(ISBLANK(B731)=TRUE," ", IF(B731='2. Metadata'!B$1,'2. Metadata'!B$5, IF(B731='2. Metadata'!C$1,'2. Metadata'!C$5,IF(B731='2. Metadata'!D$1,'2. Metadata'!D$5, IF(B731='2. Metadata'!E$1,'2. Metadata'!E$5,IF( B731='2. Metadata'!F$1,'2. Metadata'!F$5,IF(B731='2. Metadata'!G$1,'2. Metadata'!G$5,IF(B731='2. Metadata'!H$1,'2. Metadata'!H$5, IF(B731='2. Metadata'!I$1,'2. Metadata'!I$5, IF(B731='2. Metadata'!J$1,'2. Metadata'!J$5, IF(B731='2. Metadata'!K$1,'2. Metadata'!K$5, IF(B731='2. Metadata'!L$1,'2. Metadata'!L$5, IF(B731='2. Metadata'!M$1,'2. Metadata'!M$5, IF(B731='2. Metadata'!N$1,'2. Metadata'!N$5))))))))))))))</f>
        <v>49.967694000000002</v>
      </c>
      <c r="D731" s="12">
        <f>IF(ISBLANK(B731)=TRUE," ", IF(B731='2. Metadata'!B$1,'2. Metadata'!B$6, IF(B731='2. Metadata'!C$1,'2. Metadata'!C$6,IF(B731='2. Metadata'!D$1,'2. Metadata'!D$6, IF(B731='2. Metadata'!E$1,'2. Metadata'!E$6,IF( B731='2. Metadata'!F$1,'2. Metadata'!F$6,IF(B731='2. Metadata'!G$1,'2. Metadata'!G$6,IF(B731='2. Metadata'!H$1,'2. Metadata'!H$6, IF(B731='2. Metadata'!I$1,'2. Metadata'!I$6, IF(B731='2. Metadata'!J$1,'2. Metadata'!J$6, IF(B731='2. Metadata'!K$1,'2. Metadata'!K$6, IF(B731='2. Metadata'!L$1,'2. Metadata'!L$6, IF(B731='2. Metadata'!M$1,'2. Metadata'!M$6, IF(B731='2. Metadata'!N$1,'2. Metadata'!N$6))))))))))))))</f>
        <v>-117.359572</v>
      </c>
      <c r="E731" s="25" t="s">
        <v>237</v>
      </c>
      <c r="F731" s="13" t="s">
        <v>1662</v>
      </c>
      <c r="G731" s="14" t="str">
        <f>IF(ISBLANK(F730)=TRUE," ",'2. Metadata'!B$14)</f>
        <v>observation</v>
      </c>
      <c r="H731" s="13">
        <v>8</v>
      </c>
      <c r="I731" s="23" t="str">
        <f>IF(ISBLANK(H730)=TRUE," ",'2. Metadata'!B$26)</f>
        <v>degrees Celsius</v>
      </c>
      <c r="J731" s="13">
        <v>4</v>
      </c>
      <c r="K731" s="23" t="str">
        <f>IF(ISBLANK(J729)=TRUE," ",'2. Metadata'!B$38)</f>
        <v>degrees Celsius</v>
      </c>
      <c r="L731" s="21">
        <v>26.4</v>
      </c>
      <c r="M731" s="18" t="str">
        <f>IF(ISBLANK(L730)=TRUE," ",'2. Metadata'!B$50)</f>
        <v>milligrams per litre</v>
      </c>
      <c r="N731" s="21">
        <v>196</v>
      </c>
      <c r="O731" s="18" t="str">
        <f>IF(ISBLANK(N730)=TRUE," ",'2. Metadata'!B$62)</f>
        <v>microSiemens per centimetre</v>
      </c>
      <c r="P731" s="21">
        <v>3.8</v>
      </c>
      <c r="Q731" s="18" t="str">
        <f>IF(ISBLANK(P730)=TRUE," ",'2. Metadata'!B$74)</f>
        <v>NTU</v>
      </c>
      <c r="R731" s="25" t="s">
        <v>237</v>
      </c>
      <c r="S731" s="18" t="str">
        <f>IF(ISBLANK(R730)=TRUE," ",'2. Metadata'!B$86)</f>
        <v>most probable number per 100 mL</v>
      </c>
      <c r="T731" s="25" t="s">
        <v>237</v>
      </c>
      <c r="U731" s="18" t="str">
        <f>IF(ISBLANK(T730)=TRUE," ",'2. Metadata'!B$98)</f>
        <v>most probable number per 100 mL</v>
      </c>
      <c r="V731" s="21">
        <v>0.19500000000000001</v>
      </c>
      <c r="W731" s="18" t="str">
        <f>IF(ISBLANK(V730)=TRUE," ",'2. Metadata'!B$110)</f>
        <v>metres</v>
      </c>
      <c r="X731" s="25" t="s">
        <v>237</v>
      </c>
      <c r="Y731" s="18" t="str">
        <f>IF(ISBLANK(X730)=TRUE," ",'2. Metadata'!B$122)</f>
        <v>pH units</v>
      </c>
      <c r="Z731" s="20">
        <v>0.13900000000000001</v>
      </c>
      <c r="AA731" s="18" t="str">
        <f>IF(ISBLANK(Z731)=TRUE," ",'2. Metadata'!B$134)</f>
        <v>metres3/second</v>
      </c>
      <c r="AB731" s="20">
        <v>15.2</v>
      </c>
      <c r="AC731" s="18" t="str">
        <f>IF(ISBLANK(AB731)=TRUE," ",'2. Metadata'!B$146)</f>
        <v>millimetres</v>
      </c>
      <c r="AD731" s="25" t="s">
        <v>237</v>
      </c>
      <c r="AE731" s="26" t="s">
        <v>237</v>
      </c>
      <c r="AF731" s="9"/>
      <c r="AG731" s="10"/>
      <c r="AH731" s="10"/>
      <c r="AI731" s="10"/>
      <c r="AJ731" s="10"/>
      <c r="AK731" s="10"/>
      <c r="AL731" s="10"/>
      <c r="AM731" s="10"/>
      <c r="AN731" s="10"/>
      <c r="AO731" s="10"/>
      <c r="AP731" s="10"/>
    </row>
    <row r="732" spans="1:42" ht="15" x14ac:dyDescent="0.2">
      <c r="A732" s="144" t="s">
        <v>966</v>
      </c>
      <c r="B732" s="11" t="s">
        <v>232</v>
      </c>
      <c r="C732" s="4">
        <f>IF(ISBLANK(B732)=TRUE," ", IF(B732='2. Metadata'!B$1,'2. Metadata'!B$5, IF(B732='2. Metadata'!C$1,'2. Metadata'!C$5,IF(B732='2. Metadata'!D$1,'2. Metadata'!D$5, IF(B732='2. Metadata'!E$1,'2. Metadata'!E$5,IF( B732='2. Metadata'!F$1,'2. Metadata'!F$5,IF(B732='2. Metadata'!G$1,'2. Metadata'!G$5,IF(B732='2. Metadata'!H$1,'2. Metadata'!H$5, IF(B732='2. Metadata'!I$1,'2. Metadata'!I$5, IF(B732='2. Metadata'!J$1,'2. Metadata'!J$5, IF(B732='2. Metadata'!K$1,'2. Metadata'!K$5, IF(B732='2. Metadata'!L$1,'2. Metadata'!L$5, IF(B732='2. Metadata'!M$1,'2. Metadata'!M$5, IF(B732='2. Metadata'!N$1,'2. Metadata'!N$5))))))))))))))</f>
        <v>49.967694000000002</v>
      </c>
      <c r="D732" s="12">
        <f>IF(ISBLANK(B732)=TRUE," ", IF(B732='2. Metadata'!B$1,'2. Metadata'!B$6, IF(B732='2. Metadata'!C$1,'2. Metadata'!C$6,IF(B732='2. Metadata'!D$1,'2. Metadata'!D$6, IF(B732='2. Metadata'!E$1,'2. Metadata'!E$6,IF( B732='2. Metadata'!F$1,'2. Metadata'!F$6,IF(B732='2. Metadata'!G$1,'2. Metadata'!G$6,IF(B732='2. Metadata'!H$1,'2. Metadata'!H$6, IF(B732='2. Metadata'!I$1,'2. Metadata'!I$6, IF(B732='2. Metadata'!J$1,'2. Metadata'!J$6, IF(B732='2. Metadata'!K$1,'2. Metadata'!K$6, IF(B732='2. Metadata'!L$1,'2. Metadata'!L$6, IF(B732='2. Metadata'!M$1,'2. Metadata'!M$6, IF(B732='2. Metadata'!N$1,'2. Metadata'!N$6))))))))))))))</f>
        <v>-117.359572</v>
      </c>
      <c r="E732" s="25" t="s">
        <v>237</v>
      </c>
      <c r="F732" s="13" t="s">
        <v>1663</v>
      </c>
      <c r="G732" s="14" t="str">
        <f>IF(ISBLANK(F731)=TRUE," ",'2. Metadata'!B$14)</f>
        <v>observation</v>
      </c>
      <c r="H732" s="25" t="s">
        <v>237</v>
      </c>
      <c r="I732" s="23" t="str">
        <f>IF(ISBLANK(H731)=TRUE," ",'2. Metadata'!B$26)</f>
        <v>degrees Celsius</v>
      </c>
      <c r="J732" s="16" t="s">
        <v>237</v>
      </c>
      <c r="K732" s="23" t="str">
        <f>IF(ISBLANK(J730)=TRUE," ",'2. Metadata'!B$38)</f>
        <v>degrees Celsius</v>
      </c>
      <c r="L732" s="25" t="s">
        <v>237</v>
      </c>
      <c r="M732" s="18" t="str">
        <f>IF(ISBLANK(L731)=TRUE," ",'2. Metadata'!B$50)</f>
        <v>milligrams per litre</v>
      </c>
      <c r="N732" s="25" t="s">
        <v>237</v>
      </c>
      <c r="O732" s="18" t="str">
        <f>IF(ISBLANK(N731)=TRUE," ",'2. Metadata'!B$62)</f>
        <v>microSiemens per centimetre</v>
      </c>
      <c r="P732" s="25" t="s">
        <v>237</v>
      </c>
      <c r="Q732" s="18" t="str">
        <f>IF(ISBLANK(P731)=TRUE," ",'2. Metadata'!B$74)</f>
        <v>NTU</v>
      </c>
      <c r="R732" s="25" t="s">
        <v>237</v>
      </c>
      <c r="S732" s="18" t="str">
        <f>IF(ISBLANK(R731)=TRUE," ",'2. Metadata'!B$86)</f>
        <v>most probable number per 100 mL</v>
      </c>
      <c r="T732" s="25" t="s">
        <v>237</v>
      </c>
      <c r="U732" s="18" t="str">
        <f>IF(ISBLANK(T731)=TRUE," ",'2. Metadata'!B$98)</f>
        <v>most probable number per 100 mL</v>
      </c>
      <c r="V732" s="25" t="s">
        <v>237</v>
      </c>
      <c r="W732" s="18" t="str">
        <f>IF(ISBLANK(V731)=TRUE," ",'2. Metadata'!B$110)</f>
        <v>metres</v>
      </c>
      <c r="X732" s="25" t="s">
        <v>237</v>
      </c>
      <c r="Y732" s="18" t="str">
        <f>IF(ISBLANK(X731)=TRUE," ",'2. Metadata'!B$122)</f>
        <v>pH units</v>
      </c>
      <c r="Z732" s="25" t="s">
        <v>237</v>
      </c>
      <c r="AA732" s="18" t="str">
        <f>IF(ISBLANK(Z732)=TRUE," ",'2. Metadata'!B$134)</f>
        <v>metres3/second</v>
      </c>
      <c r="AB732" s="20">
        <v>0.2</v>
      </c>
      <c r="AC732" s="18" t="str">
        <f>IF(ISBLANK(AB732)=TRUE," ",'2. Metadata'!B$146)</f>
        <v>millimetres</v>
      </c>
      <c r="AD732" s="25" t="s">
        <v>1831</v>
      </c>
      <c r="AE732" s="26" t="s">
        <v>237</v>
      </c>
      <c r="AF732" s="9"/>
      <c r="AG732" s="10"/>
      <c r="AH732" s="10"/>
      <c r="AI732" s="10"/>
      <c r="AJ732" s="10"/>
      <c r="AK732" s="10"/>
      <c r="AL732" s="10"/>
      <c r="AM732" s="10"/>
      <c r="AN732" s="10"/>
      <c r="AO732" s="10"/>
      <c r="AP732" s="10"/>
    </row>
    <row r="733" spans="1:42" ht="15" x14ac:dyDescent="0.2">
      <c r="A733" s="144" t="s">
        <v>967</v>
      </c>
      <c r="B733" s="11" t="s">
        <v>232</v>
      </c>
      <c r="C733" s="4">
        <f>IF(ISBLANK(B733)=TRUE," ", IF(B733='2. Metadata'!B$1,'2. Metadata'!B$5, IF(B733='2. Metadata'!C$1,'2. Metadata'!C$5,IF(B733='2. Metadata'!D$1,'2. Metadata'!D$5, IF(B733='2. Metadata'!E$1,'2. Metadata'!E$5,IF( B733='2. Metadata'!F$1,'2. Metadata'!F$5,IF(B733='2. Metadata'!G$1,'2. Metadata'!G$5,IF(B733='2. Metadata'!H$1,'2. Metadata'!H$5, IF(B733='2. Metadata'!I$1,'2. Metadata'!I$5, IF(B733='2. Metadata'!J$1,'2. Metadata'!J$5, IF(B733='2. Metadata'!K$1,'2. Metadata'!K$5, IF(B733='2. Metadata'!L$1,'2. Metadata'!L$5, IF(B733='2. Metadata'!M$1,'2. Metadata'!M$5, IF(B733='2. Metadata'!N$1,'2. Metadata'!N$5))))))))))))))</f>
        <v>49.967694000000002</v>
      </c>
      <c r="D733" s="12">
        <f>IF(ISBLANK(B733)=TRUE," ", IF(B733='2. Metadata'!B$1,'2. Metadata'!B$6, IF(B733='2. Metadata'!C$1,'2. Metadata'!C$6,IF(B733='2. Metadata'!D$1,'2. Metadata'!D$6, IF(B733='2. Metadata'!E$1,'2. Metadata'!E$6,IF( B733='2. Metadata'!F$1,'2. Metadata'!F$6,IF(B733='2. Metadata'!G$1,'2. Metadata'!G$6,IF(B733='2. Metadata'!H$1,'2. Metadata'!H$6, IF(B733='2. Metadata'!I$1,'2. Metadata'!I$6, IF(B733='2. Metadata'!J$1,'2. Metadata'!J$6, IF(B733='2. Metadata'!K$1,'2. Metadata'!K$6, IF(B733='2. Metadata'!L$1,'2. Metadata'!L$6, IF(B733='2. Metadata'!M$1,'2. Metadata'!M$6, IF(B733='2. Metadata'!N$1,'2. Metadata'!N$6))))))))))))))</f>
        <v>-117.359572</v>
      </c>
      <c r="E733" s="25" t="s">
        <v>237</v>
      </c>
      <c r="F733" s="13" t="s">
        <v>1658</v>
      </c>
      <c r="G733" s="14" t="str">
        <f>IF(ISBLANK(F732)=TRUE," ",'2. Metadata'!B$14)</f>
        <v>observation</v>
      </c>
      <c r="H733" s="13">
        <v>7</v>
      </c>
      <c r="I733" s="23" t="str">
        <f>IF(ISBLANK(H732)=TRUE," ",'2. Metadata'!B$26)</f>
        <v>degrees Celsius</v>
      </c>
      <c r="J733" s="13">
        <v>4</v>
      </c>
      <c r="K733" s="23" t="str">
        <f>IF(ISBLANK(J731)=TRUE," ",'2. Metadata'!B$38)</f>
        <v>degrees Celsius</v>
      </c>
      <c r="L733" s="21">
        <v>7.5</v>
      </c>
      <c r="M733" s="18" t="str">
        <f>IF(ISBLANK(L732)=TRUE," ",'2. Metadata'!B$50)</f>
        <v>milligrams per litre</v>
      </c>
      <c r="N733" s="21">
        <v>215</v>
      </c>
      <c r="O733" s="18" t="str">
        <f>IF(ISBLANK(N732)=TRUE," ",'2. Metadata'!B$62)</f>
        <v>microSiemens per centimetre</v>
      </c>
      <c r="P733" s="21">
        <v>2</v>
      </c>
      <c r="Q733" s="18" t="str">
        <f>IF(ISBLANK(P732)=TRUE," ",'2. Metadata'!B$74)</f>
        <v>NTU</v>
      </c>
      <c r="R733" s="25" t="s">
        <v>237</v>
      </c>
      <c r="S733" s="18" t="str">
        <f>IF(ISBLANK(R732)=TRUE," ",'2. Metadata'!B$86)</f>
        <v>most probable number per 100 mL</v>
      </c>
      <c r="T733" s="25" t="s">
        <v>237</v>
      </c>
      <c r="U733" s="18" t="str">
        <f>IF(ISBLANK(T732)=TRUE," ",'2. Metadata'!B$98)</f>
        <v>most probable number per 100 mL</v>
      </c>
      <c r="V733" s="21">
        <v>0.17499999999999999</v>
      </c>
      <c r="W733" s="18" t="str">
        <f>IF(ISBLANK(V732)=TRUE," ",'2. Metadata'!B$110)</f>
        <v>metres</v>
      </c>
      <c r="X733" s="25" t="s">
        <v>237</v>
      </c>
      <c r="Y733" s="18" t="str">
        <f>IF(ISBLANK(X732)=TRUE," ",'2. Metadata'!B$122)</f>
        <v>pH units</v>
      </c>
      <c r="Z733" s="20">
        <v>0.11899999999999999</v>
      </c>
      <c r="AA733" s="18" t="str">
        <f>IF(ISBLANK(Z733)=TRUE," ",'2. Metadata'!B$134)</f>
        <v>metres3/second</v>
      </c>
      <c r="AB733" s="20">
        <v>0.2</v>
      </c>
      <c r="AC733" s="18" t="str">
        <f>IF(ISBLANK(AB733)=TRUE," ",'2. Metadata'!B$146)</f>
        <v>millimetres</v>
      </c>
      <c r="AD733" s="25" t="s">
        <v>1831</v>
      </c>
      <c r="AE733" s="26" t="s">
        <v>237</v>
      </c>
      <c r="AF733" s="9"/>
      <c r="AG733" s="10"/>
      <c r="AH733" s="10"/>
      <c r="AI733" s="10"/>
      <c r="AJ733" s="10"/>
      <c r="AK733" s="10"/>
      <c r="AL733" s="10"/>
      <c r="AM733" s="10"/>
      <c r="AN733" s="10"/>
      <c r="AO733" s="10"/>
      <c r="AP733" s="10"/>
    </row>
    <row r="734" spans="1:42" ht="15" x14ac:dyDescent="0.2">
      <c r="A734" s="144" t="s">
        <v>968</v>
      </c>
      <c r="B734" s="11" t="s">
        <v>232</v>
      </c>
      <c r="C734" s="4">
        <f>IF(ISBLANK(B734)=TRUE," ", IF(B734='2. Metadata'!B$1,'2. Metadata'!B$5, IF(B734='2. Metadata'!C$1,'2. Metadata'!C$5,IF(B734='2. Metadata'!D$1,'2. Metadata'!D$5, IF(B734='2. Metadata'!E$1,'2. Metadata'!E$5,IF( B734='2. Metadata'!F$1,'2. Metadata'!F$5,IF(B734='2. Metadata'!G$1,'2. Metadata'!G$5,IF(B734='2. Metadata'!H$1,'2. Metadata'!H$5, IF(B734='2. Metadata'!I$1,'2. Metadata'!I$5, IF(B734='2. Metadata'!J$1,'2. Metadata'!J$5, IF(B734='2. Metadata'!K$1,'2. Metadata'!K$5, IF(B734='2. Metadata'!L$1,'2. Metadata'!L$5, IF(B734='2. Metadata'!M$1,'2. Metadata'!M$5, IF(B734='2. Metadata'!N$1,'2. Metadata'!N$5))))))))))))))</f>
        <v>49.967694000000002</v>
      </c>
      <c r="D734" s="12">
        <f>IF(ISBLANK(B734)=TRUE," ", IF(B734='2. Metadata'!B$1,'2. Metadata'!B$6, IF(B734='2. Metadata'!C$1,'2. Metadata'!C$6,IF(B734='2. Metadata'!D$1,'2. Metadata'!D$6, IF(B734='2. Metadata'!E$1,'2. Metadata'!E$6,IF( B734='2. Metadata'!F$1,'2. Metadata'!F$6,IF(B734='2. Metadata'!G$1,'2. Metadata'!G$6,IF(B734='2. Metadata'!H$1,'2. Metadata'!H$6, IF(B734='2. Metadata'!I$1,'2. Metadata'!I$6, IF(B734='2. Metadata'!J$1,'2. Metadata'!J$6, IF(B734='2. Metadata'!K$1,'2. Metadata'!K$6, IF(B734='2. Metadata'!L$1,'2. Metadata'!L$6, IF(B734='2. Metadata'!M$1,'2. Metadata'!M$6, IF(B734='2. Metadata'!N$1,'2. Metadata'!N$6))))))))))))))</f>
        <v>-117.359572</v>
      </c>
      <c r="E734" s="25" t="s">
        <v>237</v>
      </c>
      <c r="F734" s="13" t="s">
        <v>1664</v>
      </c>
      <c r="G734" s="14" t="str">
        <f>IF(ISBLANK(F733)=TRUE," ",'2. Metadata'!B$14)</f>
        <v>observation</v>
      </c>
      <c r="H734" s="25" t="s">
        <v>237</v>
      </c>
      <c r="I734" s="23" t="str">
        <f>IF(ISBLANK(H733)=TRUE," ",'2. Metadata'!B$26)</f>
        <v>degrees Celsius</v>
      </c>
      <c r="J734" s="16" t="s">
        <v>237</v>
      </c>
      <c r="K734" s="23" t="str">
        <f>IF(ISBLANK(J732)=TRUE," ",'2. Metadata'!B$38)</f>
        <v>degrees Celsius</v>
      </c>
      <c r="L734" s="25" t="s">
        <v>237</v>
      </c>
      <c r="M734" s="18" t="str">
        <f>IF(ISBLANK(L733)=TRUE," ",'2. Metadata'!B$50)</f>
        <v>milligrams per litre</v>
      </c>
      <c r="N734" s="25" t="s">
        <v>237</v>
      </c>
      <c r="O734" s="18" t="str">
        <f>IF(ISBLANK(N733)=TRUE," ",'2. Metadata'!B$62)</f>
        <v>microSiemens per centimetre</v>
      </c>
      <c r="P734" s="25" t="s">
        <v>237</v>
      </c>
      <c r="Q734" s="18" t="str">
        <f>IF(ISBLANK(P733)=TRUE," ",'2. Metadata'!B$74)</f>
        <v>NTU</v>
      </c>
      <c r="R734" s="25" t="s">
        <v>237</v>
      </c>
      <c r="S734" s="18" t="str">
        <f>IF(ISBLANK(R733)=TRUE," ",'2. Metadata'!B$86)</f>
        <v>most probable number per 100 mL</v>
      </c>
      <c r="T734" s="25" t="s">
        <v>237</v>
      </c>
      <c r="U734" s="18" t="str">
        <f>IF(ISBLANK(T733)=TRUE," ",'2. Metadata'!B$98)</f>
        <v>most probable number per 100 mL</v>
      </c>
      <c r="V734" s="25" t="s">
        <v>237</v>
      </c>
      <c r="W734" s="18" t="str">
        <f>IF(ISBLANK(V733)=TRUE," ",'2. Metadata'!B$110)</f>
        <v>metres</v>
      </c>
      <c r="X734" s="25" t="s">
        <v>237</v>
      </c>
      <c r="Y734" s="18" t="str">
        <f>IF(ISBLANK(X733)=TRUE," ",'2. Metadata'!B$122)</f>
        <v>pH units</v>
      </c>
      <c r="Z734" s="25" t="s">
        <v>237</v>
      </c>
      <c r="AA734" s="18" t="str">
        <f>IF(ISBLANK(Z734)=TRUE," ",'2. Metadata'!B$134)</f>
        <v>metres3/second</v>
      </c>
      <c r="AB734" s="20">
        <v>4.4000000000000004</v>
      </c>
      <c r="AC734" s="18" t="str">
        <f>IF(ISBLANK(AB734)=TRUE," ",'2. Metadata'!B$146)</f>
        <v>millimetres</v>
      </c>
      <c r="AD734" s="25" t="s">
        <v>237</v>
      </c>
      <c r="AE734" s="26" t="s">
        <v>237</v>
      </c>
      <c r="AF734" s="9"/>
      <c r="AG734" s="10"/>
      <c r="AH734" s="10"/>
      <c r="AI734" s="10"/>
      <c r="AJ734" s="10"/>
      <c r="AK734" s="10"/>
      <c r="AL734" s="10"/>
      <c r="AM734" s="10"/>
      <c r="AN734" s="10"/>
      <c r="AO734" s="10"/>
      <c r="AP734" s="10"/>
    </row>
    <row r="735" spans="1:42" ht="15" x14ac:dyDescent="0.2">
      <c r="A735" s="144" t="s">
        <v>969</v>
      </c>
      <c r="B735" s="11" t="s">
        <v>232</v>
      </c>
      <c r="C735" s="4">
        <f>IF(ISBLANK(B735)=TRUE," ", IF(B735='2. Metadata'!B$1,'2. Metadata'!B$5, IF(B735='2. Metadata'!C$1,'2. Metadata'!C$5,IF(B735='2. Metadata'!D$1,'2. Metadata'!D$5, IF(B735='2. Metadata'!E$1,'2. Metadata'!E$5,IF( B735='2. Metadata'!F$1,'2. Metadata'!F$5,IF(B735='2. Metadata'!G$1,'2. Metadata'!G$5,IF(B735='2. Metadata'!H$1,'2. Metadata'!H$5, IF(B735='2. Metadata'!I$1,'2. Metadata'!I$5, IF(B735='2. Metadata'!J$1,'2. Metadata'!J$5, IF(B735='2. Metadata'!K$1,'2. Metadata'!K$5, IF(B735='2. Metadata'!L$1,'2. Metadata'!L$5, IF(B735='2. Metadata'!M$1,'2. Metadata'!M$5, IF(B735='2. Metadata'!N$1,'2. Metadata'!N$5))))))))))))))</f>
        <v>49.967694000000002</v>
      </c>
      <c r="D735" s="12">
        <f>IF(ISBLANK(B735)=TRUE," ", IF(B735='2. Metadata'!B$1,'2. Metadata'!B$6, IF(B735='2. Metadata'!C$1,'2. Metadata'!C$6,IF(B735='2. Metadata'!D$1,'2. Metadata'!D$6, IF(B735='2. Metadata'!E$1,'2. Metadata'!E$6,IF( B735='2. Metadata'!F$1,'2. Metadata'!F$6,IF(B735='2. Metadata'!G$1,'2. Metadata'!G$6,IF(B735='2. Metadata'!H$1,'2. Metadata'!H$6, IF(B735='2. Metadata'!I$1,'2. Metadata'!I$6, IF(B735='2. Metadata'!J$1,'2. Metadata'!J$6, IF(B735='2. Metadata'!K$1,'2. Metadata'!K$6, IF(B735='2. Metadata'!L$1,'2. Metadata'!L$6, IF(B735='2. Metadata'!M$1,'2. Metadata'!M$6, IF(B735='2. Metadata'!N$1,'2. Metadata'!N$6))))))))))))))</f>
        <v>-117.359572</v>
      </c>
      <c r="E735" s="25" t="s">
        <v>237</v>
      </c>
      <c r="F735" s="13" t="s">
        <v>1665</v>
      </c>
      <c r="G735" s="14" t="str">
        <f>IF(ISBLANK(F734)=TRUE," ",'2. Metadata'!B$14)</f>
        <v>observation</v>
      </c>
      <c r="H735" s="13">
        <v>10</v>
      </c>
      <c r="I735" s="23" t="str">
        <f>IF(ISBLANK(H734)=TRUE," ",'2. Metadata'!B$26)</f>
        <v>degrees Celsius</v>
      </c>
      <c r="J735" s="13">
        <v>5</v>
      </c>
      <c r="K735" s="23" t="str">
        <f>IF(ISBLANK(J733)=TRUE," ",'2. Metadata'!B$38)</f>
        <v>degrees Celsius</v>
      </c>
      <c r="L735" s="25" t="s">
        <v>237</v>
      </c>
      <c r="M735" s="18" t="str">
        <f>IF(ISBLANK(L734)=TRUE," ",'2. Metadata'!B$50)</f>
        <v>milligrams per litre</v>
      </c>
      <c r="N735" s="25" t="s">
        <v>237</v>
      </c>
      <c r="O735" s="18" t="str">
        <f>IF(ISBLANK(N734)=TRUE," ",'2. Metadata'!B$62)</f>
        <v>microSiemens per centimetre</v>
      </c>
      <c r="P735" s="25" t="s">
        <v>237</v>
      </c>
      <c r="Q735" s="18" t="str">
        <f>IF(ISBLANK(P734)=TRUE," ",'2. Metadata'!B$74)</f>
        <v>NTU</v>
      </c>
      <c r="R735" s="25" t="s">
        <v>237</v>
      </c>
      <c r="S735" s="18" t="str">
        <f>IF(ISBLANK(R734)=TRUE," ",'2. Metadata'!B$86)</f>
        <v>most probable number per 100 mL</v>
      </c>
      <c r="T735" s="25" t="s">
        <v>237</v>
      </c>
      <c r="U735" s="18" t="str">
        <f>IF(ISBLANK(T734)=TRUE," ",'2. Metadata'!B$98)</f>
        <v>most probable number per 100 mL</v>
      </c>
      <c r="V735" s="21">
        <v>0.18</v>
      </c>
      <c r="W735" s="18" t="str">
        <f>IF(ISBLANK(V734)=TRUE," ",'2. Metadata'!B$110)</f>
        <v>metres</v>
      </c>
      <c r="X735" s="25" t="s">
        <v>237</v>
      </c>
      <c r="Y735" s="18" t="str">
        <f>IF(ISBLANK(X734)=TRUE," ",'2. Metadata'!B$122)</f>
        <v>pH units</v>
      </c>
      <c r="Z735" s="20">
        <v>0.124</v>
      </c>
      <c r="AA735" s="18" t="str">
        <f>IF(ISBLANK(Z735)=TRUE," ",'2. Metadata'!B$134)</f>
        <v>metres3/second</v>
      </c>
      <c r="AB735" s="25" t="s">
        <v>237</v>
      </c>
      <c r="AC735" s="18" t="str">
        <f>IF(ISBLANK(AB735)=TRUE," ",'2. Metadata'!B$146)</f>
        <v>millimetres</v>
      </c>
      <c r="AD735" s="25" t="s">
        <v>1831</v>
      </c>
      <c r="AE735" s="26" t="s">
        <v>237</v>
      </c>
      <c r="AF735" s="9"/>
      <c r="AG735" s="10"/>
      <c r="AH735" s="10"/>
      <c r="AI735" s="10"/>
      <c r="AJ735" s="10"/>
      <c r="AK735" s="10"/>
      <c r="AL735" s="10"/>
      <c r="AM735" s="10"/>
      <c r="AN735" s="10"/>
      <c r="AO735" s="10"/>
      <c r="AP735" s="10"/>
    </row>
    <row r="736" spans="1:42" ht="15" x14ac:dyDescent="0.2">
      <c r="A736" s="144" t="s">
        <v>970</v>
      </c>
      <c r="B736" s="11" t="s">
        <v>232</v>
      </c>
      <c r="C736" s="4">
        <f>IF(ISBLANK(B736)=TRUE," ", IF(B736='2. Metadata'!B$1,'2. Metadata'!B$5, IF(B736='2. Metadata'!C$1,'2. Metadata'!C$5,IF(B736='2. Metadata'!D$1,'2. Metadata'!D$5, IF(B736='2. Metadata'!E$1,'2. Metadata'!E$5,IF( B736='2. Metadata'!F$1,'2. Metadata'!F$5,IF(B736='2. Metadata'!G$1,'2. Metadata'!G$5,IF(B736='2. Metadata'!H$1,'2. Metadata'!H$5, IF(B736='2. Metadata'!I$1,'2. Metadata'!I$5, IF(B736='2. Metadata'!J$1,'2. Metadata'!J$5, IF(B736='2. Metadata'!K$1,'2. Metadata'!K$5, IF(B736='2. Metadata'!L$1,'2. Metadata'!L$5, IF(B736='2. Metadata'!M$1,'2. Metadata'!M$5, IF(B736='2. Metadata'!N$1,'2. Metadata'!N$5))))))))))))))</f>
        <v>49.967694000000002</v>
      </c>
      <c r="D736" s="12">
        <f>IF(ISBLANK(B736)=TRUE," ", IF(B736='2. Metadata'!B$1,'2. Metadata'!B$6, IF(B736='2. Metadata'!C$1,'2. Metadata'!C$6,IF(B736='2. Metadata'!D$1,'2. Metadata'!D$6, IF(B736='2. Metadata'!E$1,'2. Metadata'!E$6,IF( B736='2. Metadata'!F$1,'2. Metadata'!F$6,IF(B736='2. Metadata'!G$1,'2. Metadata'!G$6,IF(B736='2. Metadata'!H$1,'2. Metadata'!H$6, IF(B736='2. Metadata'!I$1,'2. Metadata'!I$6, IF(B736='2. Metadata'!J$1,'2. Metadata'!J$6, IF(B736='2. Metadata'!K$1,'2. Metadata'!K$6, IF(B736='2. Metadata'!L$1,'2. Metadata'!L$6, IF(B736='2. Metadata'!M$1,'2. Metadata'!M$6, IF(B736='2. Metadata'!N$1,'2. Metadata'!N$6))))))))))))))</f>
        <v>-117.359572</v>
      </c>
      <c r="E736" s="25" t="s">
        <v>237</v>
      </c>
      <c r="F736" s="13" t="s">
        <v>1666</v>
      </c>
      <c r="G736" s="14" t="str">
        <f>IF(ISBLANK(F735)=TRUE," ",'2. Metadata'!B$14)</f>
        <v>observation</v>
      </c>
      <c r="H736" s="25" t="s">
        <v>237</v>
      </c>
      <c r="I736" s="23" t="str">
        <f>IF(ISBLANK(H735)=TRUE," ",'2. Metadata'!B$26)</f>
        <v>degrees Celsius</v>
      </c>
      <c r="J736" s="16" t="s">
        <v>237</v>
      </c>
      <c r="K736" s="23" t="str">
        <f>IF(ISBLANK(J734)=TRUE," ",'2. Metadata'!B$38)</f>
        <v>degrees Celsius</v>
      </c>
      <c r="L736" s="25" t="s">
        <v>237</v>
      </c>
      <c r="M736" s="18" t="str">
        <f>IF(ISBLANK(L735)=TRUE," ",'2. Metadata'!B$50)</f>
        <v>milligrams per litre</v>
      </c>
      <c r="N736" s="25" t="s">
        <v>237</v>
      </c>
      <c r="O736" s="18" t="str">
        <f>IF(ISBLANK(N735)=TRUE," ",'2. Metadata'!B$62)</f>
        <v>microSiemens per centimetre</v>
      </c>
      <c r="P736" s="25" t="s">
        <v>237</v>
      </c>
      <c r="Q736" s="18" t="str">
        <f>IF(ISBLANK(P735)=TRUE," ",'2. Metadata'!B$74)</f>
        <v>NTU</v>
      </c>
      <c r="R736" s="25" t="s">
        <v>237</v>
      </c>
      <c r="S736" s="18" t="str">
        <f>IF(ISBLANK(R735)=TRUE," ",'2. Metadata'!B$86)</f>
        <v>most probable number per 100 mL</v>
      </c>
      <c r="T736" s="25" t="s">
        <v>237</v>
      </c>
      <c r="U736" s="18" t="str">
        <f>IF(ISBLANK(T735)=TRUE," ",'2. Metadata'!B$98)</f>
        <v>most probable number per 100 mL</v>
      </c>
      <c r="V736" s="25" t="s">
        <v>237</v>
      </c>
      <c r="W736" s="18" t="str">
        <f>IF(ISBLANK(V735)=TRUE," ",'2. Metadata'!B$110)</f>
        <v>metres</v>
      </c>
      <c r="X736" s="25" t="s">
        <v>237</v>
      </c>
      <c r="Y736" s="18" t="str">
        <f>IF(ISBLANK(X735)=TRUE," ",'2. Metadata'!B$122)</f>
        <v>pH units</v>
      </c>
      <c r="Z736" s="25" t="s">
        <v>237</v>
      </c>
      <c r="AA736" s="18" t="str">
        <f>IF(ISBLANK(Z736)=TRUE," ",'2. Metadata'!B$134)</f>
        <v>metres3/second</v>
      </c>
      <c r="AB736" s="20">
        <v>15</v>
      </c>
      <c r="AC736" s="18" t="str">
        <f>IF(ISBLANK(AB736)=TRUE," ",'2. Metadata'!B$146)</f>
        <v>millimetres</v>
      </c>
      <c r="AD736" s="25" t="s">
        <v>237</v>
      </c>
      <c r="AE736" s="26" t="s">
        <v>237</v>
      </c>
      <c r="AF736" s="9"/>
      <c r="AG736" s="10"/>
      <c r="AH736" s="10"/>
      <c r="AI736" s="10"/>
      <c r="AJ736" s="10"/>
      <c r="AK736" s="10"/>
      <c r="AL736" s="10"/>
      <c r="AM736" s="10"/>
      <c r="AN736" s="10"/>
      <c r="AO736" s="10"/>
      <c r="AP736" s="10"/>
    </row>
    <row r="737" spans="1:42" ht="15" x14ac:dyDescent="0.2">
      <c r="A737" s="144" t="s">
        <v>971</v>
      </c>
      <c r="B737" s="11" t="s">
        <v>232</v>
      </c>
      <c r="C737" s="4">
        <f>IF(ISBLANK(B737)=TRUE," ", IF(B737='2. Metadata'!B$1,'2. Metadata'!B$5, IF(B737='2. Metadata'!C$1,'2. Metadata'!C$5,IF(B737='2. Metadata'!D$1,'2. Metadata'!D$5, IF(B737='2. Metadata'!E$1,'2. Metadata'!E$5,IF( B737='2. Metadata'!F$1,'2. Metadata'!F$5,IF(B737='2. Metadata'!G$1,'2. Metadata'!G$5,IF(B737='2. Metadata'!H$1,'2. Metadata'!H$5, IF(B737='2. Metadata'!I$1,'2. Metadata'!I$5, IF(B737='2. Metadata'!J$1,'2. Metadata'!J$5, IF(B737='2. Metadata'!K$1,'2. Metadata'!K$5, IF(B737='2. Metadata'!L$1,'2. Metadata'!L$5, IF(B737='2. Metadata'!M$1,'2. Metadata'!M$5, IF(B737='2. Metadata'!N$1,'2. Metadata'!N$5))))))))))))))</f>
        <v>49.967694000000002</v>
      </c>
      <c r="D737" s="12">
        <f>IF(ISBLANK(B737)=TRUE," ", IF(B737='2. Metadata'!B$1,'2. Metadata'!B$6, IF(B737='2. Metadata'!C$1,'2. Metadata'!C$6,IF(B737='2. Metadata'!D$1,'2. Metadata'!D$6, IF(B737='2. Metadata'!E$1,'2. Metadata'!E$6,IF( B737='2. Metadata'!F$1,'2. Metadata'!F$6,IF(B737='2. Metadata'!G$1,'2. Metadata'!G$6,IF(B737='2. Metadata'!H$1,'2. Metadata'!H$6, IF(B737='2. Metadata'!I$1,'2. Metadata'!I$6, IF(B737='2. Metadata'!J$1,'2. Metadata'!J$6, IF(B737='2. Metadata'!K$1,'2. Metadata'!K$6, IF(B737='2. Metadata'!L$1,'2. Metadata'!L$6, IF(B737='2. Metadata'!M$1,'2. Metadata'!M$6, IF(B737='2. Metadata'!N$1,'2. Metadata'!N$6))))))))))))))</f>
        <v>-117.359572</v>
      </c>
      <c r="E737" s="25" t="s">
        <v>237</v>
      </c>
      <c r="F737" s="13" t="s">
        <v>1667</v>
      </c>
      <c r="G737" s="14" t="str">
        <f>IF(ISBLANK(F736)=TRUE," ",'2. Metadata'!B$14)</f>
        <v>observation</v>
      </c>
      <c r="H737" s="25" t="s">
        <v>237</v>
      </c>
      <c r="I737" s="23" t="str">
        <f>IF(ISBLANK(H736)=TRUE," ",'2. Metadata'!B$26)</f>
        <v>degrees Celsius</v>
      </c>
      <c r="J737" s="16" t="s">
        <v>237</v>
      </c>
      <c r="K737" s="23" t="str">
        <f>IF(ISBLANK(J735)=TRUE," ",'2. Metadata'!B$38)</f>
        <v>degrees Celsius</v>
      </c>
      <c r="L737" s="25" t="s">
        <v>237</v>
      </c>
      <c r="M737" s="18" t="str">
        <f>IF(ISBLANK(L736)=TRUE," ",'2. Metadata'!B$50)</f>
        <v>milligrams per litre</v>
      </c>
      <c r="N737" s="25" t="s">
        <v>237</v>
      </c>
      <c r="O737" s="18" t="str">
        <f>IF(ISBLANK(N736)=TRUE," ",'2. Metadata'!B$62)</f>
        <v>microSiemens per centimetre</v>
      </c>
      <c r="P737" s="25" t="s">
        <v>237</v>
      </c>
      <c r="Q737" s="18" t="str">
        <f>IF(ISBLANK(P736)=TRUE," ",'2. Metadata'!B$74)</f>
        <v>NTU</v>
      </c>
      <c r="R737" s="25" t="s">
        <v>237</v>
      </c>
      <c r="S737" s="18" t="str">
        <f>IF(ISBLANK(R736)=TRUE," ",'2. Metadata'!B$86)</f>
        <v>most probable number per 100 mL</v>
      </c>
      <c r="T737" s="25" t="s">
        <v>237</v>
      </c>
      <c r="U737" s="18" t="str">
        <f>IF(ISBLANK(T736)=TRUE," ",'2. Metadata'!B$98)</f>
        <v>most probable number per 100 mL</v>
      </c>
      <c r="V737" s="25" t="s">
        <v>237</v>
      </c>
      <c r="W737" s="18" t="str">
        <f>IF(ISBLANK(V736)=TRUE," ",'2. Metadata'!B$110)</f>
        <v>metres</v>
      </c>
      <c r="X737" s="25" t="s">
        <v>237</v>
      </c>
      <c r="Y737" s="18" t="str">
        <f>IF(ISBLANK(X736)=TRUE," ",'2. Metadata'!B$122)</f>
        <v>pH units</v>
      </c>
      <c r="Z737" s="25" t="s">
        <v>237</v>
      </c>
      <c r="AA737" s="18" t="str">
        <f>IF(ISBLANK(Z737)=TRUE," ",'2. Metadata'!B$134)</f>
        <v>metres3/second</v>
      </c>
      <c r="AB737" s="20">
        <v>1.4</v>
      </c>
      <c r="AC737" s="18" t="str">
        <f>IF(ISBLANK(AB737)=TRUE," ",'2. Metadata'!B$146)</f>
        <v>millimetres</v>
      </c>
      <c r="AD737" s="25" t="s">
        <v>1831</v>
      </c>
      <c r="AE737" s="26" t="s">
        <v>237</v>
      </c>
      <c r="AF737" s="9"/>
      <c r="AG737" s="10"/>
      <c r="AH737" s="10"/>
      <c r="AI737" s="10"/>
      <c r="AJ737" s="10"/>
      <c r="AK737" s="10"/>
      <c r="AL737" s="10"/>
      <c r="AM737" s="10"/>
      <c r="AN737" s="10"/>
      <c r="AO737" s="10"/>
      <c r="AP737" s="10"/>
    </row>
    <row r="738" spans="1:42" ht="15" x14ac:dyDescent="0.2">
      <c r="A738" s="144" t="s">
        <v>972</v>
      </c>
      <c r="B738" s="11" t="s">
        <v>232</v>
      </c>
      <c r="C738" s="4">
        <f>IF(ISBLANK(B738)=TRUE," ", IF(B738='2. Metadata'!B$1,'2. Metadata'!B$5, IF(B738='2. Metadata'!C$1,'2. Metadata'!C$5,IF(B738='2. Metadata'!D$1,'2. Metadata'!D$5, IF(B738='2. Metadata'!E$1,'2. Metadata'!E$5,IF( B738='2. Metadata'!F$1,'2. Metadata'!F$5,IF(B738='2. Metadata'!G$1,'2. Metadata'!G$5,IF(B738='2. Metadata'!H$1,'2. Metadata'!H$5, IF(B738='2. Metadata'!I$1,'2. Metadata'!I$5, IF(B738='2. Metadata'!J$1,'2. Metadata'!J$5, IF(B738='2. Metadata'!K$1,'2. Metadata'!K$5, IF(B738='2. Metadata'!L$1,'2. Metadata'!L$5, IF(B738='2. Metadata'!M$1,'2. Metadata'!M$5, IF(B738='2. Metadata'!N$1,'2. Metadata'!N$5))))))))))))))</f>
        <v>49.967694000000002</v>
      </c>
      <c r="D738" s="12">
        <f>IF(ISBLANK(B738)=TRUE," ", IF(B738='2. Metadata'!B$1,'2. Metadata'!B$6, IF(B738='2. Metadata'!C$1,'2. Metadata'!C$6,IF(B738='2. Metadata'!D$1,'2. Metadata'!D$6, IF(B738='2. Metadata'!E$1,'2. Metadata'!E$6,IF( B738='2. Metadata'!F$1,'2. Metadata'!F$6,IF(B738='2. Metadata'!G$1,'2. Metadata'!G$6,IF(B738='2. Metadata'!H$1,'2. Metadata'!H$6, IF(B738='2. Metadata'!I$1,'2. Metadata'!I$6, IF(B738='2. Metadata'!J$1,'2. Metadata'!J$6, IF(B738='2. Metadata'!K$1,'2. Metadata'!K$6, IF(B738='2. Metadata'!L$1,'2. Metadata'!L$6, IF(B738='2. Metadata'!M$1,'2. Metadata'!M$6, IF(B738='2. Metadata'!N$1,'2. Metadata'!N$6))))))))))))))</f>
        <v>-117.359572</v>
      </c>
      <c r="E738" s="25" t="s">
        <v>237</v>
      </c>
      <c r="F738" s="13" t="s">
        <v>1668</v>
      </c>
      <c r="G738" s="14" t="str">
        <f>IF(ISBLANK(F737)=TRUE," ",'2. Metadata'!B$14)</f>
        <v>observation</v>
      </c>
      <c r="H738" s="25" t="s">
        <v>237</v>
      </c>
      <c r="I738" s="23" t="str">
        <f>IF(ISBLANK(H737)=TRUE," ",'2. Metadata'!B$26)</f>
        <v>degrees Celsius</v>
      </c>
      <c r="J738" s="16" t="s">
        <v>237</v>
      </c>
      <c r="K738" s="23" t="str">
        <f>IF(ISBLANK(J736)=TRUE," ",'2. Metadata'!B$38)</f>
        <v>degrees Celsius</v>
      </c>
      <c r="L738" s="21">
        <v>9.3000000000000007</v>
      </c>
      <c r="M738" s="18" t="str">
        <f>IF(ISBLANK(L737)=TRUE," ",'2. Metadata'!B$50)</f>
        <v>milligrams per litre</v>
      </c>
      <c r="N738" s="21">
        <v>214</v>
      </c>
      <c r="O738" s="18" t="str">
        <f>IF(ISBLANK(N737)=TRUE," ",'2. Metadata'!B$62)</f>
        <v>microSiemens per centimetre</v>
      </c>
      <c r="P738" s="21">
        <v>1.2</v>
      </c>
      <c r="Q738" s="18" t="str">
        <f>IF(ISBLANK(P737)=TRUE," ",'2. Metadata'!B$74)</f>
        <v>NTU</v>
      </c>
      <c r="R738" s="25" t="s">
        <v>237</v>
      </c>
      <c r="S738" s="18" t="str">
        <f>IF(ISBLANK(R737)=TRUE," ",'2. Metadata'!B$86)</f>
        <v>most probable number per 100 mL</v>
      </c>
      <c r="T738" s="25" t="s">
        <v>237</v>
      </c>
      <c r="U738" s="18" t="str">
        <f>IF(ISBLANK(T737)=TRUE," ",'2. Metadata'!B$98)</f>
        <v>most probable number per 100 mL</v>
      </c>
      <c r="V738" s="25" t="s">
        <v>237</v>
      </c>
      <c r="W738" s="18" t="str">
        <f>IF(ISBLANK(V737)=TRUE," ",'2. Metadata'!B$110)</f>
        <v>metres</v>
      </c>
      <c r="X738" s="22">
        <v>8.15</v>
      </c>
      <c r="Y738" s="18" t="str">
        <f>IF(ISBLANK(X737)=TRUE," ",'2. Metadata'!B$122)</f>
        <v>pH units</v>
      </c>
      <c r="Z738" s="25" t="s">
        <v>237</v>
      </c>
      <c r="AA738" s="18" t="str">
        <f>IF(ISBLANK(Z738)=TRUE," ",'2. Metadata'!B$134)</f>
        <v>metres3/second</v>
      </c>
      <c r="AB738" s="20">
        <v>8</v>
      </c>
      <c r="AC738" s="18" t="str">
        <f>IF(ISBLANK(AB738)=TRUE," ",'2. Metadata'!B$146)</f>
        <v>millimetres</v>
      </c>
      <c r="AD738" s="25" t="s">
        <v>237</v>
      </c>
      <c r="AE738" s="26" t="s">
        <v>237</v>
      </c>
      <c r="AF738" s="9"/>
      <c r="AG738" s="10"/>
      <c r="AH738" s="10"/>
      <c r="AI738" s="10"/>
      <c r="AJ738" s="10"/>
      <c r="AK738" s="10"/>
      <c r="AL738" s="10"/>
      <c r="AM738" s="10"/>
      <c r="AN738" s="10"/>
      <c r="AO738" s="10"/>
      <c r="AP738" s="10"/>
    </row>
    <row r="739" spans="1:42" ht="15" x14ac:dyDescent="0.2">
      <c r="A739" s="144" t="s">
        <v>973</v>
      </c>
      <c r="B739" s="11" t="s">
        <v>232</v>
      </c>
      <c r="C739" s="4">
        <f>IF(ISBLANK(B739)=TRUE," ", IF(B739='2. Metadata'!B$1,'2. Metadata'!B$5, IF(B739='2. Metadata'!C$1,'2. Metadata'!C$5,IF(B739='2. Metadata'!D$1,'2. Metadata'!D$5, IF(B739='2. Metadata'!E$1,'2. Metadata'!E$5,IF( B739='2. Metadata'!F$1,'2. Metadata'!F$5,IF(B739='2. Metadata'!G$1,'2. Metadata'!G$5,IF(B739='2. Metadata'!H$1,'2. Metadata'!H$5, IF(B739='2. Metadata'!I$1,'2. Metadata'!I$5, IF(B739='2. Metadata'!J$1,'2. Metadata'!J$5, IF(B739='2. Metadata'!K$1,'2. Metadata'!K$5, IF(B739='2. Metadata'!L$1,'2. Metadata'!L$5, IF(B739='2. Metadata'!M$1,'2. Metadata'!M$5, IF(B739='2. Metadata'!N$1,'2. Metadata'!N$5))))))))))))))</f>
        <v>49.967694000000002</v>
      </c>
      <c r="D739" s="12">
        <f>IF(ISBLANK(B739)=TRUE," ", IF(B739='2. Metadata'!B$1,'2. Metadata'!B$6, IF(B739='2. Metadata'!C$1,'2. Metadata'!C$6,IF(B739='2. Metadata'!D$1,'2. Metadata'!D$6, IF(B739='2. Metadata'!E$1,'2. Metadata'!E$6,IF( B739='2. Metadata'!F$1,'2. Metadata'!F$6,IF(B739='2. Metadata'!G$1,'2. Metadata'!G$6,IF(B739='2. Metadata'!H$1,'2. Metadata'!H$6, IF(B739='2. Metadata'!I$1,'2. Metadata'!I$6, IF(B739='2. Metadata'!J$1,'2. Metadata'!J$6, IF(B739='2. Metadata'!K$1,'2. Metadata'!K$6, IF(B739='2. Metadata'!L$1,'2. Metadata'!L$6, IF(B739='2. Metadata'!M$1,'2. Metadata'!M$6, IF(B739='2. Metadata'!N$1,'2. Metadata'!N$6))))))))))))))</f>
        <v>-117.359572</v>
      </c>
      <c r="E739" s="25" t="s">
        <v>237</v>
      </c>
      <c r="F739" s="13" t="s">
        <v>1669</v>
      </c>
      <c r="G739" s="14" t="str">
        <f>IF(ISBLANK(F738)=TRUE," ",'2. Metadata'!B$14)</f>
        <v>observation</v>
      </c>
      <c r="H739" s="25" t="s">
        <v>237</v>
      </c>
      <c r="I739" s="23" t="str">
        <f>IF(ISBLANK(H738)=TRUE," ",'2. Metadata'!B$26)</f>
        <v>degrees Celsius</v>
      </c>
      <c r="J739" s="16" t="s">
        <v>237</v>
      </c>
      <c r="K739" s="23" t="str">
        <f>IF(ISBLANK(J737)=TRUE," ",'2. Metadata'!B$38)</f>
        <v>degrees Celsius</v>
      </c>
      <c r="L739" s="25" t="s">
        <v>237</v>
      </c>
      <c r="M739" s="18" t="str">
        <f>IF(ISBLANK(L738)=TRUE," ",'2. Metadata'!B$50)</f>
        <v>milligrams per litre</v>
      </c>
      <c r="N739" s="25" t="s">
        <v>237</v>
      </c>
      <c r="O739" s="18" t="str">
        <f>IF(ISBLANK(N738)=TRUE," ",'2. Metadata'!B$62)</f>
        <v>microSiemens per centimetre</v>
      </c>
      <c r="P739" s="25" t="s">
        <v>237</v>
      </c>
      <c r="Q739" s="18" t="str">
        <f>IF(ISBLANK(P738)=TRUE," ",'2. Metadata'!B$74)</f>
        <v>NTU</v>
      </c>
      <c r="R739" s="25" t="s">
        <v>237</v>
      </c>
      <c r="S739" s="18" t="str">
        <f>IF(ISBLANK(R738)=TRUE," ",'2. Metadata'!B$86)</f>
        <v>most probable number per 100 mL</v>
      </c>
      <c r="T739" s="25" t="s">
        <v>237</v>
      </c>
      <c r="U739" s="18" t="str">
        <f>IF(ISBLANK(T738)=TRUE," ",'2. Metadata'!B$98)</f>
        <v>most probable number per 100 mL</v>
      </c>
      <c r="V739" s="25" t="s">
        <v>237</v>
      </c>
      <c r="W739" s="18" t="str">
        <f>IF(ISBLANK(V738)=TRUE," ",'2. Metadata'!B$110)</f>
        <v>metres</v>
      </c>
      <c r="X739" s="25" t="s">
        <v>237</v>
      </c>
      <c r="Y739" s="18" t="str">
        <f>IF(ISBLANK(X738)=TRUE," ",'2. Metadata'!B$122)</f>
        <v>pH units</v>
      </c>
      <c r="Z739" s="25" t="s">
        <v>237</v>
      </c>
      <c r="AA739" s="18" t="str">
        <f>IF(ISBLANK(Z739)=TRUE," ",'2. Metadata'!B$134)</f>
        <v>metres3/second</v>
      </c>
      <c r="AB739" s="20">
        <v>0</v>
      </c>
      <c r="AC739" s="18" t="str">
        <f>IF(ISBLANK(AB739)=TRUE," ",'2. Metadata'!B$146)</f>
        <v>millimetres</v>
      </c>
      <c r="AD739" s="25" t="s">
        <v>237</v>
      </c>
      <c r="AE739" s="26" t="s">
        <v>237</v>
      </c>
      <c r="AF739" s="9"/>
      <c r="AG739" s="10"/>
      <c r="AH739" s="10"/>
      <c r="AI739" s="10"/>
      <c r="AJ739" s="10"/>
      <c r="AK739" s="10"/>
      <c r="AL739" s="10"/>
      <c r="AM739" s="10"/>
      <c r="AN739" s="10"/>
      <c r="AO739" s="10"/>
      <c r="AP739" s="10"/>
    </row>
    <row r="740" spans="1:42" ht="15" x14ac:dyDescent="0.2">
      <c r="A740" s="144" t="s">
        <v>974</v>
      </c>
      <c r="B740" s="11" t="s">
        <v>232</v>
      </c>
      <c r="C740" s="4">
        <f>IF(ISBLANK(B740)=TRUE," ", IF(B740='2. Metadata'!B$1,'2. Metadata'!B$5, IF(B740='2. Metadata'!C$1,'2. Metadata'!C$5,IF(B740='2. Metadata'!D$1,'2. Metadata'!D$5, IF(B740='2. Metadata'!E$1,'2. Metadata'!E$5,IF( B740='2. Metadata'!F$1,'2. Metadata'!F$5,IF(B740='2. Metadata'!G$1,'2. Metadata'!G$5,IF(B740='2. Metadata'!H$1,'2. Metadata'!H$5, IF(B740='2. Metadata'!I$1,'2. Metadata'!I$5, IF(B740='2. Metadata'!J$1,'2. Metadata'!J$5, IF(B740='2. Metadata'!K$1,'2. Metadata'!K$5, IF(B740='2. Metadata'!L$1,'2. Metadata'!L$5, IF(B740='2. Metadata'!M$1,'2. Metadata'!M$5, IF(B740='2. Metadata'!N$1,'2. Metadata'!N$5))))))))))))))</f>
        <v>49.967694000000002</v>
      </c>
      <c r="D740" s="12">
        <f>IF(ISBLANK(B740)=TRUE," ", IF(B740='2. Metadata'!B$1,'2. Metadata'!B$6, IF(B740='2. Metadata'!C$1,'2. Metadata'!C$6,IF(B740='2. Metadata'!D$1,'2. Metadata'!D$6, IF(B740='2. Metadata'!E$1,'2. Metadata'!E$6,IF( B740='2. Metadata'!F$1,'2. Metadata'!F$6,IF(B740='2. Metadata'!G$1,'2. Metadata'!G$6,IF(B740='2. Metadata'!H$1,'2. Metadata'!H$6, IF(B740='2. Metadata'!I$1,'2. Metadata'!I$6, IF(B740='2. Metadata'!J$1,'2. Metadata'!J$6, IF(B740='2. Metadata'!K$1,'2. Metadata'!K$6, IF(B740='2. Metadata'!L$1,'2. Metadata'!L$6, IF(B740='2. Metadata'!M$1,'2. Metadata'!M$6, IF(B740='2. Metadata'!N$1,'2. Metadata'!N$6))))))))))))))</f>
        <v>-117.359572</v>
      </c>
      <c r="E740" s="25" t="s">
        <v>237</v>
      </c>
      <c r="F740" s="13" t="s">
        <v>1670</v>
      </c>
      <c r="G740" s="14" t="str">
        <f>IF(ISBLANK(F739)=TRUE," ",'2. Metadata'!B$14)</f>
        <v>observation</v>
      </c>
      <c r="H740" s="25" t="s">
        <v>237</v>
      </c>
      <c r="I740" s="23" t="str">
        <f>IF(ISBLANK(H739)=TRUE," ",'2. Metadata'!B$26)</f>
        <v>degrees Celsius</v>
      </c>
      <c r="J740" s="16" t="s">
        <v>237</v>
      </c>
      <c r="K740" s="23" t="str">
        <f>IF(ISBLANK(J738)=TRUE," ",'2. Metadata'!B$38)</f>
        <v>degrees Celsius</v>
      </c>
      <c r="L740" s="25" t="s">
        <v>237</v>
      </c>
      <c r="M740" s="18" t="str">
        <f>IF(ISBLANK(L739)=TRUE," ",'2. Metadata'!B$50)</f>
        <v>milligrams per litre</v>
      </c>
      <c r="N740" s="25" t="s">
        <v>237</v>
      </c>
      <c r="O740" s="18" t="str">
        <f>IF(ISBLANK(N739)=TRUE," ",'2. Metadata'!B$62)</f>
        <v>microSiemens per centimetre</v>
      </c>
      <c r="P740" s="25" t="s">
        <v>237</v>
      </c>
      <c r="Q740" s="18" t="str">
        <f>IF(ISBLANK(P739)=TRUE," ",'2. Metadata'!B$74)</f>
        <v>NTU</v>
      </c>
      <c r="R740" s="25" t="s">
        <v>237</v>
      </c>
      <c r="S740" s="18" t="str">
        <f>IF(ISBLANK(R739)=TRUE," ",'2. Metadata'!B$86)</f>
        <v>most probable number per 100 mL</v>
      </c>
      <c r="T740" s="25" t="s">
        <v>237</v>
      </c>
      <c r="U740" s="18" t="str">
        <f>IF(ISBLANK(T739)=TRUE," ",'2. Metadata'!B$98)</f>
        <v>most probable number per 100 mL</v>
      </c>
      <c r="V740" s="25" t="s">
        <v>237</v>
      </c>
      <c r="W740" s="18" t="str">
        <f>IF(ISBLANK(V739)=TRUE," ",'2. Metadata'!B$110)</f>
        <v>metres</v>
      </c>
      <c r="X740" s="25" t="s">
        <v>237</v>
      </c>
      <c r="Y740" s="18" t="str">
        <f>IF(ISBLANK(X739)=TRUE," ",'2. Metadata'!B$122)</f>
        <v>pH units</v>
      </c>
      <c r="Z740" s="25" t="s">
        <v>237</v>
      </c>
      <c r="AA740" s="18" t="str">
        <f>IF(ISBLANK(Z740)=TRUE," ",'2. Metadata'!B$134)</f>
        <v>metres3/second</v>
      </c>
      <c r="AB740" s="20">
        <v>0</v>
      </c>
      <c r="AC740" s="18" t="str">
        <f>IF(ISBLANK(AB740)=TRUE," ",'2. Metadata'!B$146)</f>
        <v>millimetres</v>
      </c>
      <c r="AD740" s="25" t="s">
        <v>1831</v>
      </c>
      <c r="AE740" s="26" t="s">
        <v>237</v>
      </c>
      <c r="AF740" s="9"/>
      <c r="AG740" s="10"/>
      <c r="AH740" s="10"/>
      <c r="AI740" s="10"/>
      <c r="AJ740" s="10"/>
      <c r="AK740" s="10"/>
      <c r="AL740" s="10"/>
      <c r="AM740" s="10"/>
      <c r="AN740" s="10"/>
      <c r="AO740" s="10"/>
      <c r="AP740" s="10"/>
    </row>
    <row r="741" spans="1:42" ht="15" x14ac:dyDescent="0.2">
      <c r="A741" s="144" t="s">
        <v>975</v>
      </c>
      <c r="B741" s="11" t="s">
        <v>232</v>
      </c>
      <c r="C741" s="4">
        <f>IF(ISBLANK(B741)=TRUE," ", IF(B741='2. Metadata'!B$1,'2. Metadata'!B$5, IF(B741='2. Metadata'!C$1,'2. Metadata'!C$5,IF(B741='2. Metadata'!D$1,'2. Metadata'!D$5, IF(B741='2. Metadata'!E$1,'2. Metadata'!E$5,IF( B741='2. Metadata'!F$1,'2. Metadata'!F$5,IF(B741='2. Metadata'!G$1,'2. Metadata'!G$5,IF(B741='2. Metadata'!H$1,'2. Metadata'!H$5, IF(B741='2. Metadata'!I$1,'2. Metadata'!I$5, IF(B741='2. Metadata'!J$1,'2. Metadata'!J$5, IF(B741='2. Metadata'!K$1,'2. Metadata'!K$5, IF(B741='2. Metadata'!L$1,'2. Metadata'!L$5, IF(B741='2. Metadata'!M$1,'2. Metadata'!M$5, IF(B741='2. Metadata'!N$1,'2. Metadata'!N$5))))))))))))))</f>
        <v>49.967694000000002</v>
      </c>
      <c r="D741" s="12">
        <f>IF(ISBLANK(B741)=TRUE," ", IF(B741='2. Metadata'!B$1,'2. Metadata'!B$6, IF(B741='2. Metadata'!C$1,'2. Metadata'!C$6,IF(B741='2. Metadata'!D$1,'2. Metadata'!D$6, IF(B741='2. Metadata'!E$1,'2. Metadata'!E$6,IF( B741='2. Metadata'!F$1,'2. Metadata'!F$6,IF(B741='2. Metadata'!G$1,'2. Metadata'!G$6,IF(B741='2. Metadata'!H$1,'2. Metadata'!H$6, IF(B741='2. Metadata'!I$1,'2. Metadata'!I$6, IF(B741='2. Metadata'!J$1,'2. Metadata'!J$6, IF(B741='2. Metadata'!K$1,'2. Metadata'!K$6, IF(B741='2. Metadata'!L$1,'2. Metadata'!L$6, IF(B741='2. Metadata'!M$1,'2. Metadata'!M$6, IF(B741='2. Metadata'!N$1,'2. Metadata'!N$6))))))))))))))</f>
        <v>-117.359572</v>
      </c>
      <c r="E741" s="25" t="s">
        <v>237</v>
      </c>
      <c r="F741" s="13" t="s">
        <v>1671</v>
      </c>
      <c r="G741" s="14" t="str">
        <f>IF(ISBLANK(F740)=TRUE," ",'2. Metadata'!B$14)</f>
        <v>observation</v>
      </c>
      <c r="H741" s="25" t="s">
        <v>237</v>
      </c>
      <c r="I741" s="23" t="str">
        <f>IF(ISBLANK(H740)=TRUE," ",'2. Metadata'!B$26)</f>
        <v>degrees Celsius</v>
      </c>
      <c r="J741" s="16" t="s">
        <v>237</v>
      </c>
      <c r="K741" s="23" t="str">
        <f>IF(ISBLANK(J739)=TRUE," ",'2. Metadata'!B$38)</f>
        <v>degrees Celsius</v>
      </c>
      <c r="L741" s="25" t="s">
        <v>237</v>
      </c>
      <c r="M741" s="18" t="str">
        <f>IF(ISBLANK(L740)=TRUE," ",'2. Metadata'!B$50)</f>
        <v>milligrams per litre</v>
      </c>
      <c r="N741" s="25" t="s">
        <v>237</v>
      </c>
      <c r="O741" s="18" t="str">
        <f>IF(ISBLANK(N740)=TRUE," ",'2. Metadata'!B$62)</f>
        <v>microSiemens per centimetre</v>
      </c>
      <c r="P741" s="25" t="s">
        <v>237</v>
      </c>
      <c r="Q741" s="18" t="str">
        <f>IF(ISBLANK(P740)=TRUE," ",'2. Metadata'!B$74)</f>
        <v>NTU</v>
      </c>
      <c r="R741" s="25" t="s">
        <v>237</v>
      </c>
      <c r="S741" s="18" t="str">
        <f>IF(ISBLANK(R740)=TRUE," ",'2. Metadata'!B$86)</f>
        <v>most probable number per 100 mL</v>
      </c>
      <c r="T741" s="25" t="s">
        <v>237</v>
      </c>
      <c r="U741" s="18" t="str">
        <f>IF(ISBLANK(T740)=TRUE," ",'2. Metadata'!B$98)</f>
        <v>most probable number per 100 mL</v>
      </c>
      <c r="V741" s="21">
        <v>0.153</v>
      </c>
      <c r="W741" s="18" t="str">
        <f>IF(ISBLANK(V740)=TRUE," ",'2. Metadata'!B$110)</f>
        <v>metres</v>
      </c>
      <c r="X741" s="25" t="s">
        <v>237</v>
      </c>
      <c r="Y741" s="18" t="str">
        <f>IF(ISBLANK(X740)=TRUE," ",'2. Metadata'!B$122)</f>
        <v>pH units</v>
      </c>
      <c r="Z741" s="20">
        <v>9.7000000000000003E-2</v>
      </c>
      <c r="AA741" s="18" t="str">
        <f>IF(ISBLANK(Z741)=TRUE," ",'2. Metadata'!B$134)</f>
        <v>metres3/second</v>
      </c>
      <c r="AB741" s="20">
        <v>0</v>
      </c>
      <c r="AC741" s="18" t="str">
        <f>IF(ISBLANK(AB741)=TRUE," ",'2. Metadata'!B$146)</f>
        <v>millimetres</v>
      </c>
      <c r="AD741" s="25" t="s">
        <v>237</v>
      </c>
      <c r="AE741" s="26" t="s">
        <v>237</v>
      </c>
      <c r="AF741" s="9"/>
      <c r="AG741" s="10"/>
      <c r="AH741" s="10"/>
      <c r="AI741" s="10"/>
      <c r="AJ741" s="10"/>
      <c r="AK741" s="10"/>
      <c r="AL741" s="10"/>
      <c r="AM741" s="10"/>
      <c r="AN741" s="10"/>
      <c r="AO741" s="10"/>
      <c r="AP741" s="10"/>
    </row>
    <row r="742" spans="1:42" ht="15" x14ac:dyDescent="0.2">
      <c r="A742" s="144" t="s">
        <v>975</v>
      </c>
      <c r="B742" s="11" t="s">
        <v>232</v>
      </c>
      <c r="C742" s="4">
        <f>IF(ISBLANK(B742)=TRUE," ", IF(B742='2. Metadata'!B$1,'2. Metadata'!B$5, IF(B742='2. Metadata'!C$1,'2. Metadata'!C$5,IF(B742='2. Metadata'!D$1,'2. Metadata'!D$5, IF(B742='2. Metadata'!E$1,'2. Metadata'!E$5,IF( B742='2. Metadata'!F$1,'2. Metadata'!F$5,IF(B742='2. Metadata'!G$1,'2. Metadata'!G$5,IF(B742='2. Metadata'!H$1,'2. Metadata'!H$5, IF(B742='2. Metadata'!I$1,'2. Metadata'!I$5, IF(B742='2. Metadata'!J$1,'2. Metadata'!J$5, IF(B742='2. Metadata'!K$1,'2. Metadata'!K$5, IF(B742='2. Metadata'!L$1,'2. Metadata'!L$5, IF(B742='2. Metadata'!M$1,'2. Metadata'!M$5, IF(B742='2. Metadata'!N$1,'2. Metadata'!N$5))))))))))))))</f>
        <v>49.967694000000002</v>
      </c>
      <c r="D742" s="12">
        <f>IF(ISBLANK(B742)=TRUE," ", IF(B742='2. Metadata'!B$1,'2. Metadata'!B$6, IF(B742='2. Metadata'!C$1,'2. Metadata'!C$6,IF(B742='2. Metadata'!D$1,'2. Metadata'!D$6, IF(B742='2. Metadata'!E$1,'2. Metadata'!E$6,IF( B742='2. Metadata'!F$1,'2. Metadata'!F$6,IF(B742='2. Metadata'!G$1,'2. Metadata'!G$6,IF(B742='2. Metadata'!H$1,'2. Metadata'!H$6, IF(B742='2. Metadata'!I$1,'2. Metadata'!I$6, IF(B742='2. Metadata'!J$1,'2. Metadata'!J$6, IF(B742='2. Metadata'!K$1,'2. Metadata'!K$6, IF(B742='2. Metadata'!L$1,'2. Metadata'!L$6, IF(B742='2. Metadata'!M$1,'2. Metadata'!M$6, IF(B742='2. Metadata'!N$1,'2. Metadata'!N$6))))))))))))))</f>
        <v>-117.359572</v>
      </c>
      <c r="E742" s="25" t="s">
        <v>237</v>
      </c>
      <c r="F742" s="13" t="s">
        <v>1672</v>
      </c>
      <c r="G742" s="14" t="str">
        <f>IF(ISBLANK(F741)=TRUE," ",'2. Metadata'!B$14)</f>
        <v>observation</v>
      </c>
      <c r="H742" s="25" t="s">
        <v>237</v>
      </c>
      <c r="I742" s="23" t="str">
        <f>IF(ISBLANK(H741)=TRUE," ",'2. Metadata'!B$26)</f>
        <v>degrees Celsius</v>
      </c>
      <c r="J742" s="16" t="s">
        <v>237</v>
      </c>
      <c r="K742" s="23" t="str">
        <f>IF(ISBLANK(J740)=TRUE," ",'2. Metadata'!B$38)</f>
        <v>degrees Celsius</v>
      </c>
      <c r="L742" s="25" t="s">
        <v>237</v>
      </c>
      <c r="M742" s="18" t="str">
        <f>IF(ISBLANK(L741)=TRUE," ",'2. Metadata'!B$50)</f>
        <v>milligrams per litre</v>
      </c>
      <c r="N742" s="25" t="s">
        <v>237</v>
      </c>
      <c r="O742" s="18" t="str">
        <f>IF(ISBLANK(N741)=TRUE," ",'2. Metadata'!B$62)</f>
        <v>microSiemens per centimetre</v>
      </c>
      <c r="P742" s="25" t="s">
        <v>237</v>
      </c>
      <c r="Q742" s="18" t="str">
        <f>IF(ISBLANK(P741)=TRUE," ",'2. Metadata'!B$74)</f>
        <v>NTU</v>
      </c>
      <c r="R742" s="25" t="s">
        <v>237</v>
      </c>
      <c r="S742" s="18" t="str">
        <f>IF(ISBLANK(R741)=TRUE," ",'2. Metadata'!B$86)</f>
        <v>most probable number per 100 mL</v>
      </c>
      <c r="T742" s="25" t="s">
        <v>237</v>
      </c>
      <c r="U742" s="18" t="str">
        <f>IF(ISBLANK(T741)=TRUE," ",'2. Metadata'!B$98)</f>
        <v>most probable number per 100 mL</v>
      </c>
      <c r="V742" s="21">
        <v>0.17399999999999999</v>
      </c>
      <c r="W742" s="18" t="str">
        <f>IF(ISBLANK(V741)=TRUE," ",'2. Metadata'!B$110)</f>
        <v>metres</v>
      </c>
      <c r="X742" s="25" t="s">
        <v>237</v>
      </c>
      <c r="Y742" s="18" t="str">
        <f>IF(ISBLANK(X741)=TRUE," ",'2. Metadata'!B$122)</f>
        <v>pH units</v>
      </c>
      <c r="Z742" s="20">
        <v>0.11799999999999999</v>
      </c>
      <c r="AA742" s="18" t="str">
        <f>IF(ISBLANK(Z742)=TRUE," ",'2. Metadata'!B$134)</f>
        <v>metres3/second</v>
      </c>
      <c r="AB742" s="25" t="s">
        <v>237</v>
      </c>
      <c r="AC742" s="18" t="str">
        <f>IF(ISBLANK(AB742)=TRUE," ",'2. Metadata'!B$146)</f>
        <v>millimetres</v>
      </c>
      <c r="AD742" s="25" t="s">
        <v>237</v>
      </c>
      <c r="AE742" s="26" t="s">
        <v>237</v>
      </c>
      <c r="AF742" s="9"/>
      <c r="AG742" s="10"/>
      <c r="AH742" s="10"/>
      <c r="AI742" s="10"/>
      <c r="AJ742" s="10"/>
      <c r="AK742" s="10"/>
      <c r="AL742" s="10"/>
      <c r="AM742" s="10"/>
      <c r="AN742" s="10"/>
      <c r="AO742" s="10"/>
      <c r="AP742" s="10"/>
    </row>
    <row r="743" spans="1:42" ht="15" x14ac:dyDescent="0.2">
      <c r="A743" s="144" t="s">
        <v>976</v>
      </c>
      <c r="B743" s="11" t="s">
        <v>232</v>
      </c>
      <c r="C743" s="4">
        <f>IF(ISBLANK(B743)=TRUE," ", IF(B743='2. Metadata'!B$1,'2. Metadata'!B$5, IF(B743='2. Metadata'!C$1,'2. Metadata'!C$5,IF(B743='2. Metadata'!D$1,'2. Metadata'!D$5, IF(B743='2. Metadata'!E$1,'2. Metadata'!E$5,IF( B743='2. Metadata'!F$1,'2. Metadata'!F$5,IF(B743='2. Metadata'!G$1,'2. Metadata'!G$5,IF(B743='2. Metadata'!H$1,'2. Metadata'!H$5, IF(B743='2. Metadata'!I$1,'2. Metadata'!I$5, IF(B743='2. Metadata'!J$1,'2. Metadata'!J$5, IF(B743='2. Metadata'!K$1,'2. Metadata'!K$5, IF(B743='2. Metadata'!L$1,'2. Metadata'!L$5, IF(B743='2. Metadata'!M$1,'2. Metadata'!M$5, IF(B743='2. Metadata'!N$1,'2. Metadata'!N$5))))))))))))))</f>
        <v>49.967694000000002</v>
      </c>
      <c r="D743" s="12">
        <f>IF(ISBLANK(B743)=TRUE," ", IF(B743='2. Metadata'!B$1,'2. Metadata'!B$6, IF(B743='2. Metadata'!C$1,'2. Metadata'!C$6,IF(B743='2. Metadata'!D$1,'2. Metadata'!D$6, IF(B743='2. Metadata'!E$1,'2. Metadata'!E$6,IF( B743='2. Metadata'!F$1,'2. Metadata'!F$6,IF(B743='2. Metadata'!G$1,'2. Metadata'!G$6,IF(B743='2. Metadata'!H$1,'2. Metadata'!H$6, IF(B743='2. Metadata'!I$1,'2. Metadata'!I$6, IF(B743='2. Metadata'!J$1,'2. Metadata'!J$6, IF(B743='2. Metadata'!K$1,'2. Metadata'!K$6, IF(B743='2. Metadata'!L$1,'2. Metadata'!L$6, IF(B743='2. Metadata'!M$1,'2. Metadata'!M$6, IF(B743='2. Metadata'!N$1,'2. Metadata'!N$6))))))))))))))</f>
        <v>-117.359572</v>
      </c>
      <c r="E743" s="25" t="s">
        <v>237</v>
      </c>
      <c r="F743" s="13" t="s">
        <v>1673</v>
      </c>
      <c r="G743" s="14" t="str">
        <f>IF(ISBLANK(F742)=TRUE," ",'2. Metadata'!B$14)</f>
        <v>observation</v>
      </c>
      <c r="H743" s="13">
        <v>5</v>
      </c>
      <c r="I743" s="23" t="str">
        <f>IF(ISBLANK(H742)=TRUE," ",'2. Metadata'!B$26)</f>
        <v>degrees Celsius</v>
      </c>
      <c r="J743" s="13">
        <v>4</v>
      </c>
      <c r="K743" s="23" t="str">
        <f>IF(ISBLANK(J741)=TRUE," ",'2. Metadata'!B$38)</f>
        <v>degrees Celsius</v>
      </c>
      <c r="L743" s="25" t="s">
        <v>237</v>
      </c>
      <c r="M743" s="18" t="str">
        <f>IF(ISBLANK(L742)=TRUE," ",'2. Metadata'!B$50)</f>
        <v>milligrams per litre</v>
      </c>
      <c r="N743" s="25" t="s">
        <v>237</v>
      </c>
      <c r="O743" s="18" t="str">
        <f>IF(ISBLANK(N742)=TRUE," ",'2. Metadata'!B$62)</f>
        <v>microSiemens per centimetre</v>
      </c>
      <c r="P743" s="25" t="s">
        <v>237</v>
      </c>
      <c r="Q743" s="18" t="str">
        <f>IF(ISBLANK(P742)=TRUE," ",'2. Metadata'!B$74)</f>
        <v>NTU</v>
      </c>
      <c r="R743" s="25" t="s">
        <v>237</v>
      </c>
      <c r="S743" s="18" t="str">
        <f>IF(ISBLANK(R742)=TRUE," ",'2. Metadata'!B$86)</f>
        <v>most probable number per 100 mL</v>
      </c>
      <c r="T743" s="25" t="s">
        <v>237</v>
      </c>
      <c r="U743" s="18" t="str">
        <f>IF(ISBLANK(T742)=TRUE," ",'2. Metadata'!B$98)</f>
        <v>most probable number per 100 mL</v>
      </c>
      <c r="V743" s="21">
        <v>0.19</v>
      </c>
      <c r="W743" s="18" t="str">
        <f>IF(ISBLANK(V742)=TRUE," ",'2. Metadata'!B$110)</f>
        <v>metres</v>
      </c>
      <c r="X743" s="25" t="s">
        <v>237</v>
      </c>
      <c r="Y743" s="18" t="str">
        <f>IF(ISBLANK(X742)=TRUE," ",'2. Metadata'!B$122)</f>
        <v>pH units</v>
      </c>
      <c r="Z743" s="20">
        <v>0.13400000000000001</v>
      </c>
      <c r="AA743" s="18" t="str">
        <f>IF(ISBLANK(Z743)=TRUE," ",'2. Metadata'!B$134)</f>
        <v>metres3/second</v>
      </c>
      <c r="AB743" s="25" t="s">
        <v>237</v>
      </c>
      <c r="AC743" s="18" t="str">
        <f>IF(ISBLANK(AB743)=TRUE," ",'2. Metadata'!B$146)</f>
        <v>millimetres</v>
      </c>
      <c r="AD743" s="25" t="s">
        <v>1832</v>
      </c>
      <c r="AE743" s="26" t="s">
        <v>237</v>
      </c>
      <c r="AF743" s="9"/>
      <c r="AG743" s="10"/>
      <c r="AH743" s="10"/>
      <c r="AI743" s="10"/>
      <c r="AJ743" s="10"/>
      <c r="AK743" s="10"/>
      <c r="AL743" s="10"/>
      <c r="AM743" s="10"/>
      <c r="AN743" s="10"/>
      <c r="AO743" s="10"/>
      <c r="AP743" s="10"/>
    </row>
    <row r="744" spans="1:42" ht="15" x14ac:dyDescent="0.2">
      <c r="A744" s="144" t="s">
        <v>977</v>
      </c>
      <c r="B744" s="11" t="s">
        <v>232</v>
      </c>
      <c r="C744" s="4">
        <f>IF(ISBLANK(B744)=TRUE," ", IF(B744='2. Metadata'!B$1,'2. Metadata'!B$5, IF(B744='2. Metadata'!C$1,'2. Metadata'!C$5,IF(B744='2. Metadata'!D$1,'2. Metadata'!D$5, IF(B744='2. Metadata'!E$1,'2. Metadata'!E$5,IF( B744='2. Metadata'!F$1,'2. Metadata'!F$5,IF(B744='2. Metadata'!G$1,'2. Metadata'!G$5,IF(B744='2. Metadata'!H$1,'2. Metadata'!H$5, IF(B744='2. Metadata'!I$1,'2. Metadata'!I$5, IF(B744='2. Metadata'!J$1,'2. Metadata'!J$5, IF(B744='2. Metadata'!K$1,'2. Metadata'!K$5, IF(B744='2. Metadata'!L$1,'2. Metadata'!L$5, IF(B744='2. Metadata'!M$1,'2. Metadata'!M$5, IF(B744='2. Metadata'!N$1,'2. Metadata'!N$5))))))))))))))</f>
        <v>49.967694000000002</v>
      </c>
      <c r="D744" s="12">
        <f>IF(ISBLANK(B744)=TRUE," ", IF(B744='2. Metadata'!B$1,'2. Metadata'!B$6, IF(B744='2. Metadata'!C$1,'2. Metadata'!C$6,IF(B744='2. Metadata'!D$1,'2. Metadata'!D$6, IF(B744='2. Metadata'!E$1,'2. Metadata'!E$6,IF( B744='2. Metadata'!F$1,'2. Metadata'!F$6,IF(B744='2. Metadata'!G$1,'2. Metadata'!G$6,IF(B744='2. Metadata'!H$1,'2. Metadata'!H$6, IF(B744='2. Metadata'!I$1,'2. Metadata'!I$6, IF(B744='2. Metadata'!J$1,'2. Metadata'!J$6, IF(B744='2. Metadata'!K$1,'2. Metadata'!K$6, IF(B744='2. Metadata'!L$1,'2. Metadata'!L$6, IF(B744='2. Metadata'!M$1,'2. Metadata'!M$6, IF(B744='2. Metadata'!N$1,'2. Metadata'!N$6))))))))))))))</f>
        <v>-117.359572</v>
      </c>
      <c r="E744" s="25" t="s">
        <v>237</v>
      </c>
      <c r="F744" s="13" t="s">
        <v>1674</v>
      </c>
      <c r="G744" s="14" t="str">
        <f>IF(ISBLANK(F743)=TRUE," ",'2. Metadata'!B$14)</f>
        <v>observation</v>
      </c>
      <c r="H744" s="13">
        <v>6</v>
      </c>
      <c r="I744" s="23" t="str">
        <f>IF(ISBLANK(H743)=TRUE," ",'2. Metadata'!B$26)</f>
        <v>degrees Celsius</v>
      </c>
      <c r="J744" s="13">
        <v>4</v>
      </c>
      <c r="K744" s="23" t="str">
        <f>IF(ISBLANK(J742)=TRUE," ",'2. Metadata'!B$38)</f>
        <v>degrees Celsius</v>
      </c>
      <c r="L744" s="21">
        <v>6</v>
      </c>
      <c r="M744" s="18" t="str">
        <f>IF(ISBLANK(L743)=TRUE," ",'2. Metadata'!B$50)</f>
        <v>milligrams per litre</v>
      </c>
      <c r="N744" s="21">
        <v>220</v>
      </c>
      <c r="O744" s="18" t="str">
        <f>IF(ISBLANK(N743)=TRUE," ",'2. Metadata'!B$62)</f>
        <v>microSiemens per centimetre</v>
      </c>
      <c r="P744" s="21">
        <v>0.75</v>
      </c>
      <c r="Q744" s="18" t="str">
        <f>IF(ISBLANK(P743)=TRUE," ",'2. Metadata'!B$74)</f>
        <v>NTU</v>
      </c>
      <c r="R744" s="25" t="s">
        <v>237</v>
      </c>
      <c r="S744" s="18" t="str">
        <f>IF(ISBLANK(R743)=TRUE," ",'2. Metadata'!B$86)</f>
        <v>most probable number per 100 mL</v>
      </c>
      <c r="T744" s="25" t="s">
        <v>237</v>
      </c>
      <c r="U744" s="18" t="str">
        <f>IF(ISBLANK(T743)=TRUE," ",'2. Metadata'!B$98)</f>
        <v>most probable number per 100 mL</v>
      </c>
      <c r="V744" s="21">
        <v>0.182</v>
      </c>
      <c r="W744" s="18" t="str">
        <f>IF(ISBLANK(V743)=TRUE," ",'2. Metadata'!B$110)</f>
        <v>metres</v>
      </c>
      <c r="X744" s="22">
        <v>8.25</v>
      </c>
      <c r="Y744" s="18" t="str">
        <f>IF(ISBLANK(X743)=TRUE," ",'2. Metadata'!B$122)</f>
        <v>pH units</v>
      </c>
      <c r="Z744" s="20">
        <v>0.126</v>
      </c>
      <c r="AA744" s="18" t="str">
        <f>IF(ISBLANK(Z744)=TRUE," ",'2. Metadata'!B$134)</f>
        <v>metres3/second</v>
      </c>
      <c r="AB744" s="20">
        <v>6</v>
      </c>
      <c r="AC744" s="18" t="str">
        <f>IF(ISBLANK(AB744)=TRUE," ",'2. Metadata'!B$146)</f>
        <v>millimetres</v>
      </c>
      <c r="AD744" s="25" t="s">
        <v>1832</v>
      </c>
      <c r="AE744" s="26" t="s">
        <v>237</v>
      </c>
      <c r="AF744" s="9"/>
      <c r="AG744" s="10"/>
      <c r="AH744" s="10"/>
      <c r="AI744" s="10"/>
      <c r="AJ744" s="10"/>
      <c r="AK744" s="10"/>
      <c r="AL744" s="10"/>
      <c r="AM744" s="10"/>
      <c r="AN744" s="10"/>
      <c r="AO744" s="10"/>
      <c r="AP744" s="10"/>
    </row>
    <row r="745" spans="1:42" ht="15" x14ac:dyDescent="0.2">
      <c r="A745" s="144" t="s">
        <v>978</v>
      </c>
      <c r="B745" s="11" t="s">
        <v>232</v>
      </c>
      <c r="C745" s="4">
        <f>IF(ISBLANK(B745)=TRUE," ", IF(B745='2. Metadata'!B$1,'2. Metadata'!B$5, IF(B745='2. Metadata'!C$1,'2. Metadata'!C$5,IF(B745='2. Metadata'!D$1,'2. Metadata'!D$5, IF(B745='2. Metadata'!E$1,'2. Metadata'!E$5,IF( B745='2. Metadata'!F$1,'2. Metadata'!F$5,IF(B745='2. Metadata'!G$1,'2. Metadata'!G$5,IF(B745='2. Metadata'!H$1,'2. Metadata'!H$5, IF(B745='2. Metadata'!I$1,'2. Metadata'!I$5, IF(B745='2. Metadata'!J$1,'2. Metadata'!J$5, IF(B745='2. Metadata'!K$1,'2. Metadata'!K$5, IF(B745='2. Metadata'!L$1,'2. Metadata'!L$5, IF(B745='2. Metadata'!M$1,'2. Metadata'!M$5, IF(B745='2. Metadata'!N$1,'2. Metadata'!N$5))))))))))))))</f>
        <v>49.967694000000002</v>
      </c>
      <c r="D745" s="12">
        <f>IF(ISBLANK(B745)=TRUE," ", IF(B745='2. Metadata'!B$1,'2. Metadata'!B$6, IF(B745='2. Metadata'!C$1,'2. Metadata'!C$6,IF(B745='2. Metadata'!D$1,'2. Metadata'!D$6, IF(B745='2. Metadata'!E$1,'2. Metadata'!E$6,IF( B745='2. Metadata'!F$1,'2. Metadata'!F$6,IF(B745='2. Metadata'!G$1,'2. Metadata'!G$6,IF(B745='2. Metadata'!H$1,'2. Metadata'!H$6, IF(B745='2. Metadata'!I$1,'2. Metadata'!I$6, IF(B745='2. Metadata'!J$1,'2. Metadata'!J$6, IF(B745='2. Metadata'!K$1,'2. Metadata'!K$6, IF(B745='2. Metadata'!L$1,'2. Metadata'!L$6, IF(B745='2. Metadata'!M$1,'2. Metadata'!M$6, IF(B745='2. Metadata'!N$1,'2. Metadata'!N$6))))))))))))))</f>
        <v>-117.359572</v>
      </c>
      <c r="E745" s="25" t="s">
        <v>237</v>
      </c>
      <c r="F745" s="13" t="s">
        <v>1672</v>
      </c>
      <c r="G745" s="14" t="str">
        <f>IF(ISBLANK(F744)=TRUE," ",'2. Metadata'!B$14)</f>
        <v>observation</v>
      </c>
      <c r="H745" s="25" t="s">
        <v>237</v>
      </c>
      <c r="I745" s="23" t="str">
        <f>IF(ISBLANK(H744)=TRUE," ",'2. Metadata'!B$26)</f>
        <v>degrees Celsius</v>
      </c>
      <c r="J745" s="16" t="s">
        <v>237</v>
      </c>
      <c r="K745" s="23" t="str">
        <f>IF(ISBLANK(J743)=TRUE," ",'2. Metadata'!B$38)</f>
        <v>degrees Celsius</v>
      </c>
      <c r="L745" s="25" t="s">
        <v>237</v>
      </c>
      <c r="M745" s="18" t="str">
        <f>IF(ISBLANK(L744)=TRUE," ",'2. Metadata'!B$50)</f>
        <v>milligrams per litre</v>
      </c>
      <c r="N745" s="25" t="s">
        <v>237</v>
      </c>
      <c r="O745" s="18" t="str">
        <f>IF(ISBLANK(N744)=TRUE," ",'2. Metadata'!B$62)</f>
        <v>microSiemens per centimetre</v>
      </c>
      <c r="P745" s="25" t="s">
        <v>237</v>
      </c>
      <c r="Q745" s="18" t="str">
        <f>IF(ISBLANK(P744)=TRUE," ",'2. Metadata'!B$74)</f>
        <v>NTU</v>
      </c>
      <c r="R745" s="25" t="s">
        <v>237</v>
      </c>
      <c r="S745" s="18" t="str">
        <f>IF(ISBLANK(R744)=TRUE," ",'2. Metadata'!B$86)</f>
        <v>most probable number per 100 mL</v>
      </c>
      <c r="T745" s="25" t="s">
        <v>237</v>
      </c>
      <c r="U745" s="18" t="str">
        <f>IF(ISBLANK(T744)=TRUE," ",'2. Metadata'!B$98)</f>
        <v>most probable number per 100 mL</v>
      </c>
      <c r="V745" s="25" t="s">
        <v>237</v>
      </c>
      <c r="W745" s="18" t="str">
        <f>IF(ISBLANK(V744)=TRUE," ",'2. Metadata'!B$110)</f>
        <v>metres</v>
      </c>
      <c r="X745" s="25" t="s">
        <v>237</v>
      </c>
      <c r="Y745" s="18" t="str">
        <f>IF(ISBLANK(X744)=TRUE," ",'2. Metadata'!B$122)</f>
        <v>pH units</v>
      </c>
      <c r="Z745" s="25" t="s">
        <v>237</v>
      </c>
      <c r="AA745" s="18" t="str">
        <f>IF(ISBLANK(Z745)=TRUE," ",'2. Metadata'!B$134)</f>
        <v>metres3/second</v>
      </c>
      <c r="AB745" s="20">
        <v>4.8</v>
      </c>
      <c r="AC745" s="18" t="str">
        <f>IF(ISBLANK(AB745)=TRUE," ",'2. Metadata'!B$146)</f>
        <v>millimetres</v>
      </c>
      <c r="AD745" s="25" t="s">
        <v>1831</v>
      </c>
      <c r="AE745" s="26" t="s">
        <v>237</v>
      </c>
      <c r="AF745" s="9"/>
      <c r="AG745" s="10"/>
      <c r="AH745" s="10"/>
      <c r="AI745" s="10"/>
      <c r="AJ745" s="10"/>
      <c r="AK745" s="10"/>
      <c r="AL745" s="10"/>
      <c r="AM745" s="10"/>
      <c r="AN745" s="10"/>
      <c r="AO745" s="10"/>
      <c r="AP745" s="10"/>
    </row>
    <row r="746" spans="1:42" ht="15" x14ac:dyDescent="0.2">
      <c r="A746" s="144" t="s">
        <v>979</v>
      </c>
      <c r="B746" s="11" t="s">
        <v>232</v>
      </c>
      <c r="C746" s="4">
        <f>IF(ISBLANK(B746)=TRUE," ", IF(B746='2. Metadata'!B$1,'2. Metadata'!B$5, IF(B746='2. Metadata'!C$1,'2. Metadata'!C$5,IF(B746='2. Metadata'!D$1,'2. Metadata'!D$5, IF(B746='2. Metadata'!E$1,'2. Metadata'!E$5,IF( B746='2. Metadata'!F$1,'2. Metadata'!F$5,IF(B746='2. Metadata'!G$1,'2. Metadata'!G$5,IF(B746='2. Metadata'!H$1,'2. Metadata'!H$5, IF(B746='2. Metadata'!I$1,'2. Metadata'!I$5, IF(B746='2. Metadata'!J$1,'2. Metadata'!J$5, IF(B746='2. Metadata'!K$1,'2. Metadata'!K$5, IF(B746='2. Metadata'!L$1,'2. Metadata'!L$5, IF(B746='2. Metadata'!M$1,'2. Metadata'!M$5, IF(B746='2. Metadata'!N$1,'2. Metadata'!N$5))))))))))))))</f>
        <v>49.967694000000002</v>
      </c>
      <c r="D746" s="12">
        <f>IF(ISBLANK(B746)=TRUE," ", IF(B746='2. Metadata'!B$1,'2. Metadata'!B$6, IF(B746='2. Metadata'!C$1,'2. Metadata'!C$6,IF(B746='2. Metadata'!D$1,'2. Metadata'!D$6, IF(B746='2. Metadata'!E$1,'2. Metadata'!E$6,IF( B746='2. Metadata'!F$1,'2. Metadata'!F$6,IF(B746='2. Metadata'!G$1,'2. Metadata'!G$6,IF(B746='2. Metadata'!H$1,'2. Metadata'!H$6, IF(B746='2. Metadata'!I$1,'2. Metadata'!I$6, IF(B746='2. Metadata'!J$1,'2. Metadata'!J$6, IF(B746='2. Metadata'!K$1,'2. Metadata'!K$6, IF(B746='2. Metadata'!L$1,'2. Metadata'!L$6, IF(B746='2. Metadata'!M$1,'2. Metadata'!M$6, IF(B746='2. Metadata'!N$1,'2. Metadata'!N$6))))))))))))))</f>
        <v>-117.359572</v>
      </c>
      <c r="E746" s="25" t="s">
        <v>237</v>
      </c>
      <c r="F746" s="13" t="s">
        <v>1669</v>
      </c>
      <c r="G746" s="14" t="str">
        <f>IF(ISBLANK(F745)=TRUE," ",'2. Metadata'!B$14)</f>
        <v>observation</v>
      </c>
      <c r="H746" s="25" t="s">
        <v>237</v>
      </c>
      <c r="I746" s="23" t="str">
        <f>IF(ISBLANK(H745)=TRUE," ",'2. Metadata'!B$26)</f>
        <v>degrees Celsius</v>
      </c>
      <c r="J746" s="16" t="s">
        <v>237</v>
      </c>
      <c r="K746" s="23" t="str">
        <f>IF(ISBLANK(J744)=TRUE," ",'2. Metadata'!B$38)</f>
        <v>degrees Celsius</v>
      </c>
      <c r="L746" s="25" t="s">
        <v>237</v>
      </c>
      <c r="M746" s="18" t="str">
        <f>IF(ISBLANK(L745)=TRUE," ",'2. Metadata'!B$50)</f>
        <v>milligrams per litre</v>
      </c>
      <c r="N746" s="25" t="s">
        <v>237</v>
      </c>
      <c r="O746" s="18" t="str">
        <f>IF(ISBLANK(N745)=TRUE," ",'2. Metadata'!B$62)</f>
        <v>microSiemens per centimetre</v>
      </c>
      <c r="P746" s="25" t="s">
        <v>237</v>
      </c>
      <c r="Q746" s="18" t="str">
        <f>IF(ISBLANK(P745)=TRUE," ",'2. Metadata'!B$74)</f>
        <v>NTU</v>
      </c>
      <c r="R746" s="25" t="s">
        <v>237</v>
      </c>
      <c r="S746" s="18" t="str">
        <f>IF(ISBLANK(R745)=TRUE," ",'2. Metadata'!B$86)</f>
        <v>most probable number per 100 mL</v>
      </c>
      <c r="T746" s="25" t="s">
        <v>237</v>
      </c>
      <c r="U746" s="18" t="str">
        <f>IF(ISBLANK(T745)=TRUE," ",'2. Metadata'!B$98)</f>
        <v>most probable number per 100 mL</v>
      </c>
      <c r="V746" s="25" t="s">
        <v>237</v>
      </c>
      <c r="W746" s="18" t="str">
        <f>IF(ISBLANK(V745)=TRUE," ",'2. Metadata'!B$110)</f>
        <v>metres</v>
      </c>
      <c r="X746" s="25" t="s">
        <v>237</v>
      </c>
      <c r="Y746" s="18" t="str">
        <f>IF(ISBLANK(X745)=TRUE," ",'2. Metadata'!B$122)</f>
        <v>pH units</v>
      </c>
      <c r="Z746" s="25" t="s">
        <v>237</v>
      </c>
      <c r="AA746" s="18" t="str">
        <f>IF(ISBLANK(Z746)=TRUE," ",'2. Metadata'!B$134)</f>
        <v>metres3/second</v>
      </c>
      <c r="AB746" s="20">
        <v>1</v>
      </c>
      <c r="AC746" s="18" t="str">
        <f>IF(ISBLANK(AB746)=TRUE," ",'2. Metadata'!B$146)</f>
        <v>millimetres</v>
      </c>
      <c r="AD746" s="25" t="s">
        <v>1831</v>
      </c>
      <c r="AE746" s="26" t="s">
        <v>237</v>
      </c>
      <c r="AF746" s="9"/>
      <c r="AG746" s="10"/>
      <c r="AH746" s="10"/>
      <c r="AI746" s="10"/>
      <c r="AJ746" s="10"/>
      <c r="AK746" s="10"/>
      <c r="AL746" s="10"/>
      <c r="AM746" s="10"/>
      <c r="AN746" s="10"/>
      <c r="AO746" s="10"/>
      <c r="AP746" s="10"/>
    </row>
    <row r="747" spans="1:42" ht="15" x14ac:dyDescent="0.2">
      <c r="A747" s="144" t="s">
        <v>980</v>
      </c>
      <c r="B747" s="11" t="s">
        <v>232</v>
      </c>
      <c r="C747" s="4">
        <f>IF(ISBLANK(B747)=TRUE," ", IF(B747='2. Metadata'!B$1,'2. Metadata'!B$5, IF(B747='2. Metadata'!C$1,'2. Metadata'!C$5,IF(B747='2. Metadata'!D$1,'2. Metadata'!D$5, IF(B747='2. Metadata'!E$1,'2. Metadata'!E$5,IF( B747='2. Metadata'!F$1,'2. Metadata'!F$5,IF(B747='2. Metadata'!G$1,'2. Metadata'!G$5,IF(B747='2. Metadata'!H$1,'2. Metadata'!H$5, IF(B747='2. Metadata'!I$1,'2. Metadata'!I$5, IF(B747='2. Metadata'!J$1,'2. Metadata'!J$5, IF(B747='2. Metadata'!K$1,'2. Metadata'!K$5, IF(B747='2. Metadata'!L$1,'2. Metadata'!L$5, IF(B747='2. Metadata'!M$1,'2. Metadata'!M$5, IF(B747='2. Metadata'!N$1,'2. Metadata'!N$5))))))))))))))</f>
        <v>49.967694000000002</v>
      </c>
      <c r="D747" s="12">
        <f>IF(ISBLANK(B747)=TRUE," ", IF(B747='2. Metadata'!B$1,'2. Metadata'!B$6, IF(B747='2. Metadata'!C$1,'2. Metadata'!C$6,IF(B747='2. Metadata'!D$1,'2. Metadata'!D$6, IF(B747='2. Metadata'!E$1,'2. Metadata'!E$6,IF( B747='2. Metadata'!F$1,'2. Metadata'!F$6,IF(B747='2. Metadata'!G$1,'2. Metadata'!G$6,IF(B747='2. Metadata'!H$1,'2. Metadata'!H$6, IF(B747='2. Metadata'!I$1,'2. Metadata'!I$6, IF(B747='2. Metadata'!J$1,'2. Metadata'!J$6, IF(B747='2. Metadata'!K$1,'2. Metadata'!K$6, IF(B747='2. Metadata'!L$1,'2. Metadata'!L$6, IF(B747='2. Metadata'!M$1,'2. Metadata'!M$6, IF(B747='2. Metadata'!N$1,'2. Metadata'!N$6))))))))))))))</f>
        <v>-117.359572</v>
      </c>
      <c r="E747" s="25" t="s">
        <v>237</v>
      </c>
      <c r="F747" s="13" t="s">
        <v>1675</v>
      </c>
      <c r="G747" s="14" t="str">
        <f>IF(ISBLANK(F746)=TRUE," ",'2. Metadata'!B$14)</f>
        <v>observation</v>
      </c>
      <c r="H747" s="25" t="s">
        <v>237</v>
      </c>
      <c r="I747" s="23" t="str">
        <f>IF(ISBLANK(H746)=TRUE," ",'2. Metadata'!B$26)</f>
        <v>degrees Celsius</v>
      </c>
      <c r="J747" s="16" t="s">
        <v>237</v>
      </c>
      <c r="K747" s="23" t="str">
        <f>IF(ISBLANK(J745)=TRUE," ",'2. Metadata'!B$38)</f>
        <v>degrees Celsius</v>
      </c>
      <c r="L747" s="25" t="s">
        <v>237</v>
      </c>
      <c r="M747" s="18" t="str">
        <f>IF(ISBLANK(L746)=TRUE," ",'2. Metadata'!B$50)</f>
        <v>milligrams per litre</v>
      </c>
      <c r="N747" s="25" t="s">
        <v>237</v>
      </c>
      <c r="O747" s="18" t="str">
        <f>IF(ISBLANK(N746)=TRUE," ",'2. Metadata'!B$62)</f>
        <v>microSiemens per centimetre</v>
      </c>
      <c r="P747" s="25" t="s">
        <v>237</v>
      </c>
      <c r="Q747" s="18" t="str">
        <f>IF(ISBLANK(P746)=TRUE," ",'2. Metadata'!B$74)</f>
        <v>NTU</v>
      </c>
      <c r="R747" s="25" t="s">
        <v>237</v>
      </c>
      <c r="S747" s="18" t="str">
        <f>IF(ISBLANK(R746)=TRUE," ",'2. Metadata'!B$86)</f>
        <v>most probable number per 100 mL</v>
      </c>
      <c r="T747" s="25" t="s">
        <v>237</v>
      </c>
      <c r="U747" s="18" t="str">
        <f>IF(ISBLANK(T746)=TRUE," ",'2. Metadata'!B$98)</f>
        <v>most probable number per 100 mL</v>
      </c>
      <c r="V747" s="25" t="s">
        <v>237</v>
      </c>
      <c r="W747" s="18" t="str">
        <f>IF(ISBLANK(V746)=TRUE," ",'2. Metadata'!B$110)</f>
        <v>metres</v>
      </c>
      <c r="X747" s="25" t="s">
        <v>237</v>
      </c>
      <c r="Y747" s="18" t="str">
        <f>IF(ISBLANK(X746)=TRUE," ",'2. Metadata'!B$122)</f>
        <v>pH units</v>
      </c>
      <c r="Z747" s="25" t="s">
        <v>237</v>
      </c>
      <c r="AA747" s="18" t="str">
        <f>IF(ISBLANK(Z747)=TRUE," ",'2. Metadata'!B$134)</f>
        <v>metres3/second</v>
      </c>
      <c r="AB747" s="20">
        <v>0</v>
      </c>
      <c r="AC747" s="18" t="str">
        <f>IF(ISBLANK(AB747)=TRUE," ",'2. Metadata'!B$146)</f>
        <v>millimetres</v>
      </c>
      <c r="AD747" s="25" t="s">
        <v>237</v>
      </c>
      <c r="AE747" s="26" t="s">
        <v>237</v>
      </c>
      <c r="AF747" s="9"/>
      <c r="AG747" s="10"/>
      <c r="AH747" s="10"/>
      <c r="AI747" s="10"/>
      <c r="AJ747" s="10"/>
      <c r="AK747" s="10"/>
      <c r="AL747" s="10"/>
      <c r="AM747" s="10"/>
      <c r="AN747" s="10"/>
      <c r="AO747" s="10"/>
      <c r="AP747" s="10"/>
    </row>
    <row r="748" spans="1:42" ht="15" x14ac:dyDescent="0.2">
      <c r="A748" s="144" t="s">
        <v>981</v>
      </c>
      <c r="B748" s="11" t="s">
        <v>232</v>
      </c>
      <c r="C748" s="4">
        <f>IF(ISBLANK(B748)=TRUE," ", IF(B748='2. Metadata'!B$1,'2. Metadata'!B$5, IF(B748='2. Metadata'!C$1,'2. Metadata'!C$5,IF(B748='2. Metadata'!D$1,'2. Metadata'!D$5, IF(B748='2. Metadata'!E$1,'2. Metadata'!E$5,IF( B748='2. Metadata'!F$1,'2. Metadata'!F$5,IF(B748='2. Metadata'!G$1,'2. Metadata'!G$5,IF(B748='2. Metadata'!H$1,'2. Metadata'!H$5, IF(B748='2. Metadata'!I$1,'2. Metadata'!I$5, IF(B748='2. Metadata'!J$1,'2. Metadata'!J$5, IF(B748='2. Metadata'!K$1,'2. Metadata'!K$5, IF(B748='2. Metadata'!L$1,'2. Metadata'!L$5, IF(B748='2. Metadata'!M$1,'2. Metadata'!M$5, IF(B748='2. Metadata'!N$1,'2. Metadata'!N$5))))))))))))))</f>
        <v>49.967694000000002</v>
      </c>
      <c r="D748" s="12">
        <f>IF(ISBLANK(B748)=TRUE," ", IF(B748='2. Metadata'!B$1,'2. Metadata'!B$6, IF(B748='2. Metadata'!C$1,'2. Metadata'!C$6,IF(B748='2. Metadata'!D$1,'2. Metadata'!D$6, IF(B748='2. Metadata'!E$1,'2. Metadata'!E$6,IF( B748='2. Metadata'!F$1,'2. Metadata'!F$6,IF(B748='2. Metadata'!G$1,'2. Metadata'!G$6,IF(B748='2. Metadata'!H$1,'2. Metadata'!H$6, IF(B748='2. Metadata'!I$1,'2. Metadata'!I$6, IF(B748='2. Metadata'!J$1,'2. Metadata'!J$6, IF(B748='2. Metadata'!K$1,'2. Metadata'!K$6, IF(B748='2. Metadata'!L$1,'2. Metadata'!L$6, IF(B748='2. Metadata'!M$1,'2. Metadata'!M$6, IF(B748='2. Metadata'!N$1,'2. Metadata'!N$6))))))))))))))</f>
        <v>-117.359572</v>
      </c>
      <c r="E748" s="25" t="s">
        <v>237</v>
      </c>
      <c r="F748" s="13" t="s">
        <v>1676</v>
      </c>
      <c r="G748" s="14" t="str">
        <f>IF(ISBLANK(F747)=TRUE," ",'2. Metadata'!B$14)</f>
        <v>observation</v>
      </c>
      <c r="H748" s="13">
        <v>7</v>
      </c>
      <c r="I748" s="23" t="str">
        <f>IF(ISBLANK(H747)=TRUE," ",'2. Metadata'!B$26)</f>
        <v>degrees Celsius</v>
      </c>
      <c r="J748" s="13">
        <v>4</v>
      </c>
      <c r="K748" s="23" t="str">
        <f>IF(ISBLANK(J746)=TRUE," ",'2. Metadata'!B$38)</f>
        <v>degrees Celsius</v>
      </c>
      <c r="L748" s="25" t="s">
        <v>237</v>
      </c>
      <c r="M748" s="18" t="str">
        <f>IF(ISBLANK(L747)=TRUE," ",'2. Metadata'!B$50)</f>
        <v>milligrams per litre</v>
      </c>
      <c r="N748" s="25" t="s">
        <v>237</v>
      </c>
      <c r="O748" s="18" t="str">
        <f>IF(ISBLANK(N747)=TRUE," ",'2. Metadata'!B$62)</f>
        <v>microSiemens per centimetre</v>
      </c>
      <c r="P748" s="25" t="s">
        <v>237</v>
      </c>
      <c r="Q748" s="18" t="str">
        <f>IF(ISBLANK(P747)=TRUE," ",'2. Metadata'!B$74)</f>
        <v>NTU</v>
      </c>
      <c r="R748" s="25" t="s">
        <v>237</v>
      </c>
      <c r="S748" s="18" t="str">
        <f>IF(ISBLANK(R747)=TRUE," ",'2. Metadata'!B$86)</f>
        <v>most probable number per 100 mL</v>
      </c>
      <c r="T748" s="25" t="s">
        <v>237</v>
      </c>
      <c r="U748" s="18" t="str">
        <f>IF(ISBLANK(T747)=TRUE," ",'2. Metadata'!B$98)</f>
        <v>most probable number per 100 mL</v>
      </c>
      <c r="V748" s="21">
        <v>0.14499999999999999</v>
      </c>
      <c r="W748" s="18" t="str">
        <f>IF(ISBLANK(V747)=TRUE," ",'2. Metadata'!B$110)</f>
        <v>metres</v>
      </c>
      <c r="X748" s="25" t="s">
        <v>237</v>
      </c>
      <c r="Y748" s="18" t="str">
        <f>IF(ISBLANK(X747)=TRUE," ",'2. Metadata'!B$122)</f>
        <v>pH units</v>
      </c>
      <c r="Z748" s="20">
        <v>0.09</v>
      </c>
      <c r="AA748" s="18" t="str">
        <f>IF(ISBLANK(Z748)=TRUE," ",'2. Metadata'!B$134)</f>
        <v>metres3/second</v>
      </c>
      <c r="AB748" s="20">
        <v>0</v>
      </c>
      <c r="AC748" s="18" t="str">
        <f>IF(ISBLANK(AB748)=TRUE," ",'2. Metadata'!B$146)</f>
        <v>millimetres</v>
      </c>
      <c r="AD748" s="25" t="s">
        <v>237</v>
      </c>
      <c r="AE748" s="26" t="s">
        <v>237</v>
      </c>
      <c r="AF748" s="9"/>
      <c r="AG748" s="10"/>
      <c r="AH748" s="10"/>
      <c r="AI748" s="10"/>
      <c r="AJ748" s="10"/>
      <c r="AK748" s="10"/>
      <c r="AL748" s="10"/>
      <c r="AM748" s="10"/>
      <c r="AN748" s="10"/>
      <c r="AO748" s="10"/>
      <c r="AP748" s="10"/>
    </row>
    <row r="749" spans="1:42" ht="15" x14ac:dyDescent="0.2">
      <c r="A749" s="144" t="s">
        <v>982</v>
      </c>
      <c r="B749" s="11" t="s">
        <v>232</v>
      </c>
      <c r="C749" s="4">
        <f>IF(ISBLANK(B749)=TRUE," ", IF(B749='2. Metadata'!B$1,'2. Metadata'!B$5, IF(B749='2. Metadata'!C$1,'2. Metadata'!C$5,IF(B749='2. Metadata'!D$1,'2. Metadata'!D$5, IF(B749='2. Metadata'!E$1,'2. Metadata'!E$5,IF( B749='2. Metadata'!F$1,'2. Metadata'!F$5,IF(B749='2. Metadata'!G$1,'2. Metadata'!G$5,IF(B749='2. Metadata'!H$1,'2. Metadata'!H$5, IF(B749='2. Metadata'!I$1,'2. Metadata'!I$5, IF(B749='2. Metadata'!J$1,'2. Metadata'!J$5, IF(B749='2. Metadata'!K$1,'2. Metadata'!K$5, IF(B749='2. Metadata'!L$1,'2. Metadata'!L$5, IF(B749='2. Metadata'!M$1,'2. Metadata'!M$5, IF(B749='2. Metadata'!N$1,'2. Metadata'!N$5))))))))))))))</f>
        <v>49.967694000000002</v>
      </c>
      <c r="D749" s="12">
        <f>IF(ISBLANK(B749)=TRUE," ", IF(B749='2. Metadata'!B$1,'2. Metadata'!B$6, IF(B749='2. Metadata'!C$1,'2. Metadata'!C$6,IF(B749='2. Metadata'!D$1,'2. Metadata'!D$6, IF(B749='2. Metadata'!E$1,'2. Metadata'!E$6,IF( B749='2. Metadata'!F$1,'2. Metadata'!F$6,IF(B749='2. Metadata'!G$1,'2. Metadata'!G$6,IF(B749='2. Metadata'!H$1,'2. Metadata'!H$6, IF(B749='2. Metadata'!I$1,'2. Metadata'!I$6, IF(B749='2. Metadata'!J$1,'2. Metadata'!J$6, IF(B749='2. Metadata'!K$1,'2. Metadata'!K$6, IF(B749='2. Metadata'!L$1,'2. Metadata'!L$6, IF(B749='2. Metadata'!M$1,'2. Metadata'!M$6, IF(B749='2. Metadata'!N$1,'2. Metadata'!N$6))))))))))))))</f>
        <v>-117.359572</v>
      </c>
      <c r="E749" s="25" t="s">
        <v>237</v>
      </c>
      <c r="F749" s="13" t="s">
        <v>1677</v>
      </c>
      <c r="G749" s="14" t="str">
        <f>IF(ISBLANK(F748)=TRUE," ",'2. Metadata'!B$14)</f>
        <v>observation</v>
      </c>
      <c r="H749" s="25" t="s">
        <v>237</v>
      </c>
      <c r="I749" s="23" t="str">
        <f>IF(ISBLANK(H748)=TRUE," ",'2. Metadata'!B$26)</f>
        <v>degrees Celsius</v>
      </c>
      <c r="J749" s="16" t="s">
        <v>237</v>
      </c>
      <c r="K749" s="23" t="str">
        <f>IF(ISBLANK(J747)=TRUE," ",'2. Metadata'!B$38)</f>
        <v>degrees Celsius</v>
      </c>
      <c r="L749" s="25" t="s">
        <v>237</v>
      </c>
      <c r="M749" s="18" t="str">
        <f>IF(ISBLANK(L748)=TRUE," ",'2. Metadata'!B$50)</f>
        <v>milligrams per litre</v>
      </c>
      <c r="N749" s="25" t="s">
        <v>237</v>
      </c>
      <c r="O749" s="18" t="str">
        <f>IF(ISBLANK(N748)=TRUE," ",'2. Metadata'!B$62)</f>
        <v>microSiemens per centimetre</v>
      </c>
      <c r="P749" s="25" t="s">
        <v>237</v>
      </c>
      <c r="Q749" s="18" t="str">
        <f>IF(ISBLANK(P748)=TRUE," ",'2. Metadata'!B$74)</f>
        <v>NTU</v>
      </c>
      <c r="R749" s="25" t="s">
        <v>237</v>
      </c>
      <c r="S749" s="18" t="str">
        <f>IF(ISBLANK(R748)=TRUE," ",'2. Metadata'!B$86)</f>
        <v>most probable number per 100 mL</v>
      </c>
      <c r="T749" s="25" t="s">
        <v>237</v>
      </c>
      <c r="U749" s="18" t="str">
        <f>IF(ISBLANK(T748)=TRUE," ",'2. Metadata'!B$98)</f>
        <v>most probable number per 100 mL</v>
      </c>
      <c r="V749" s="25" t="s">
        <v>237</v>
      </c>
      <c r="W749" s="18" t="str">
        <f>IF(ISBLANK(V748)=TRUE," ",'2. Metadata'!B$110)</f>
        <v>metres</v>
      </c>
      <c r="X749" s="25" t="s">
        <v>237</v>
      </c>
      <c r="Y749" s="18" t="str">
        <f>IF(ISBLANK(X748)=TRUE," ",'2. Metadata'!B$122)</f>
        <v>pH units</v>
      </c>
      <c r="Z749" s="25" t="s">
        <v>237</v>
      </c>
      <c r="AA749" s="18" t="str">
        <f>IF(ISBLANK(Z749)=TRUE," ",'2. Metadata'!B$134)</f>
        <v>metres3/second</v>
      </c>
      <c r="AB749" s="20">
        <v>0</v>
      </c>
      <c r="AC749" s="18" t="str">
        <f>IF(ISBLANK(AB749)=TRUE," ",'2. Metadata'!B$146)</f>
        <v>millimetres</v>
      </c>
      <c r="AD749" s="25" t="s">
        <v>237</v>
      </c>
      <c r="AE749" s="26" t="s">
        <v>237</v>
      </c>
      <c r="AF749" s="9"/>
      <c r="AG749" s="10"/>
      <c r="AH749" s="10"/>
      <c r="AI749" s="10"/>
      <c r="AJ749" s="10"/>
      <c r="AK749" s="10"/>
      <c r="AL749" s="10"/>
      <c r="AM749" s="10"/>
      <c r="AN749" s="10"/>
      <c r="AO749" s="10"/>
      <c r="AP749" s="10"/>
    </row>
    <row r="750" spans="1:42" ht="15" x14ac:dyDescent="0.2">
      <c r="A750" s="144" t="s">
        <v>983</v>
      </c>
      <c r="B750" s="11" t="s">
        <v>232</v>
      </c>
      <c r="C750" s="4">
        <f>IF(ISBLANK(B750)=TRUE," ", IF(B750='2. Metadata'!B$1,'2. Metadata'!B$5, IF(B750='2. Metadata'!C$1,'2. Metadata'!C$5,IF(B750='2. Metadata'!D$1,'2. Metadata'!D$5, IF(B750='2. Metadata'!E$1,'2. Metadata'!E$5,IF( B750='2. Metadata'!F$1,'2. Metadata'!F$5,IF(B750='2. Metadata'!G$1,'2. Metadata'!G$5,IF(B750='2. Metadata'!H$1,'2. Metadata'!H$5, IF(B750='2. Metadata'!I$1,'2. Metadata'!I$5, IF(B750='2. Metadata'!J$1,'2. Metadata'!J$5, IF(B750='2. Metadata'!K$1,'2. Metadata'!K$5, IF(B750='2. Metadata'!L$1,'2. Metadata'!L$5, IF(B750='2. Metadata'!M$1,'2. Metadata'!M$5, IF(B750='2. Metadata'!N$1,'2. Metadata'!N$5))))))))))))))</f>
        <v>49.967694000000002</v>
      </c>
      <c r="D750" s="12">
        <f>IF(ISBLANK(B750)=TRUE," ", IF(B750='2. Metadata'!B$1,'2. Metadata'!B$6, IF(B750='2. Metadata'!C$1,'2. Metadata'!C$6,IF(B750='2. Metadata'!D$1,'2. Metadata'!D$6, IF(B750='2. Metadata'!E$1,'2. Metadata'!E$6,IF( B750='2. Metadata'!F$1,'2. Metadata'!F$6,IF(B750='2. Metadata'!G$1,'2. Metadata'!G$6,IF(B750='2. Metadata'!H$1,'2. Metadata'!H$6, IF(B750='2. Metadata'!I$1,'2. Metadata'!I$6, IF(B750='2. Metadata'!J$1,'2. Metadata'!J$6, IF(B750='2. Metadata'!K$1,'2. Metadata'!K$6, IF(B750='2. Metadata'!L$1,'2. Metadata'!L$6, IF(B750='2. Metadata'!M$1,'2. Metadata'!M$6, IF(B750='2. Metadata'!N$1,'2. Metadata'!N$6))))))))))))))</f>
        <v>-117.359572</v>
      </c>
      <c r="E750" s="25" t="s">
        <v>237</v>
      </c>
      <c r="F750" s="13" t="s">
        <v>1678</v>
      </c>
      <c r="G750" s="14" t="str">
        <f>IF(ISBLANK(F749)=TRUE," ",'2. Metadata'!B$14)</f>
        <v>observation</v>
      </c>
      <c r="H750" s="25" t="s">
        <v>237</v>
      </c>
      <c r="I750" s="23" t="str">
        <f>IF(ISBLANK(H749)=TRUE," ",'2. Metadata'!B$26)</f>
        <v>degrees Celsius</v>
      </c>
      <c r="J750" s="16" t="s">
        <v>237</v>
      </c>
      <c r="K750" s="23" t="str">
        <f>IF(ISBLANK(J748)=TRUE," ",'2. Metadata'!B$38)</f>
        <v>degrees Celsius</v>
      </c>
      <c r="L750" s="25" t="s">
        <v>237</v>
      </c>
      <c r="M750" s="18" t="str">
        <f>IF(ISBLANK(L749)=TRUE," ",'2. Metadata'!B$50)</f>
        <v>milligrams per litre</v>
      </c>
      <c r="N750" s="25" t="s">
        <v>237</v>
      </c>
      <c r="O750" s="18" t="str">
        <f>IF(ISBLANK(N749)=TRUE," ",'2. Metadata'!B$62)</f>
        <v>microSiemens per centimetre</v>
      </c>
      <c r="P750" s="25" t="s">
        <v>237</v>
      </c>
      <c r="Q750" s="18" t="str">
        <f>IF(ISBLANK(P749)=TRUE," ",'2. Metadata'!B$74)</f>
        <v>NTU</v>
      </c>
      <c r="R750" s="25" t="s">
        <v>237</v>
      </c>
      <c r="S750" s="18" t="str">
        <f>IF(ISBLANK(R749)=TRUE," ",'2. Metadata'!B$86)</f>
        <v>most probable number per 100 mL</v>
      </c>
      <c r="T750" s="25" t="s">
        <v>237</v>
      </c>
      <c r="U750" s="18" t="str">
        <f>IF(ISBLANK(T749)=TRUE," ",'2. Metadata'!B$98)</f>
        <v>most probable number per 100 mL</v>
      </c>
      <c r="V750" s="25" t="s">
        <v>237</v>
      </c>
      <c r="W750" s="18" t="str">
        <f>IF(ISBLANK(V749)=TRUE," ",'2. Metadata'!B$110)</f>
        <v>metres</v>
      </c>
      <c r="X750" s="25" t="s">
        <v>237</v>
      </c>
      <c r="Y750" s="18" t="str">
        <f>IF(ISBLANK(X749)=TRUE," ",'2. Metadata'!B$122)</f>
        <v>pH units</v>
      </c>
      <c r="Z750" s="25" t="s">
        <v>237</v>
      </c>
      <c r="AA750" s="18" t="str">
        <f>IF(ISBLANK(Z750)=TRUE," ",'2. Metadata'!B$134)</f>
        <v>metres3/second</v>
      </c>
      <c r="AB750" s="20">
        <v>0</v>
      </c>
      <c r="AC750" s="18" t="str">
        <f>IF(ISBLANK(AB750)=TRUE," ",'2. Metadata'!B$146)</f>
        <v>millimetres</v>
      </c>
      <c r="AD750" s="25" t="s">
        <v>1831</v>
      </c>
      <c r="AE750" s="26" t="s">
        <v>237</v>
      </c>
      <c r="AF750" s="9"/>
      <c r="AG750" s="10"/>
      <c r="AH750" s="10"/>
      <c r="AI750" s="10"/>
      <c r="AJ750" s="10"/>
      <c r="AK750" s="10"/>
      <c r="AL750" s="10"/>
      <c r="AM750" s="10"/>
      <c r="AN750" s="10"/>
      <c r="AO750" s="10"/>
      <c r="AP750" s="10"/>
    </row>
    <row r="751" spans="1:42" ht="15" x14ac:dyDescent="0.2">
      <c r="A751" s="144" t="s">
        <v>984</v>
      </c>
      <c r="B751" s="11" t="s">
        <v>232</v>
      </c>
      <c r="C751" s="4">
        <f>IF(ISBLANK(B751)=TRUE," ", IF(B751='2. Metadata'!B$1,'2. Metadata'!B$5, IF(B751='2. Metadata'!C$1,'2. Metadata'!C$5,IF(B751='2. Metadata'!D$1,'2. Metadata'!D$5, IF(B751='2. Metadata'!E$1,'2. Metadata'!E$5,IF( B751='2. Metadata'!F$1,'2. Metadata'!F$5,IF(B751='2. Metadata'!G$1,'2. Metadata'!G$5,IF(B751='2. Metadata'!H$1,'2. Metadata'!H$5, IF(B751='2. Metadata'!I$1,'2. Metadata'!I$5, IF(B751='2. Metadata'!J$1,'2. Metadata'!J$5, IF(B751='2. Metadata'!K$1,'2. Metadata'!K$5, IF(B751='2. Metadata'!L$1,'2. Metadata'!L$5, IF(B751='2. Metadata'!M$1,'2. Metadata'!M$5, IF(B751='2. Metadata'!N$1,'2. Metadata'!N$5))))))))))))))</f>
        <v>49.967694000000002</v>
      </c>
      <c r="D751" s="12">
        <f>IF(ISBLANK(B751)=TRUE," ", IF(B751='2. Metadata'!B$1,'2. Metadata'!B$6, IF(B751='2. Metadata'!C$1,'2. Metadata'!C$6,IF(B751='2. Metadata'!D$1,'2. Metadata'!D$6, IF(B751='2. Metadata'!E$1,'2. Metadata'!E$6,IF( B751='2. Metadata'!F$1,'2. Metadata'!F$6,IF(B751='2. Metadata'!G$1,'2. Metadata'!G$6,IF(B751='2. Metadata'!H$1,'2. Metadata'!H$6, IF(B751='2. Metadata'!I$1,'2. Metadata'!I$6, IF(B751='2. Metadata'!J$1,'2. Metadata'!J$6, IF(B751='2. Metadata'!K$1,'2. Metadata'!K$6, IF(B751='2. Metadata'!L$1,'2. Metadata'!L$6, IF(B751='2. Metadata'!M$1,'2. Metadata'!M$6, IF(B751='2. Metadata'!N$1,'2. Metadata'!N$6))))))))))))))</f>
        <v>-117.359572</v>
      </c>
      <c r="E751" s="25" t="s">
        <v>237</v>
      </c>
      <c r="F751" s="13" t="s">
        <v>1679</v>
      </c>
      <c r="G751" s="14" t="str">
        <f>IF(ISBLANK(F750)=TRUE," ",'2. Metadata'!B$14)</f>
        <v>observation</v>
      </c>
      <c r="H751" s="13">
        <v>15</v>
      </c>
      <c r="I751" s="23" t="str">
        <f>IF(ISBLANK(H750)=TRUE," ",'2. Metadata'!B$26)</f>
        <v>degrees Celsius</v>
      </c>
      <c r="J751" s="13">
        <v>5</v>
      </c>
      <c r="K751" s="23" t="str">
        <f>IF(ISBLANK(J749)=TRUE," ",'2. Metadata'!B$38)</f>
        <v>degrees Celsius</v>
      </c>
      <c r="L751" s="25" t="s">
        <v>237</v>
      </c>
      <c r="M751" s="18" t="str">
        <f>IF(ISBLANK(L750)=TRUE," ",'2. Metadata'!B$50)</f>
        <v>milligrams per litre</v>
      </c>
      <c r="N751" s="25" t="s">
        <v>237</v>
      </c>
      <c r="O751" s="18" t="str">
        <f>IF(ISBLANK(N750)=TRUE," ",'2. Metadata'!B$62)</f>
        <v>microSiemens per centimetre</v>
      </c>
      <c r="P751" s="25" t="s">
        <v>237</v>
      </c>
      <c r="Q751" s="18" t="str">
        <f>IF(ISBLANK(P750)=TRUE," ",'2. Metadata'!B$74)</f>
        <v>NTU</v>
      </c>
      <c r="R751" s="25" t="s">
        <v>237</v>
      </c>
      <c r="S751" s="18" t="str">
        <f>IF(ISBLANK(R750)=TRUE," ",'2. Metadata'!B$86)</f>
        <v>most probable number per 100 mL</v>
      </c>
      <c r="T751" s="25" t="s">
        <v>237</v>
      </c>
      <c r="U751" s="18" t="str">
        <f>IF(ISBLANK(T750)=TRUE," ",'2. Metadata'!B$98)</f>
        <v>most probable number per 100 mL</v>
      </c>
      <c r="V751" s="21">
        <v>0.13</v>
      </c>
      <c r="W751" s="18" t="str">
        <f>IF(ISBLANK(V750)=TRUE," ",'2. Metadata'!B$110)</f>
        <v>metres</v>
      </c>
      <c r="X751" s="25" t="s">
        <v>237</v>
      </c>
      <c r="Y751" s="18" t="str">
        <f>IF(ISBLANK(X750)=TRUE," ",'2. Metadata'!B$122)</f>
        <v>pH units</v>
      </c>
      <c r="Z751" s="20">
        <v>7.6999999999999999E-2</v>
      </c>
      <c r="AA751" s="18" t="str">
        <f>IF(ISBLANK(Z751)=TRUE," ",'2. Metadata'!B$134)</f>
        <v>metres3/second</v>
      </c>
      <c r="AB751" s="20">
        <v>0</v>
      </c>
      <c r="AC751" s="18" t="str">
        <f>IF(ISBLANK(AB751)=TRUE," ",'2. Metadata'!B$146)</f>
        <v>millimetres</v>
      </c>
      <c r="AD751" s="25" t="s">
        <v>237</v>
      </c>
      <c r="AE751" s="26" t="s">
        <v>237</v>
      </c>
      <c r="AF751" s="9"/>
      <c r="AG751" s="10"/>
      <c r="AH751" s="10"/>
      <c r="AI751" s="10"/>
      <c r="AJ751" s="10"/>
      <c r="AK751" s="10"/>
      <c r="AL751" s="10"/>
      <c r="AM751" s="10"/>
      <c r="AN751" s="10"/>
      <c r="AO751" s="10"/>
      <c r="AP751" s="10"/>
    </row>
    <row r="752" spans="1:42" ht="15" x14ac:dyDescent="0.2">
      <c r="A752" s="144" t="s">
        <v>985</v>
      </c>
      <c r="B752" s="11" t="s">
        <v>232</v>
      </c>
      <c r="C752" s="4">
        <f>IF(ISBLANK(B752)=TRUE," ", IF(B752='2. Metadata'!B$1,'2. Metadata'!B$5, IF(B752='2. Metadata'!C$1,'2. Metadata'!C$5,IF(B752='2. Metadata'!D$1,'2. Metadata'!D$5, IF(B752='2. Metadata'!E$1,'2. Metadata'!E$5,IF( B752='2. Metadata'!F$1,'2. Metadata'!F$5,IF(B752='2. Metadata'!G$1,'2. Metadata'!G$5,IF(B752='2. Metadata'!H$1,'2. Metadata'!H$5, IF(B752='2. Metadata'!I$1,'2. Metadata'!I$5, IF(B752='2. Metadata'!J$1,'2. Metadata'!J$5, IF(B752='2. Metadata'!K$1,'2. Metadata'!K$5, IF(B752='2. Metadata'!L$1,'2. Metadata'!L$5, IF(B752='2. Metadata'!M$1,'2. Metadata'!M$5, IF(B752='2. Metadata'!N$1,'2. Metadata'!N$5))))))))))))))</f>
        <v>49.967694000000002</v>
      </c>
      <c r="D752" s="12">
        <f>IF(ISBLANK(B752)=TRUE," ", IF(B752='2. Metadata'!B$1,'2. Metadata'!B$6, IF(B752='2. Metadata'!C$1,'2. Metadata'!C$6,IF(B752='2. Metadata'!D$1,'2. Metadata'!D$6, IF(B752='2. Metadata'!E$1,'2. Metadata'!E$6,IF( B752='2. Metadata'!F$1,'2. Metadata'!F$6,IF(B752='2. Metadata'!G$1,'2. Metadata'!G$6,IF(B752='2. Metadata'!H$1,'2. Metadata'!H$6, IF(B752='2. Metadata'!I$1,'2. Metadata'!I$6, IF(B752='2. Metadata'!J$1,'2. Metadata'!J$6, IF(B752='2. Metadata'!K$1,'2. Metadata'!K$6, IF(B752='2. Metadata'!L$1,'2. Metadata'!L$6, IF(B752='2. Metadata'!M$1,'2. Metadata'!M$6, IF(B752='2. Metadata'!N$1,'2. Metadata'!N$6))))))))))))))</f>
        <v>-117.359572</v>
      </c>
      <c r="E752" s="25" t="s">
        <v>237</v>
      </c>
      <c r="F752" s="13" t="s">
        <v>1680</v>
      </c>
      <c r="G752" s="14" t="str">
        <f>IF(ISBLANK(F751)=TRUE," ",'2. Metadata'!B$14)</f>
        <v>observation</v>
      </c>
      <c r="H752" s="25" t="s">
        <v>237</v>
      </c>
      <c r="I752" s="23" t="str">
        <f>IF(ISBLANK(H751)=TRUE," ",'2. Metadata'!B$26)</f>
        <v>degrees Celsius</v>
      </c>
      <c r="J752" s="16" t="s">
        <v>237</v>
      </c>
      <c r="K752" s="23" t="str">
        <f>IF(ISBLANK(J750)=TRUE," ",'2. Metadata'!B$38)</f>
        <v>degrees Celsius</v>
      </c>
      <c r="L752" s="25" t="s">
        <v>237</v>
      </c>
      <c r="M752" s="18" t="str">
        <f>IF(ISBLANK(L751)=TRUE," ",'2. Metadata'!B$50)</f>
        <v>milligrams per litre</v>
      </c>
      <c r="N752" s="25" t="s">
        <v>237</v>
      </c>
      <c r="O752" s="18" t="str">
        <f>IF(ISBLANK(N751)=TRUE," ",'2. Metadata'!B$62)</f>
        <v>microSiemens per centimetre</v>
      </c>
      <c r="P752" s="25" t="s">
        <v>237</v>
      </c>
      <c r="Q752" s="18" t="str">
        <f>IF(ISBLANK(P751)=TRUE," ",'2. Metadata'!B$74)</f>
        <v>NTU</v>
      </c>
      <c r="R752" s="25" t="s">
        <v>237</v>
      </c>
      <c r="S752" s="18" t="str">
        <f>IF(ISBLANK(R751)=TRUE," ",'2. Metadata'!B$86)</f>
        <v>most probable number per 100 mL</v>
      </c>
      <c r="T752" s="25" t="s">
        <v>237</v>
      </c>
      <c r="U752" s="18" t="str">
        <f>IF(ISBLANK(T751)=TRUE," ",'2. Metadata'!B$98)</f>
        <v>most probable number per 100 mL</v>
      </c>
      <c r="V752" s="25" t="s">
        <v>237</v>
      </c>
      <c r="W752" s="18" t="str">
        <f>IF(ISBLANK(V751)=TRUE," ",'2. Metadata'!B$110)</f>
        <v>metres</v>
      </c>
      <c r="X752" s="25" t="s">
        <v>237</v>
      </c>
      <c r="Y752" s="18" t="str">
        <f>IF(ISBLANK(X751)=TRUE," ",'2. Metadata'!B$122)</f>
        <v>pH units</v>
      </c>
      <c r="Z752" s="25" t="s">
        <v>237</v>
      </c>
      <c r="AA752" s="18" t="str">
        <f>IF(ISBLANK(Z752)=TRUE," ",'2. Metadata'!B$134)</f>
        <v>metres3/second</v>
      </c>
      <c r="AB752" s="20">
        <v>0</v>
      </c>
      <c r="AC752" s="18" t="str">
        <f>IF(ISBLANK(AB752)=TRUE," ",'2. Metadata'!B$146)</f>
        <v>millimetres</v>
      </c>
      <c r="AD752" s="25" t="s">
        <v>237</v>
      </c>
      <c r="AE752" s="26" t="s">
        <v>237</v>
      </c>
      <c r="AF752" s="9"/>
      <c r="AG752" s="10"/>
      <c r="AH752" s="10"/>
      <c r="AI752" s="10"/>
      <c r="AJ752" s="10"/>
      <c r="AK752" s="10"/>
      <c r="AL752" s="10"/>
      <c r="AM752" s="10"/>
      <c r="AN752" s="10"/>
      <c r="AO752" s="10"/>
      <c r="AP752" s="10"/>
    </row>
    <row r="753" spans="1:42" ht="15" x14ac:dyDescent="0.2">
      <c r="A753" s="144" t="s">
        <v>986</v>
      </c>
      <c r="B753" s="11" t="s">
        <v>232</v>
      </c>
      <c r="C753" s="4">
        <f>IF(ISBLANK(B753)=TRUE," ", IF(B753='2. Metadata'!B$1,'2. Metadata'!B$5, IF(B753='2. Metadata'!C$1,'2. Metadata'!C$5,IF(B753='2. Metadata'!D$1,'2. Metadata'!D$5, IF(B753='2. Metadata'!E$1,'2. Metadata'!E$5,IF( B753='2. Metadata'!F$1,'2. Metadata'!F$5,IF(B753='2. Metadata'!G$1,'2. Metadata'!G$5,IF(B753='2. Metadata'!H$1,'2. Metadata'!H$5, IF(B753='2. Metadata'!I$1,'2. Metadata'!I$5, IF(B753='2. Metadata'!J$1,'2. Metadata'!J$5, IF(B753='2. Metadata'!K$1,'2. Metadata'!K$5, IF(B753='2. Metadata'!L$1,'2. Metadata'!L$5, IF(B753='2. Metadata'!M$1,'2. Metadata'!M$5, IF(B753='2. Metadata'!N$1,'2. Metadata'!N$5))))))))))))))</f>
        <v>49.967694000000002</v>
      </c>
      <c r="D753" s="12">
        <f>IF(ISBLANK(B753)=TRUE," ", IF(B753='2. Metadata'!B$1,'2. Metadata'!B$6, IF(B753='2. Metadata'!C$1,'2. Metadata'!C$6,IF(B753='2. Metadata'!D$1,'2. Metadata'!D$6, IF(B753='2. Metadata'!E$1,'2. Metadata'!E$6,IF( B753='2. Metadata'!F$1,'2. Metadata'!F$6,IF(B753='2. Metadata'!G$1,'2. Metadata'!G$6,IF(B753='2. Metadata'!H$1,'2. Metadata'!H$6, IF(B753='2. Metadata'!I$1,'2. Metadata'!I$6, IF(B753='2. Metadata'!J$1,'2. Metadata'!J$6, IF(B753='2. Metadata'!K$1,'2. Metadata'!K$6, IF(B753='2. Metadata'!L$1,'2. Metadata'!L$6, IF(B753='2. Metadata'!M$1,'2. Metadata'!M$6, IF(B753='2. Metadata'!N$1,'2. Metadata'!N$6))))))))))))))</f>
        <v>-117.359572</v>
      </c>
      <c r="E753" s="25" t="s">
        <v>237</v>
      </c>
      <c r="F753" s="13" t="s">
        <v>1681</v>
      </c>
      <c r="G753" s="14" t="str">
        <f>IF(ISBLANK(F752)=TRUE," ",'2. Metadata'!B$14)</f>
        <v>observation</v>
      </c>
      <c r="H753" s="25" t="s">
        <v>237</v>
      </c>
      <c r="I753" s="23" t="str">
        <f>IF(ISBLANK(H752)=TRUE," ",'2. Metadata'!B$26)</f>
        <v>degrees Celsius</v>
      </c>
      <c r="J753" s="16" t="s">
        <v>237</v>
      </c>
      <c r="K753" s="23" t="str">
        <f>IF(ISBLANK(J751)=TRUE," ",'2. Metadata'!B$38)</f>
        <v>degrees Celsius</v>
      </c>
      <c r="L753" s="25" t="s">
        <v>237</v>
      </c>
      <c r="M753" s="18" t="str">
        <f>IF(ISBLANK(L752)=TRUE," ",'2. Metadata'!B$50)</f>
        <v>milligrams per litre</v>
      </c>
      <c r="N753" s="25" t="s">
        <v>237</v>
      </c>
      <c r="O753" s="18" t="str">
        <f>IF(ISBLANK(N752)=TRUE," ",'2. Metadata'!B$62)</f>
        <v>microSiemens per centimetre</v>
      </c>
      <c r="P753" s="25" t="s">
        <v>237</v>
      </c>
      <c r="Q753" s="18" t="str">
        <f>IF(ISBLANK(P752)=TRUE," ",'2. Metadata'!B$74)</f>
        <v>NTU</v>
      </c>
      <c r="R753" s="25" t="s">
        <v>237</v>
      </c>
      <c r="S753" s="18" t="str">
        <f>IF(ISBLANK(R752)=TRUE," ",'2. Metadata'!B$86)</f>
        <v>most probable number per 100 mL</v>
      </c>
      <c r="T753" s="25" t="s">
        <v>237</v>
      </c>
      <c r="U753" s="18" t="str">
        <f>IF(ISBLANK(T752)=TRUE," ",'2. Metadata'!B$98)</f>
        <v>most probable number per 100 mL</v>
      </c>
      <c r="V753" s="25" t="s">
        <v>237</v>
      </c>
      <c r="W753" s="18" t="str">
        <f>IF(ISBLANK(V752)=TRUE," ",'2. Metadata'!B$110)</f>
        <v>metres</v>
      </c>
      <c r="X753" s="25" t="s">
        <v>237</v>
      </c>
      <c r="Y753" s="18" t="str">
        <f>IF(ISBLANK(X752)=TRUE," ",'2. Metadata'!B$122)</f>
        <v>pH units</v>
      </c>
      <c r="Z753" s="25" t="s">
        <v>237</v>
      </c>
      <c r="AA753" s="18" t="str">
        <f>IF(ISBLANK(Z753)=TRUE," ",'2. Metadata'!B$134)</f>
        <v>metres3/second</v>
      </c>
      <c r="AB753" s="20">
        <v>0</v>
      </c>
      <c r="AC753" s="18" t="str">
        <f>IF(ISBLANK(AB753)=TRUE," ",'2. Metadata'!B$146)</f>
        <v>millimetres</v>
      </c>
      <c r="AD753" s="25" t="s">
        <v>1831</v>
      </c>
      <c r="AE753" s="26" t="s">
        <v>237</v>
      </c>
      <c r="AF753" s="9"/>
      <c r="AG753" s="10"/>
      <c r="AH753" s="10"/>
      <c r="AI753" s="10"/>
      <c r="AJ753" s="10"/>
      <c r="AK753" s="10"/>
      <c r="AL753" s="10"/>
      <c r="AM753" s="10"/>
      <c r="AN753" s="10"/>
      <c r="AO753" s="10"/>
      <c r="AP753" s="10"/>
    </row>
    <row r="754" spans="1:42" ht="15" x14ac:dyDescent="0.2">
      <c r="A754" s="144" t="s">
        <v>987</v>
      </c>
      <c r="B754" s="11" t="s">
        <v>232</v>
      </c>
      <c r="C754" s="4">
        <f>IF(ISBLANK(B754)=TRUE," ", IF(B754='2. Metadata'!B$1,'2. Metadata'!B$5, IF(B754='2. Metadata'!C$1,'2. Metadata'!C$5,IF(B754='2. Metadata'!D$1,'2. Metadata'!D$5, IF(B754='2. Metadata'!E$1,'2. Metadata'!E$5,IF( B754='2. Metadata'!F$1,'2. Metadata'!F$5,IF(B754='2. Metadata'!G$1,'2. Metadata'!G$5,IF(B754='2. Metadata'!H$1,'2. Metadata'!H$5, IF(B754='2. Metadata'!I$1,'2. Metadata'!I$5, IF(B754='2. Metadata'!J$1,'2. Metadata'!J$5, IF(B754='2. Metadata'!K$1,'2. Metadata'!K$5, IF(B754='2. Metadata'!L$1,'2. Metadata'!L$5, IF(B754='2. Metadata'!M$1,'2. Metadata'!M$5, IF(B754='2. Metadata'!N$1,'2. Metadata'!N$5))))))))))))))</f>
        <v>49.967694000000002</v>
      </c>
      <c r="D754" s="12">
        <f>IF(ISBLANK(B754)=TRUE," ", IF(B754='2. Metadata'!B$1,'2. Metadata'!B$6, IF(B754='2. Metadata'!C$1,'2. Metadata'!C$6,IF(B754='2. Metadata'!D$1,'2. Metadata'!D$6, IF(B754='2. Metadata'!E$1,'2. Metadata'!E$6,IF( B754='2. Metadata'!F$1,'2. Metadata'!F$6,IF(B754='2. Metadata'!G$1,'2. Metadata'!G$6,IF(B754='2. Metadata'!H$1,'2. Metadata'!H$6, IF(B754='2. Metadata'!I$1,'2. Metadata'!I$6, IF(B754='2. Metadata'!J$1,'2. Metadata'!J$6, IF(B754='2. Metadata'!K$1,'2. Metadata'!K$6, IF(B754='2. Metadata'!L$1,'2. Metadata'!L$6, IF(B754='2. Metadata'!M$1,'2. Metadata'!M$6, IF(B754='2. Metadata'!N$1,'2. Metadata'!N$6))))))))))))))</f>
        <v>-117.359572</v>
      </c>
      <c r="E754" s="25" t="s">
        <v>237</v>
      </c>
      <c r="F754" s="13" t="s">
        <v>1682</v>
      </c>
      <c r="G754" s="14" t="str">
        <f>IF(ISBLANK(F753)=TRUE," ",'2. Metadata'!B$14)</f>
        <v>observation</v>
      </c>
      <c r="H754" s="13">
        <v>13</v>
      </c>
      <c r="I754" s="23" t="str">
        <f>IF(ISBLANK(H753)=TRUE," ",'2. Metadata'!B$26)</f>
        <v>degrees Celsius</v>
      </c>
      <c r="J754" s="13">
        <v>7</v>
      </c>
      <c r="K754" s="23" t="str">
        <f>IF(ISBLANK(J752)=TRUE," ",'2. Metadata'!B$38)</f>
        <v>degrees Celsius</v>
      </c>
      <c r="L754" s="21">
        <v>7.5</v>
      </c>
      <c r="M754" s="18" t="str">
        <f>IF(ISBLANK(L753)=TRUE," ",'2. Metadata'!B$50)</f>
        <v>milligrams per litre</v>
      </c>
      <c r="N754" s="21">
        <v>227</v>
      </c>
      <c r="O754" s="18" t="str">
        <f>IF(ISBLANK(N753)=TRUE," ",'2. Metadata'!B$62)</f>
        <v>microSiemens per centimetre</v>
      </c>
      <c r="P754" s="21">
        <v>1.2</v>
      </c>
      <c r="Q754" s="18" t="str">
        <f>IF(ISBLANK(P753)=TRUE," ",'2. Metadata'!B$74)</f>
        <v>NTU</v>
      </c>
      <c r="R754" s="25" t="s">
        <v>237</v>
      </c>
      <c r="S754" s="18" t="str">
        <f>IF(ISBLANK(R753)=TRUE," ",'2. Metadata'!B$86)</f>
        <v>most probable number per 100 mL</v>
      </c>
      <c r="T754" s="25" t="s">
        <v>237</v>
      </c>
      <c r="U754" s="18" t="str">
        <f>IF(ISBLANK(T753)=TRUE," ",'2. Metadata'!B$98)</f>
        <v>most probable number per 100 mL</v>
      </c>
      <c r="V754" s="21">
        <v>0.18</v>
      </c>
      <c r="W754" s="18" t="str">
        <f>IF(ISBLANK(V753)=TRUE," ",'2. Metadata'!B$110)</f>
        <v>metres</v>
      </c>
      <c r="X754" s="22">
        <v>8.25</v>
      </c>
      <c r="Y754" s="18" t="str">
        <f>IF(ISBLANK(X753)=TRUE," ",'2. Metadata'!B$122)</f>
        <v>pH units</v>
      </c>
      <c r="Z754" s="20">
        <v>0.124</v>
      </c>
      <c r="AA754" s="18" t="str">
        <f>IF(ISBLANK(Z754)=TRUE," ",'2. Metadata'!B$134)</f>
        <v>metres3/second</v>
      </c>
      <c r="AB754" s="20">
        <v>0.4</v>
      </c>
      <c r="AC754" s="18" t="str">
        <f>IF(ISBLANK(AB754)=TRUE," ",'2. Metadata'!B$146)</f>
        <v>millimetres</v>
      </c>
      <c r="AD754" s="25" t="s">
        <v>237</v>
      </c>
      <c r="AE754" s="26" t="s">
        <v>237</v>
      </c>
      <c r="AF754" s="9"/>
      <c r="AG754" s="10"/>
      <c r="AH754" s="10"/>
      <c r="AI754" s="10"/>
      <c r="AJ754" s="10"/>
      <c r="AK754" s="10"/>
      <c r="AL754" s="10"/>
      <c r="AM754" s="10"/>
      <c r="AN754" s="10"/>
      <c r="AO754" s="10"/>
      <c r="AP754" s="10"/>
    </row>
    <row r="755" spans="1:42" ht="15" x14ac:dyDescent="0.2">
      <c r="A755" s="144" t="s">
        <v>988</v>
      </c>
      <c r="B755" s="11" t="s">
        <v>232</v>
      </c>
      <c r="C755" s="4">
        <f>IF(ISBLANK(B755)=TRUE," ", IF(B755='2. Metadata'!B$1,'2. Metadata'!B$5, IF(B755='2. Metadata'!C$1,'2. Metadata'!C$5,IF(B755='2. Metadata'!D$1,'2. Metadata'!D$5, IF(B755='2. Metadata'!E$1,'2. Metadata'!E$5,IF( B755='2. Metadata'!F$1,'2. Metadata'!F$5,IF(B755='2. Metadata'!G$1,'2. Metadata'!G$5,IF(B755='2. Metadata'!H$1,'2. Metadata'!H$5, IF(B755='2. Metadata'!I$1,'2. Metadata'!I$5, IF(B755='2. Metadata'!J$1,'2. Metadata'!J$5, IF(B755='2. Metadata'!K$1,'2. Metadata'!K$5, IF(B755='2. Metadata'!L$1,'2. Metadata'!L$5, IF(B755='2. Metadata'!M$1,'2. Metadata'!M$5, IF(B755='2. Metadata'!N$1,'2. Metadata'!N$5))))))))))))))</f>
        <v>49.967694000000002</v>
      </c>
      <c r="D755" s="12">
        <f>IF(ISBLANK(B755)=TRUE," ", IF(B755='2. Metadata'!B$1,'2. Metadata'!B$6, IF(B755='2. Metadata'!C$1,'2. Metadata'!C$6,IF(B755='2. Metadata'!D$1,'2. Metadata'!D$6, IF(B755='2. Metadata'!E$1,'2. Metadata'!E$6,IF( B755='2. Metadata'!F$1,'2. Metadata'!F$6,IF(B755='2. Metadata'!G$1,'2. Metadata'!G$6,IF(B755='2. Metadata'!H$1,'2. Metadata'!H$6, IF(B755='2. Metadata'!I$1,'2. Metadata'!I$6, IF(B755='2. Metadata'!J$1,'2. Metadata'!J$6, IF(B755='2. Metadata'!K$1,'2. Metadata'!K$6, IF(B755='2. Metadata'!L$1,'2. Metadata'!L$6, IF(B755='2. Metadata'!M$1,'2. Metadata'!M$6, IF(B755='2. Metadata'!N$1,'2. Metadata'!N$6))))))))))))))</f>
        <v>-117.359572</v>
      </c>
      <c r="E755" s="25" t="s">
        <v>237</v>
      </c>
      <c r="F755" s="13" t="s">
        <v>1683</v>
      </c>
      <c r="G755" s="14" t="str">
        <f>IF(ISBLANK(F754)=TRUE," ",'2. Metadata'!B$14)</f>
        <v>observation</v>
      </c>
      <c r="H755" s="25" t="s">
        <v>237</v>
      </c>
      <c r="I755" s="23" t="str">
        <f>IF(ISBLANK(H754)=TRUE," ",'2. Metadata'!B$26)</f>
        <v>degrees Celsius</v>
      </c>
      <c r="J755" s="16" t="s">
        <v>237</v>
      </c>
      <c r="K755" s="23" t="str">
        <f>IF(ISBLANK(J753)=TRUE," ",'2. Metadata'!B$38)</f>
        <v>degrees Celsius</v>
      </c>
      <c r="L755" s="25" t="s">
        <v>237</v>
      </c>
      <c r="M755" s="18" t="str">
        <f>IF(ISBLANK(L754)=TRUE," ",'2. Metadata'!B$50)</f>
        <v>milligrams per litre</v>
      </c>
      <c r="N755" s="25" t="s">
        <v>237</v>
      </c>
      <c r="O755" s="18" t="str">
        <f>IF(ISBLANK(N754)=TRUE," ",'2. Metadata'!B$62)</f>
        <v>microSiemens per centimetre</v>
      </c>
      <c r="P755" s="25" t="s">
        <v>237</v>
      </c>
      <c r="Q755" s="18" t="str">
        <f>IF(ISBLANK(P754)=TRUE," ",'2. Metadata'!B$74)</f>
        <v>NTU</v>
      </c>
      <c r="R755" s="25" t="s">
        <v>237</v>
      </c>
      <c r="S755" s="18" t="str">
        <f>IF(ISBLANK(R754)=TRUE," ",'2. Metadata'!B$86)</f>
        <v>most probable number per 100 mL</v>
      </c>
      <c r="T755" s="25" t="s">
        <v>237</v>
      </c>
      <c r="U755" s="18" t="str">
        <f>IF(ISBLANK(T754)=TRUE," ",'2. Metadata'!B$98)</f>
        <v>most probable number per 100 mL</v>
      </c>
      <c r="V755" s="25" t="s">
        <v>237</v>
      </c>
      <c r="W755" s="18" t="str">
        <f>IF(ISBLANK(V754)=TRUE," ",'2. Metadata'!B$110)</f>
        <v>metres</v>
      </c>
      <c r="X755" s="25" t="s">
        <v>237</v>
      </c>
      <c r="Y755" s="18" t="str">
        <f>IF(ISBLANK(X754)=TRUE," ",'2. Metadata'!B$122)</f>
        <v>pH units</v>
      </c>
      <c r="Z755" s="25" t="s">
        <v>237</v>
      </c>
      <c r="AA755" s="18" t="str">
        <f>IF(ISBLANK(Z755)=TRUE," ",'2. Metadata'!B$134)</f>
        <v>metres3/second</v>
      </c>
      <c r="AB755" s="20">
        <v>2</v>
      </c>
      <c r="AC755" s="18" t="str">
        <f>IF(ISBLANK(AB755)=TRUE," ",'2. Metadata'!B$146)</f>
        <v>millimetres</v>
      </c>
      <c r="AD755" s="25" t="s">
        <v>237</v>
      </c>
      <c r="AE755" s="26" t="s">
        <v>237</v>
      </c>
      <c r="AF755" s="9"/>
      <c r="AG755" s="10"/>
      <c r="AH755" s="10"/>
      <c r="AI755" s="10"/>
      <c r="AJ755" s="10"/>
      <c r="AK755" s="10"/>
      <c r="AL755" s="10"/>
      <c r="AM755" s="10"/>
      <c r="AN755" s="10"/>
      <c r="AO755" s="10"/>
      <c r="AP755" s="10"/>
    </row>
    <row r="756" spans="1:42" ht="15" x14ac:dyDescent="0.2">
      <c r="A756" s="144" t="s">
        <v>989</v>
      </c>
      <c r="B756" s="11" t="s">
        <v>232</v>
      </c>
      <c r="C756" s="4">
        <f>IF(ISBLANK(B756)=TRUE," ", IF(B756='2. Metadata'!B$1,'2. Metadata'!B$5, IF(B756='2. Metadata'!C$1,'2. Metadata'!C$5,IF(B756='2. Metadata'!D$1,'2. Metadata'!D$5, IF(B756='2. Metadata'!E$1,'2. Metadata'!E$5,IF( B756='2. Metadata'!F$1,'2. Metadata'!F$5,IF(B756='2. Metadata'!G$1,'2. Metadata'!G$5,IF(B756='2. Metadata'!H$1,'2. Metadata'!H$5, IF(B756='2. Metadata'!I$1,'2. Metadata'!I$5, IF(B756='2. Metadata'!J$1,'2. Metadata'!J$5, IF(B756='2. Metadata'!K$1,'2. Metadata'!K$5, IF(B756='2. Metadata'!L$1,'2. Metadata'!L$5, IF(B756='2. Metadata'!M$1,'2. Metadata'!M$5, IF(B756='2. Metadata'!N$1,'2. Metadata'!N$5))))))))))))))</f>
        <v>49.967694000000002</v>
      </c>
      <c r="D756" s="12">
        <f>IF(ISBLANK(B756)=TRUE," ", IF(B756='2. Metadata'!B$1,'2. Metadata'!B$6, IF(B756='2. Metadata'!C$1,'2. Metadata'!C$6,IF(B756='2. Metadata'!D$1,'2. Metadata'!D$6, IF(B756='2. Metadata'!E$1,'2. Metadata'!E$6,IF( B756='2. Metadata'!F$1,'2. Metadata'!F$6,IF(B756='2. Metadata'!G$1,'2. Metadata'!G$6,IF(B756='2. Metadata'!H$1,'2. Metadata'!H$6, IF(B756='2. Metadata'!I$1,'2. Metadata'!I$6, IF(B756='2. Metadata'!J$1,'2. Metadata'!J$6, IF(B756='2. Metadata'!K$1,'2. Metadata'!K$6, IF(B756='2. Metadata'!L$1,'2. Metadata'!L$6, IF(B756='2. Metadata'!M$1,'2. Metadata'!M$6, IF(B756='2. Metadata'!N$1,'2. Metadata'!N$6))))))))))))))</f>
        <v>-117.359572</v>
      </c>
      <c r="E756" s="25" t="s">
        <v>237</v>
      </c>
      <c r="F756" s="13" t="s">
        <v>1684</v>
      </c>
      <c r="G756" s="14" t="str">
        <f>IF(ISBLANK(F755)=TRUE," ",'2. Metadata'!B$14)</f>
        <v>observation</v>
      </c>
      <c r="H756" s="25" t="s">
        <v>237</v>
      </c>
      <c r="I756" s="23" t="str">
        <f>IF(ISBLANK(H755)=TRUE," ",'2. Metadata'!B$26)</f>
        <v>degrees Celsius</v>
      </c>
      <c r="J756" s="16" t="s">
        <v>237</v>
      </c>
      <c r="K756" s="23" t="str">
        <f>IF(ISBLANK(J754)=TRUE," ",'2. Metadata'!B$38)</f>
        <v>degrees Celsius</v>
      </c>
      <c r="L756" s="25" t="s">
        <v>237</v>
      </c>
      <c r="M756" s="18" t="str">
        <f>IF(ISBLANK(L755)=TRUE," ",'2. Metadata'!B$50)</f>
        <v>milligrams per litre</v>
      </c>
      <c r="N756" s="25" t="s">
        <v>237</v>
      </c>
      <c r="O756" s="18" t="str">
        <f>IF(ISBLANK(N755)=TRUE," ",'2. Metadata'!B$62)</f>
        <v>microSiemens per centimetre</v>
      </c>
      <c r="P756" s="25" t="s">
        <v>237</v>
      </c>
      <c r="Q756" s="18" t="str">
        <f>IF(ISBLANK(P755)=TRUE," ",'2. Metadata'!B$74)</f>
        <v>NTU</v>
      </c>
      <c r="R756" s="25" t="s">
        <v>237</v>
      </c>
      <c r="S756" s="18" t="str">
        <f>IF(ISBLANK(R755)=TRUE," ",'2. Metadata'!B$86)</f>
        <v>most probable number per 100 mL</v>
      </c>
      <c r="T756" s="25" t="s">
        <v>237</v>
      </c>
      <c r="U756" s="18" t="str">
        <f>IF(ISBLANK(T755)=TRUE," ",'2. Metadata'!B$98)</f>
        <v>most probable number per 100 mL</v>
      </c>
      <c r="V756" s="25" t="s">
        <v>237</v>
      </c>
      <c r="W756" s="18" t="str">
        <f>IF(ISBLANK(V755)=TRUE," ",'2. Metadata'!B$110)</f>
        <v>metres</v>
      </c>
      <c r="X756" s="25" t="s">
        <v>237</v>
      </c>
      <c r="Y756" s="18" t="str">
        <f>IF(ISBLANK(X755)=TRUE," ",'2. Metadata'!B$122)</f>
        <v>pH units</v>
      </c>
      <c r="Z756" s="25" t="s">
        <v>237</v>
      </c>
      <c r="AA756" s="18" t="str">
        <f>IF(ISBLANK(Z756)=TRUE," ",'2. Metadata'!B$134)</f>
        <v>metres3/second</v>
      </c>
      <c r="AB756" s="20">
        <v>9.4</v>
      </c>
      <c r="AC756" s="18" t="str">
        <f>IF(ISBLANK(AB756)=TRUE," ",'2. Metadata'!B$146)</f>
        <v>millimetres</v>
      </c>
      <c r="AD756" s="25" t="s">
        <v>1831</v>
      </c>
      <c r="AE756" s="26" t="s">
        <v>237</v>
      </c>
      <c r="AF756" s="9"/>
      <c r="AG756" s="10"/>
      <c r="AH756" s="10"/>
      <c r="AI756" s="10"/>
      <c r="AJ756" s="10"/>
      <c r="AK756" s="10"/>
      <c r="AL756" s="10"/>
      <c r="AM756" s="10"/>
      <c r="AN756" s="10"/>
      <c r="AO756" s="10"/>
      <c r="AP756" s="10"/>
    </row>
    <row r="757" spans="1:42" ht="15" x14ac:dyDescent="0.2">
      <c r="A757" s="144" t="s">
        <v>990</v>
      </c>
      <c r="B757" s="11" t="s">
        <v>232</v>
      </c>
      <c r="C757" s="4">
        <f>IF(ISBLANK(B757)=TRUE," ", IF(B757='2. Metadata'!B$1,'2. Metadata'!B$5, IF(B757='2. Metadata'!C$1,'2. Metadata'!C$5,IF(B757='2. Metadata'!D$1,'2. Metadata'!D$5, IF(B757='2. Metadata'!E$1,'2. Metadata'!E$5,IF( B757='2. Metadata'!F$1,'2. Metadata'!F$5,IF(B757='2. Metadata'!G$1,'2. Metadata'!G$5,IF(B757='2. Metadata'!H$1,'2. Metadata'!H$5, IF(B757='2. Metadata'!I$1,'2. Metadata'!I$5, IF(B757='2. Metadata'!J$1,'2. Metadata'!J$5, IF(B757='2. Metadata'!K$1,'2. Metadata'!K$5, IF(B757='2. Metadata'!L$1,'2. Metadata'!L$5, IF(B757='2. Metadata'!M$1,'2. Metadata'!M$5, IF(B757='2. Metadata'!N$1,'2. Metadata'!N$5))))))))))))))</f>
        <v>49.967694000000002</v>
      </c>
      <c r="D757" s="12">
        <f>IF(ISBLANK(B757)=TRUE," ", IF(B757='2. Metadata'!B$1,'2. Metadata'!B$6, IF(B757='2. Metadata'!C$1,'2. Metadata'!C$6,IF(B757='2. Metadata'!D$1,'2. Metadata'!D$6, IF(B757='2. Metadata'!E$1,'2. Metadata'!E$6,IF( B757='2. Metadata'!F$1,'2. Metadata'!F$6,IF(B757='2. Metadata'!G$1,'2. Metadata'!G$6,IF(B757='2. Metadata'!H$1,'2. Metadata'!H$6, IF(B757='2. Metadata'!I$1,'2. Metadata'!I$6, IF(B757='2. Metadata'!J$1,'2. Metadata'!J$6, IF(B757='2. Metadata'!K$1,'2. Metadata'!K$6, IF(B757='2. Metadata'!L$1,'2. Metadata'!L$6, IF(B757='2. Metadata'!M$1,'2. Metadata'!M$6, IF(B757='2. Metadata'!N$1,'2. Metadata'!N$6))))))))))))))</f>
        <v>-117.359572</v>
      </c>
      <c r="E757" s="25" t="s">
        <v>237</v>
      </c>
      <c r="F757" s="13" t="s">
        <v>1685</v>
      </c>
      <c r="G757" s="14" t="str">
        <f>IF(ISBLANK(F756)=TRUE," ",'2. Metadata'!B$14)</f>
        <v>observation</v>
      </c>
      <c r="H757" s="13">
        <v>15</v>
      </c>
      <c r="I757" s="23" t="str">
        <f>IF(ISBLANK(H756)=TRUE," ",'2. Metadata'!B$26)</f>
        <v>degrees Celsius</v>
      </c>
      <c r="J757" s="13">
        <v>7</v>
      </c>
      <c r="K757" s="23" t="str">
        <f>IF(ISBLANK(J755)=TRUE," ",'2. Metadata'!B$38)</f>
        <v>degrees Celsius</v>
      </c>
      <c r="L757" s="21">
        <v>57</v>
      </c>
      <c r="M757" s="18" t="str">
        <f>IF(ISBLANK(L756)=TRUE," ",'2. Metadata'!B$50)</f>
        <v>milligrams per litre</v>
      </c>
      <c r="N757" s="21">
        <v>214</v>
      </c>
      <c r="O757" s="18" t="str">
        <f>IF(ISBLANK(N756)=TRUE," ",'2. Metadata'!B$62)</f>
        <v>microSiemens per centimetre</v>
      </c>
      <c r="P757" s="21">
        <v>7</v>
      </c>
      <c r="Q757" s="18" t="str">
        <f>IF(ISBLANK(P756)=TRUE," ",'2. Metadata'!B$74)</f>
        <v>NTU</v>
      </c>
      <c r="R757" s="25" t="s">
        <v>237</v>
      </c>
      <c r="S757" s="18" t="str">
        <f>IF(ISBLANK(R756)=TRUE," ",'2. Metadata'!B$86)</f>
        <v>most probable number per 100 mL</v>
      </c>
      <c r="T757" s="25" t="s">
        <v>237</v>
      </c>
      <c r="U757" s="18" t="str">
        <f>IF(ISBLANK(T756)=TRUE," ",'2. Metadata'!B$98)</f>
        <v>most probable number per 100 mL</v>
      </c>
      <c r="V757" s="21">
        <v>0.28000000000000003</v>
      </c>
      <c r="W757" s="18" t="str">
        <f>IF(ISBLANK(V756)=TRUE," ",'2. Metadata'!B$110)</f>
        <v>metres</v>
      </c>
      <c r="X757" s="22">
        <v>8.1</v>
      </c>
      <c r="Y757" s="18" t="str">
        <f>IF(ISBLANK(X756)=TRUE," ",'2. Metadata'!B$122)</f>
        <v>pH units</v>
      </c>
      <c r="Z757" s="20">
        <v>0.23699999999999999</v>
      </c>
      <c r="AA757" s="18" t="str">
        <f>IF(ISBLANK(Z757)=TRUE," ",'2. Metadata'!B$134)</f>
        <v>metres3/second</v>
      </c>
      <c r="AB757" s="20">
        <v>0</v>
      </c>
      <c r="AC757" s="18" t="str">
        <f>IF(ISBLANK(AB757)=TRUE," ",'2. Metadata'!B$146)</f>
        <v>millimetres</v>
      </c>
      <c r="AD757" s="25" t="s">
        <v>237</v>
      </c>
      <c r="AE757" s="26" t="s">
        <v>237</v>
      </c>
      <c r="AF757" s="9"/>
      <c r="AG757" s="10"/>
      <c r="AH757" s="10"/>
      <c r="AI757" s="10"/>
      <c r="AJ757" s="10"/>
      <c r="AK757" s="10"/>
      <c r="AL757" s="10"/>
      <c r="AM757" s="10"/>
      <c r="AN757" s="10"/>
      <c r="AO757" s="10"/>
      <c r="AP757" s="10"/>
    </row>
    <row r="758" spans="1:42" ht="15" x14ac:dyDescent="0.2">
      <c r="A758" s="144" t="s">
        <v>991</v>
      </c>
      <c r="B758" s="11" t="s">
        <v>232</v>
      </c>
      <c r="C758" s="4">
        <f>IF(ISBLANK(B758)=TRUE," ", IF(B758='2. Metadata'!B$1,'2. Metadata'!B$5, IF(B758='2. Metadata'!C$1,'2. Metadata'!C$5,IF(B758='2. Metadata'!D$1,'2. Metadata'!D$5, IF(B758='2. Metadata'!E$1,'2. Metadata'!E$5,IF( B758='2. Metadata'!F$1,'2. Metadata'!F$5,IF(B758='2. Metadata'!G$1,'2. Metadata'!G$5,IF(B758='2. Metadata'!H$1,'2. Metadata'!H$5, IF(B758='2. Metadata'!I$1,'2. Metadata'!I$5, IF(B758='2. Metadata'!J$1,'2. Metadata'!J$5, IF(B758='2. Metadata'!K$1,'2. Metadata'!K$5, IF(B758='2. Metadata'!L$1,'2. Metadata'!L$5, IF(B758='2. Metadata'!M$1,'2. Metadata'!M$5, IF(B758='2. Metadata'!N$1,'2. Metadata'!N$5))))))))))))))</f>
        <v>49.967694000000002</v>
      </c>
      <c r="D758" s="12">
        <f>IF(ISBLANK(B758)=TRUE," ", IF(B758='2. Metadata'!B$1,'2. Metadata'!B$6, IF(B758='2. Metadata'!C$1,'2. Metadata'!C$6,IF(B758='2. Metadata'!D$1,'2. Metadata'!D$6, IF(B758='2. Metadata'!E$1,'2. Metadata'!E$6,IF( B758='2. Metadata'!F$1,'2. Metadata'!F$6,IF(B758='2. Metadata'!G$1,'2. Metadata'!G$6,IF(B758='2. Metadata'!H$1,'2. Metadata'!H$6, IF(B758='2. Metadata'!I$1,'2. Metadata'!I$6, IF(B758='2. Metadata'!J$1,'2. Metadata'!J$6, IF(B758='2. Metadata'!K$1,'2. Metadata'!K$6, IF(B758='2. Metadata'!L$1,'2. Metadata'!L$6, IF(B758='2. Metadata'!M$1,'2. Metadata'!M$6, IF(B758='2. Metadata'!N$1,'2. Metadata'!N$6))))))))))))))</f>
        <v>-117.359572</v>
      </c>
      <c r="E758" s="25" t="s">
        <v>237</v>
      </c>
      <c r="F758" s="13" t="s">
        <v>1686</v>
      </c>
      <c r="G758" s="14" t="str">
        <f>IF(ISBLANK(F757)=TRUE," ",'2. Metadata'!B$14)</f>
        <v>observation</v>
      </c>
      <c r="H758" s="13">
        <v>9</v>
      </c>
      <c r="I758" s="23" t="str">
        <f>IF(ISBLANK(H757)=TRUE," ",'2. Metadata'!B$26)</f>
        <v>degrees Celsius</v>
      </c>
      <c r="J758" s="13">
        <v>5</v>
      </c>
      <c r="K758" s="23" t="str">
        <f>IF(ISBLANK(J756)=TRUE," ",'2. Metadata'!B$38)</f>
        <v>degrees Celsius</v>
      </c>
      <c r="L758" s="21">
        <v>36</v>
      </c>
      <c r="M758" s="18" t="str">
        <f>IF(ISBLANK(L757)=TRUE," ",'2. Metadata'!B$50)</f>
        <v>milligrams per litre</v>
      </c>
      <c r="N758" s="21">
        <v>210</v>
      </c>
      <c r="O758" s="18" t="str">
        <f>IF(ISBLANK(N757)=TRUE," ",'2. Metadata'!B$62)</f>
        <v>microSiemens per centimetre</v>
      </c>
      <c r="P758" s="21">
        <v>3.5</v>
      </c>
      <c r="Q758" s="18" t="str">
        <f>IF(ISBLANK(P757)=TRUE," ",'2. Metadata'!B$74)</f>
        <v>NTU</v>
      </c>
      <c r="R758" s="25" t="s">
        <v>237</v>
      </c>
      <c r="S758" s="18" t="str">
        <f>IF(ISBLANK(R757)=TRUE," ",'2. Metadata'!B$86)</f>
        <v>most probable number per 100 mL</v>
      </c>
      <c r="T758" s="25" t="s">
        <v>237</v>
      </c>
      <c r="U758" s="18" t="str">
        <f>IF(ISBLANK(T757)=TRUE," ",'2. Metadata'!B$98)</f>
        <v>most probable number per 100 mL</v>
      </c>
      <c r="V758" s="21">
        <v>0.22</v>
      </c>
      <c r="W758" s="18" t="str">
        <f>IF(ISBLANK(V757)=TRUE," ",'2. Metadata'!B$110)</f>
        <v>metres</v>
      </c>
      <c r="X758" s="22">
        <v>8.1</v>
      </c>
      <c r="Y758" s="18" t="str">
        <f>IF(ISBLANK(X757)=TRUE," ",'2. Metadata'!B$122)</f>
        <v>pH units</v>
      </c>
      <c r="Z758" s="20">
        <v>0.16600000000000001</v>
      </c>
      <c r="AA758" s="18" t="str">
        <f>IF(ISBLANK(Z758)=TRUE," ",'2. Metadata'!B$134)</f>
        <v>metres3/second</v>
      </c>
      <c r="AB758" s="20">
        <v>0</v>
      </c>
      <c r="AC758" s="18" t="str">
        <f>IF(ISBLANK(AB758)=TRUE," ",'2. Metadata'!B$146)</f>
        <v>millimetres</v>
      </c>
      <c r="AD758" s="25" t="s">
        <v>237</v>
      </c>
      <c r="AE758" s="26" t="s">
        <v>237</v>
      </c>
      <c r="AF758" s="9"/>
      <c r="AG758" s="10"/>
      <c r="AH758" s="10"/>
      <c r="AI758" s="10"/>
      <c r="AJ758" s="10"/>
      <c r="AK758" s="10"/>
      <c r="AL758" s="10"/>
      <c r="AM758" s="10"/>
      <c r="AN758" s="10"/>
      <c r="AO758" s="10"/>
      <c r="AP758" s="10"/>
    </row>
    <row r="759" spans="1:42" ht="15" x14ac:dyDescent="0.2">
      <c r="A759" s="144" t="s">
        <v>992</v>
      </c>
      <c r="B759" s="11" t="s">
        <v>232</v>
      </c>
      <c r="C759" s="4">
        <f>IF(ISBLANK(B759)=TRUE," ", IF(B759='2. Metadata'!B$1,'2. Metadata'!B$5, IF(B759='2. Metadata'!C$1,'2. Metadata'!C$5,IF(B759='2. Metadata'!D$1,'2. Metadata'!D$5, IF(B759='2. Metadata'!E$1,'2. Metadata'!E$5,IF( B759='2. Metadata'!F$1,'2. Metadata'!F$5,IF(B759='2. Metadata'!G$1,'2. Metadata'!G$5,IF(B759='2. Metadata'!H$1,'2. Metadata'!H$5, IF(B759='2. Metadata'!I$1,'2. Metadata'!I$5, IF(B759='2. Metadata'!J$1,'2. Metadata'!J$5, IF(B759='2. Metadata'!K$1,'2. Metadata'!K$5, IF(B759='2. Metadata'!L$1,'2. Metadata'!L$5, IF(B759='2. Metadata'!M$1,'2. Metadata'!M$5, IF(B759='2. Metadata'!N$1,'2. Metadata'!N$5))))))))))))))</f>
        <v>49.967694000000002</v>
      </c>
      <c r="D759" s="12">
        <f>IF(ISBLANK(B759)=TRUE," ", IF(B759='2. Metadata'!B$1,'2. Metadata'!B$6, IF(B759='2. Metadata'!C$1,'2. Metadata'!C$6,IF(B759='2. Metadata'!D$1,'2. Metadata'!D$6, IF(B759='2. Metadata'!E$1,'2. Metadata'!E$6,IF( B759='2. Metadata'!F$1,'2. Metadata'!F$6,IF(B759='2. Metadata'!G$1,'2. Metadata'!G$6,IF(B759='2. Metadata'!H$1,'2. Metadata'!H$6, IF(B759='2. Metadata'!I$1,'2. Metadata'!I$6, IF(B759='2. Metadata'!J$1,'2. Metadata'!J$6, IF(B759='2. Metadata'!K$1,'2. Metadata'!K$6, IF(B759='2. Metadata'!L$1,'2. Metadata'!L$6, IF(B759='2. Metadata'!M$1,'2. Metadata'!M$6, IF(B759='2. Metadata'!N$1,'2. Metadata'!N$6))))))))))))))</f>
        <v>-117.359572</v>
      </c>
      <c r="E759" s="25" t="s">
        <v>237</v>
      </c>
      <c r="F759" s="13" t="s">
        <v>1687</v>
      </c>
      <c r="G759" s="14" t="str">
        <f>IF(ISBLANK(F758)=TRUE," ",'2. Metadata'!B$14)</f>
        <v>observation</v>
      </c>
      <c r="H759" s="25" t="s">
        <v>237</v>
      </c>
      <c r="I759" s="23" t="str">
        <f>IF(ISBLANK(H758)=TRUE," ",'2. Metadata'!B$26)</f>
        <v>degrees Celsius</v>
      </c>
      <c r="J759" s="16" t="s">
        <v>237</v>
      </c>
      <c r="K759" s="23" t="str">
        <f>IF(ISBLANK(J757)=TRUE," ",'2. Metadata'!B$38)</f>
        <v>degrees Celsius</v>
      </c>
      <c r="L759" s="25" t="s">
        <v>237</v>
      </c>
      <c r="M759" s="18" t="str">
        <f>IF(ISBLANK(L758)=TRUE," ",'2. Metadata'!B$50)</f>
        <v>milligrams per litre</v>
      </c>
      <c r="N759" s="25" t="s">
        <v>237</v>
      </c>
      <c r="O759" s="18" t="str">
        <f>IF(ISBLANK(N758)=TRUE," ",'2. Metadata'!B$62)</f>
        <v>microSiemens per centimetre</v>
      </c>
      <c r="P759" s="25" t="s">
        <v>237</v>
      </c>
      <c r="Q759" s="18" t="str">
        <f>IF(ISBLANK(P758)=TRUE," ",'2. Metadata'!B$74)</f>
        <v>NTU</v>
      </c>
      <c r="R759" s="25" t="s">
        <v>237</v>
      </c>
      <c r="S759" s="18" t="str">
        <f>IF(ISBLANK(R758)=TRUE," ",'2. Metadata'!B$86)</f>
        <v>most probable number per 100 mL</v>
      </c>
      <c r="T759" s="25" t="s">
        <v>237</v>
      </c>
      <c r="U759" s="18" t="str">
        <f>IF(ISBLANK(T758)=TRUE," ",'2. Metadata'!B$98)</f>
        <v>most probable number per 100 mL</v>
      </c>
      <c r="V759" s="25" t="s">
        <v>237</v>
      </c>
      <c r="W759" s="18" t="str">
        <f>IF(ISBLANK(V758)=TRUE," ",'2. Metadata'!B$110)</f>
        <v>metres</v>
      </c>
      <c r="X759" s="25" t="s">
        <v>237</v>
      </c>
      <c r="Y759" s="18" t="str">
        <f>IF(ISBLANK(X758)=TRUE," ",'2. Metadata'!B$122)</f>
        <v>pH units</v>
      </c>
      <c r="Z759" s="25" t="s">
        <v>237</v>
      </c>
      <c r="AA759" s="18" t="str">
        <f>IF(ISBLANK(Z759)=TRUE," ",'2. Metadata'!B$134)</f>
        <v>metres3/second</v>
      </c>
      <c r="AB759" s="20">
        <v>0</v>
      </c>
      <c r="AC759" s="18" t="str">
        <f>IF(ISBLANK(AB759)=TRUE," ",'2. Metadata'!B$146)</f>
        <v>millimetres</v>
      </c>
      <c r="AD759" s="25" t="s">
        <v>1831</v>
      </c>
      <c r="AE759" s="26" t="s">
        <v>237</v>
      </c>
      <c r="AF759" s="9"/>
      <c r="AG759" s="10"/>
      <c r="AH759" s="10"/>
      <c r="AI759" s="10"/>
      <c r="AJ759" s="10"/>
      <c r="AK759" s="10"/>
      <c r="AL759" s="10"/>
      <c r="AM759" s="10"/>
      <c r="AN759" s="10"/>
      <c r="AO759" s="10"/>
      <c r="AP759" s="10"/>
    </row>
    <row r="760" spans="1:42" ht="15" x14ac:dyDescent="0.2">
      <c r="A760" s="144" t="s">
        <v>993</v>
      </c>
      <c r="B760" s="11" t="s">
        <v>232</v>
      </c>
      <c r="C760" s="4">
        <f>IF(ISBLANK(B760)=TRUE," ", IF(B760='2. Metadata'!B$1,'2. Metadata'!B$5, IF(B760='2. Metadata'!C$1,'2. Metadata'!C$5,IF(B760='2. Metadata'!D$1,'2. Metadata'!D$5, IF(B760='2. Metadata'!E$1,'2. Metadata'!E$5,IF( B760='2. Metadata'!F$1,'2. Metadata'!F$5,IF(B760='2. Metadata'!G$1,'2. Metadata'!G$5,IF(B760='2. Metadata'!H$1,'2. Metadata'!H$5, IF(B760='2. Metadata'!I$1,'2. Metadata'!I$5, IF(B760='2. Metadata'!J$1,'2. Metadata'!J$5, IF(B760='2. Metadata'!K$1,'2. Metadata'!K$5, IF(B760='2. Metadata'!L$1,'2. Metadata'!L$5, IF(B760='2. Metadata'!M$1,'2. Metadata'!M$5, IF(B760='2. Metadata'!N$1,'2. Metadata'!N$5))))))))))))))</f>
        <v>49.967694000000002</v>
      </c>
      <c r="D760" s="12">
        <f>IF(ISBLANK(B760)=TRUE," ", IF(B760='2. Metadata'!B$1,'2. Metadata'!B$6, IF(B760='2. Metadata'!C$1,'2. Metadata'!C$6,IF(B760='2. Metadata'!D$1,'2. Metadata'!D$6, IF(B760='2. Metadata'!E$1,'2. Metadata'!E$6,IF( B760='2. Metadata'!F$1,'2. Metadata'!F$6,IF(B760='2. Metadata'!G$1,'2. Metadata'!G$6,IF(B760='2. Metadata'!H$1,'2. Metadata'!H$6, IF(B760='2. Metadata'!I$1,'2. Metadata'!I$6, IF(B760='2. Metadata'!J$1,'2. Metadata'!J$6, IF(B760='2. Metadata'!K$1,'2. Metadata'!K$6, IF(B760='2. Metadata'!L$1,'2. Metadata'!L$6, IF(B760='2. Metadata'!M$1,'2. Metadata'!M$6, IF(B760='2. Metadata'!N$1,'2. Metadata'!N$6))))))))))))))</f>
        <v>-117.359572</v>
      </c>
      <c r="E760" s="25" t="s">
        <v>237</v>
      </c>
      <c r="F760" s="13" t="s">
        <v>1688</v>
      </c>
      <c r="G760" s="14" t="str">
        <f>IF(ISBLANK(F759)=TRUE," ",'2. Metadata'!B$14)</f>
        <v>observation</v>
      </c>
      <c r="H760" s="13">
        <v>14</v>
      </c>
      <c r="I760" s="23" t="str">
        <f>IF(ISBLANK(H759)=TRUE," ",'2. Metadata'!B$26)</f>
        <v>degrees Celsius</v>
      </c>
      <c r="J760" s="13">
        <v>7</v>
      </c>
      <c r="K760" s="23" t="str">
        <f>IF(ISBLANK(J758)=TRUE," ",'2. Metadata'!B$38)</f>
        <v>degrees Celsius</v>
      </c>
      <c r="L760" s="21">
        <v>8.6999999999999993</v>
      </c>
      <c r="M760" s="18" t="str">
        <f>IF(ISBLANK(L759)=TRUE," ",'2. Metadata'!B$50)</f>
        <v>milligrams per litre</v>
      </c>
      <c r="N760" s="21">
        <v>220</v>
      </c>
      <c r="O760" s="18" t="str">
        <f>IF(ISBLANK(N759)=TRUE," ",'2. Metadata'!B$62)</f>
        <v>microSiemens per centimetre</v>
      </c>
      <c r="P760" s="21">
        <v>1.5</v>
      </c>
      <c r="Q760" s="18" t="str">
        <f>IF(ISBLANK(P759)=TRUE," ",'2. Metadata'!B$74)</f>
        <v>NTU</v>
      </c>
      <c r="R760" s="25" t="s">
        <v>237</v>
      </c>
      <c r="S760" s="18" t="str">
        <f>IF(ISBLANK(R759)=TRUE," ",'2. Metadata'!B$86)</f>
        <v>most probable number per 100 mL</v>
      </c>
      <c r="T760" s="25" t="s">
        <v>237</v>
      </c>
      <c r="U760" s="18" t="str">
        <f>IF(ISBLANK(T759)=TRUE," ",'2. Metadata'!B$98)</f>
        <v>most probable number per 100 mL</v>
      </c>
      <c r="V760" s="21">
        <v>0.17499999999999999</v>
      </c>
      <c r="W760" s="18" t="str">
        <f>IF(ISBLANK(V759)=TRUE," ",'2. Metadata'!B$110)</f>
        <v>metres</v>
      </c>
      <c r="X760" s="22">
        <v>8.15</v>
      </c>
      <c r="Y760" s="18" t="str">
        <f>IF(ISBLANK(X759)=TRUE," ",'2. Metadata'!B$122)</f>
        <v>pH units</v>
      </c>
      <c r="Z760" s="20">
        <v>0.11899999999999999</v>
      </c>
      <c r="AA760" s="18" t="str">
        <f>IF(ISBLANK(Z760)=TRUE," ",'2. Metadata'!B$134)</f>
        <v>metres3/second</v>
      </c>
      <c r="AB760" s="20">
        <v>0</v>
      </c>
      <c r="AC760" s="18" t="str">
        <f>IF(ISBLANK(AB760)=TRUE," ",'2. Metadata'!B$146)</f>
        <v>millimetres</v>
      </c>
      <c r="AD760" s="25" t="s">
        <v>1831</v>
      </c>
      <c r="AE760" s="26" t="s">
        <v>237</v>
      </c>
      <c r="AF760" s="9"/>
      <c r="AG760" s="10"/>
      <c r="AH760" s="10"/>
      <c r="AI760" s="10"/>
      <c r="AJ760" s="10"/>
      <c r="AK760" s="10"/>
      <c r="AL760" s="10"/>
      <c r="AM760" s="10"/>
      <c r="AN760" s="10"/>
      <c r="AO760" s="10"/>
      <c r="AP760" s="10"/>
    </row>
    <row r="761" spans="1:42" ht="15" x14ac:dyDescent="0.2">
      <c r="A761" s="144" t="s">
        <v>994</v>
      </c>
      <c r="B761" s="11" t="s">
        <v>232</v>
      </c>
      <c r="C761" s="4">
        <f>IF(ISBLANK(B761)=TRUE," ", IF(B761='2. Metadata'!B$1,'2. Metadata'!B$5, IF(B761='2. Metadata'!C$1,'2. Metadata'!C$5,IF(B761='2. Metadata'!D$1,'2. Metadata'!D$5, IF(B761='2. Metadata'!E$1,'2. Metadata'!E$5,IF( B761='2. Metadata'!F$1,'2. Metadata'!F$5,IF(B761='2. Metadata'!G$1,'2. Metadata'!G$5,IF(B761='2. Metadata'!H$1,'2. Metadata'!H$5, IF(B761='2. Metadata'!I$1,'2. Metadata'!I$5, IF(B761='2. Metadata'!J$1,'2. Metadata'!J$5, IF(B761='2. Metadata'!K$1,'2. Metadata'!K$5, IF(B761='2. Metadata'!L$1,'2. Metadata'!L$5, IF(B761='2. Metadata'!M$1,'2. Metadata'!M$5, IF(B761='2. Metadata'!N$1,'2. Metadata'!N$5))))))))))))))</f>
        <v>49.967694000000002</v>
      </c>
      <c r="D761" s="12">
        <f>IF(ISBLANK(B761)=TRUE," ", IF(B761='2. Metadata'!B$1,'2. Metadata'!B$6, IF(B761='2. Metadata'!C$1,'2. Metadata'!C$6,IF(B761='2. Metadata'!D$1,'2. Metadata'!D$6, IF(B761='2. Metadata'!E$1,'2. Metadata'!E$6,IF( B761='2. Metadata'!F$1,'2. Metadata'!F$6,IF(B761='2. Metadata'!G$1,'2. Metadata'!G$6,IF(B761='2. Metadata'!H$1,'2. Metadata'!H$6, IF(B761='2. Metadata'!I$1,'2. Metadata'!I$6, IF(B761='2. Metadata'!J$1,'2. Metadata'!J$6, IF(B761='2. Metadata'!K$1,'2. Metadata'!K$6, IF(B761='2. Metadata'!L$1,'2. Metadata'!L$6, IF(B761='2. Metadata'!M$1,'2. Metadata'!M$6, IF(B761='2. Metadata'!N$1,'2. Metadata'!N$6))))))))))))))</f>
        <v>-117.359572</v>
      </c>
      <c r="E761" s="25" t="s">
        <v>237</v>
      </c>
      <c r="F761" s="13" t="s">
        <v>1689</v>
      </c>
      <c r="G761" s="14" t="str">
        <f>IF(ISBLANK(F760)=TRUE," ",'2. Metadata'!B$14)</f>
        <v>observation</v>
      </c>
      <c r="H761" s="25" t="s">
        <v>237</v>
      </c>
      <c r="I761" s="23" t="str">
        <f>IF(ISBLANK(H760)=TRUE," ",'2. Metadata'!B$26)</f>
        <v>degrees Celsius</v>
      </c>
      <c r="J761" s="16" t="s">
        <v>237</v>
      </c>
      <c r="K761" s="23" t="str">
        <f>IF(ISBLANK(J759)=TRUE," ",'2. Metadata'!B$38)</f>
        <v>degrees Celsius</v>
      </c>
      <c r="L761" s="25" t="s">
        <v>237</v>
      </c>
      <c r="M761" s="18" t="str">
        <f>IF(ISBLANK(L760)=TRUE," ",'2. Metadata'!B$50)</f>
        <v>milligrams per litre</v>
      </c>
      <c r="N761" s="25" t="s">
        <v>237</v>
      </c>
      <c r="O761" s="18" t="str">
        <f>IF(ISBLANK(N760)=TRUE," ",'2. Metadata'!B$62)</f>
        <v>microSiemens per centimetre</v>
      </c>
      <c r="P761" s="25" t="s">
        <v>237</v>
      </c>
      <c r="Q761" s="18" t="str">
        <f>IF(ISBLANK(P760)=TRUE," ",'2. Metadata'!B$74)</f>
        <v>NTU</v>
      </c>
      <c r="R761" s="25" t="s">
        <v>237</v>
      </c>
      <c r="S761" s="18" t="str">
        <f>IF(ISBLANK(R760)=TRUE," ",'2. Metadata'!B$86)</f>
        <v>most probable number per 100 mL</v>
      </c>
      <c r="T761" s="25" t="s">
        <v>237</v>
      </c>
      <c r="U761" s="18" t="str">
        <f>IF(ISBLANK(T760)=TRUE," ",'2. Metadata'!B$98)</f>
        <v>most probable number per 100 mL</v>
      </c>
      <c r="V761" s="25" t="s">
        <v>237</v>
      </c>
      <c r="W761" s="18" t="str">
        <f>IF(ISBLANK(V760)=TRUE," ",'2. Metadata'!B$110)</f>
        <v>metres</v>
      </c>
      <c r="X761" s="25" t="s">
        <v>237</v>
      </c>
      <c r="Y761" s="18" t="str">
        <f>IF(ISBLANK(X760)=TRUE," ",'2. Metadata'!B$122)</f>
        <v>pH units</v>
      </c>
      <c r="Z761" s="25" t="s">
        <v>237</v>
      </c>
      <c r="AA761" s="18" t="str">
        <f>IF(ISBLANK(Z761)=TRUE," ",'2. Metadata'!B$134)</f>
        <v>metres3/second</v>
      </c>
      <c r="AB761" s="20">
        <v>0</v>
      </c>
      <c r="AC761" s="18" t="str">
        <f>IF(ISBLANK(AB761)=TRUE," ",'2. Metadata'!B$146)</f>
        <v>millimetres</v>
      </c>
      <c r="AD761" s="25" t="s">
        <v>237</v>
      </c>
      <c r="AE761" s="26" t="s">
        <v>237</v>
      </c>
      <c r="AF761" s="9"/>
      <c r="AG761" s="10"/>
      <c r="AH761" s="10"/>
      <c r="AI761" s="10"/>
      <c r="AJ761" s="10"/>
      <c r="AK761" s="10"/>
      <c r="AL761" s="10"/>
      <c r="AM761" s="10"/>
      <c r="AN761" s="10"/>
      <c r="AO761" s="10"/>
      <c r="AP761" s="10"/>
    </row>
    <row r="762" spans="1:42" ht="15" x14ac:dyDescent="0.2">
      <c r="A762" s="144" t="s">
        <v>995</v>
      </c>
      <c r="B762" s="11" t="s">
        <v>232</v>
      </c>
      <c r="C762" s="4">
        <f>IF(ISBLANK(B762)=TRUE," ", IF(B762='2. Metadata'!B$1,'2. Metadata'!B$5, IF(B762='2. Metadata'!C$1,'2. Metadata'!C$5,IF(B762='2. Metadata'!D$1,'2. Metadata'!D$5, IF(B762='2. Metadata'!E$1,'2. Metadata'!E$5,IF( B762='2. Metadata'!F$1,'2. Metadata'!F$5,IF(B762='2. Metadata'!G$1,'2. Metadata'!G$5,IF(B762='2. Metadata'!H$1,'2. Metadata'!H$5, IF(B762='2. Metadata'!I$1,'2. Metadata'!I$5, IF(B762='2. Metadata'!J$1,'2. Metadata'!J$5, IF(B762='2. Metadata'!K$1,'2. Metadata'!K$5, IF(B762='2. Metadata'!L$1,'2. Metadata'!L$5, IF(B762='2. Metadata'!M$1,'2. Metadata'!M$5, IF(B762='2. Metadata'!N$1,'2. Metadata'!N$5))))))))))))))</f>
        <v>49.967694000000002</v>
      </c>
      <c r="D762" s="12">
        <f>IF(ISBLANK(B762)=TRUE," ", IF(B762='2. Metadata'!B$1,'2. Metadata'!B$6, IF(B762='2. Metadata'!C$1,'2. Metadata'!C$6,IF(B762='2. Metadata'!D$1,'2. Metadata'!D$6, IF(B762='2. Metadata'!E$1,'2. Metadata'!E$6,IF( B762='2. Metadata'!F$1,'2. Metadata'!F$6,IF(B762='2. Metadata'!G$1,'2. Metadata'!G$6,IF(B762='2. Metadata'!H$1,'2. Metadata'!H$6, IF(B762='2. Metadata'!I$1,'2. Metadata'!I$6, IF(B762='2. Metadata'!J$1,'2. Metadata'!J$6, IF(B762='2. Metadata'!K$1,'2. Metadata'!K$6, IF(B762='2. Metadata'!L$1,'2. Metadata'!L$6, IF(B762='2. Metadata'!M$1,'2. Metadata'!M$6, IF(B762='2. Metadata'!N$1,'2. Metadata'!N$6))))))))))))))</f>
        <v>-117.359572</v>
      </c>
      <c r="E762" s="25" t="s">
        <v>237</v>
      </c>
      <c r="F762" s="13" t="s">
        <v>1690</v>
      </c>
      <c r="G762" s="14" t="str">
        <f>IF(ISBLANK(F761)=TRUE," ",'2. Metadata'!B$14)</f>
        <v>observation</v>
      </c>
      <c r="H762" s="25" t="s">
        <v>237</v>
      </c>
      <c r="I762" s="23" t="str">
        <f>IF(ISBLANK(H761)=TRUE," ",'2. Metadata'!B$26)</f>
        <v>degrees Celsius</v>
      </c>
      <c r="J762" s="16" t="s">
        <v>237</v>
      </c>
      <c r="K762" s="23" t="str">
        <f>IF(ISBLANK(J760)=TRUE," ",'2. Metadata'!B$38)</f>
        <v>degrees Celsius</v>
      </c>
      <c r="L762" s="25" t="s">
        <v>237</v>
      </c>
      <c r="M762" s="18" t="str">
        <f>IF(ISBLANK(L761)=TRUE," ",'2. Metadata'!B$50)</f>
        <v>milligrams per litre</v>
      </c>
      <c r="N762" s="25" t="s">
        <v>237</v>
      </c>
      <c r="O762" s="18" t="str">
        <f>IF(ISBLANK(N761)=TRUE," ",'2. Metadata'!B$62)</f>
        <v>microSiemens per centimetre</v>
      </c>
      <c r="P762" s="25" t="s">
        <v>237</v>
      </c>
      <c r="Q762" s="18" t="str">
        <f>IF(ISBLANK(P761)=TRUE," ",'2. Metadata'!B$74)</f>
        <v>NTU</v>
      </c>
      <c r="R762" s="25" t="s">
        <v>237</v>
      </c>
      <c r="S762" s="18" t="str">
        <f>IF(ISBLANK(R761)=TRUE," ",'2. Metadata'!B$86)</f>
        <v>most probable number per 100 mL</v>
      </c>
      <c r="T762" s="25" t="s">
        <v>237</v>
      </c>
      <c r="U762" s="18" t="str">
        <f>IF(ISBLANK(T761)=TRUE," ",'2. Metadata'!B$98)</f>
        <v>most probable number per 100 mL</v>
      </c>
      <c r="V762" s="25" t="s">
        <v>237</v>
      </c>
      <c r="W762" s="18" t="str">
        <f>IF(ISBLANK(V761)=TRUE," ",'2. Metadata'!B$110)</f>
        <v>metres</v>
      </c>
      <c r="X762" s="25" t="s">
        <v>237</v>
      </c>
      <c r="Y762" s="18" t="str">
        <f>IF(ISBLANK(X761)=TRUE," ",'2. Metadata'!B$122)</f>
        <v>pH units</v>
      </c>
      <c r="Z762" s="25" t="s">
        <v>237</v>
      </c>
      <c r="AA762" s="18" t="str">
        <f>IF(ISBLANK(Z762)=TRUE," ",'2. Metadata'!B$134)</f>
        <v>metres3/second</v>
      </c>
      <c r="AB762" s="20">
        <v>8.4</v>
      </c>
      <c r="AC762" s="18" t="str">
        <f>IF(ISBLANK(AB762)=TRUE," ",'2. Metadata'!B$146)</f>
        <v>millimetres</v>
      </c>
      <c r="AD762" s="25" t="s">
        <v>1831</v>
      </c>
      <c r="AE762" s="26" t="s">
        <v>237</v>
      </c>
      <c r="AF762" s="9"/>
      <c r="AG762" s="10"/>
      <c r="AH762" s="10"/>
      <c r="AI762" s="10"/>
      <c r="AJ762" s="10"/>
      <c r="AK762" s="10"/>
      <c r="AL762" s="10"/>
      <c r="AM762" s="10"/>
      <c r="AN762" s="10"/>
      <c r="AO762" s="10"/>
      <c r="AP762" s="10"/>
    </row>
    <row r="763" spans="1:42" ht="15" x14ac:dyDescent="0.2">
      <c r="A763" s="144" t="s">
        <v>996</v>
      </c>
      <c r="B763" s="11" t="s">
        <v>232</v>
      </c>
      <c r="C763" s="4">
        <f>IF(ISBLANK(B763)=TRUE," ", IF(B763='2. Metadata'!B$1,'2. Metadata'!B$5, IF(B763='2. Metadata'!C$1,'2. Metadata'!C$5,IF(B763='2. Metadata'!D$1,'2. Metadata'!D$5, IF(B763='2. Metadata'!E$1,'2. Metadata'!E$5,IF( B763='2. Metadata'!F$1,'2. Metadata'!F$5,IF(B763='2. Metadata'!G$1,'2. Metadata'!G$5,IF(B763='2. Metadata'!H$1,'2. Metadata'!H$5, IF(B763='2. Metadata'!I$1,'2. Metadata'!I$5, IF(B763='2. Metadata'!J$1,'2. Metadata'!J$5, IF(B763='2. Metadata'!K$1,'2. Metadata'!K$5, IF(B763='2. Metadata'!L$1,'2. Metadata'!L$5, IF(B763='2. Metadata'!M$1,'2. Metadata'!M$5, IF(B763='2. Metadata'!N$1,'2. Metadata'!N$5))))))))))))))</f>
        <v>49.967694000000002</v>
      </c>
      <c r="D763" s="12">
        <f>IF(ISBLANK(B763)=TRUE," ", IF(B763='2. Metadata'!B$1,'2. Metadata'!B$6, IF(B763='2. Metadata'!C$1,'2. Metadata'!C$6,IF(B763='2. Metadata'!D$1,'2. Metadata'!D$6, IF(B763='2. Metadata'!E$1,'2. Metadata'!E$6,IF( B763='2. Metadata'!F$1,'2. Metadata'!F$6,IF(B763='2. Metadata'!G$1,'2. Metadata'!G$6,IF(B763='2. Metadata'!H$1,'2. Metadata'!H$6, IF(B763='2. Metadata'!I$1,'2. Metadata'!I$6, IF(B763='2. Metadata'!J$1,'2. Metadata'!J$6, IF(B763='2. Metadata'!K$1,'2. Metadata'!K$6, IF(B763='2. Metadata'!L$1,'2. Metadata'!L$6, IF(B763='2. Metadata'!M$1,'2. Metadata'!M$6, IF(B763='2. Metadata'!N$1,'2. Metadata'!N$6))))))))))))))</f>
        <v>-117.359572</v>
      </c>
      <c r="E763" s="25" t="s">
        <v>237</v>
      </c>
      <c r="F763" s="13" t="s">
        <v>1402</v>
      </c>
      <c r="G763" s="14" t="str">
        <f>IF(ISBLANK(F762)=TRUE," ",'2. Metadata'!B$14)</f>
        <v>observation</v>
      </c>
      <c r="H763" s="25" t="s">
        <v>237</v>
      </c>
      <c r="I763" s="23" t="str">
        <f>IF(ISBLANK(H762)=TRUE," ",'2. Metadata'!B$26)</f>
        <v>degrees Celsius</v>
      </c>
      <c r="J763" s="16" t="s">
        <v>237</v>
      </c>
      <c r="K763" s="23" t="str">
        <f>IF(ISBLANK(J761)=TRUE," ",'2. Metadata'!B$38)</f>
        <v>degrees Celsius</v>
      </c>
      <c r="L763" s="25" t="s">
        <v>237</v>
      </c>
      <c r="M763" s="18" t="str">
        <f>IF(ISBLANK(L762)=TRUE," ",'2. Metadata'!B$50)</f>
        <v>milligrams per litre</v>
      </c>
      <c r="N763" s="25" t="s">
        <v>237</v>
      </c>
      <c r="O763" s="18" t="str">
        <f>IF(ISBLANK(N762)=TRUE," ",'2. Metadata'!B$62)</f>
        <v>microSiemens per centimetre</v>
      </c>
      <c r="P763" s="25" t="s">
        <v>237</v>
      </c>
      <c r="Q763" s="18" t="str">
        <f>IF(ISBLANK(P762)=TRUE," ",'2. Metadata'!B$74)</f>
        <v>NTU</v>
      </c>
      <c r="R763" s="25" t="s">
        <v>237</v>
      </c>
      <c r="S763" s="18" t="str">
        <f>IF(ISBLANK(R762)=TRUE," ",'2. Metadata'!B$86)</f>
        <v>most probable number per 100 mL</v>
      </c>
      <c r="T763" s="25" t="s">
        <v>237</v>
      </c>
      <c r="U763" s="18" t="str">
        <f>IF(ISBLANK(T762)=TRUE," ",'2. Metadata'!B$98)</f>
        <v>most probable number per 100 mL</v>
      </c>
      <c r="V763" s="25" t="s">
        <v>237</v>
      </c>
      <c r="W763" s="18" t="str">
        <f>IF(ISBLANK(V762)=TRUE," ",'2. Metadata'!B$110)</f>
        <v>metres</v>
      </c>
      <c r="X763" s="25" t="s">
        <v>237</v>
      </c>
      <c r="Y763" s="18" t="str">
        <f>IF(ISBLANK(X762)=TRUE," ",'2. Metadata'!B$122)</f>
        <v>pH units</v>
      </c>
      <c r="Z763" s="25" t="s">
        <v>237</v>
      </c>
      <c r="AA763" s="18" t="str">
        <f>IF(ISBLANK(Z763)=TRUE," ",'2. Metadata'!B$134)</f>
        <v>metres3/second</v>
      </c>
      <c r="AB763" s="20">
        <v>0</v>
      </c>
      <c r="AC763" s="18" t="str">
        <f>IF(ISBLANK(AB763)=TRUE," ",'2. Metadata'!B$146)</f>
        <v>millimetres</v>
      </c>
      <c r="AD763" s="25" t="s">
        <v>237</v>
      </c>
      <c r="AE763" s="26" t="s">
        <v>237</v>
      </c>
      <c r="AF763" s="9"/>
      <c r="AG763" s="10"/>
      <c r="AH763" s="10"/>
      <c r="AI763" s="10"/>
      <c r="AJ763" s="10"/>
      <c r="AK763" s="10"/>
      <c r="AL763" s="10"/>
      <c r="AM763" s="10"/>
      <c r="AN763" s="10"/>
      <c r="AO763" s="10"/>
      <c r="AP763" s="10"/>
    </row>
    <row r="764" spans="1:42" ht="15" x14ac:dyDescent="0.2">
      <c r="A764" s="144" t="s">
        <v>997</v>
      </c>
      <c r="B764" s="11" t="s">
        <v>232</v>
      </c>
      <c r="C764" s="4">
        <f>IF(ISBLANK(B764)=TRUE," ", IF(B764='2. Metadata'!B$1,'2. Metadata'!B$5, IF(B764='2. Metadata'!C$1,'2. Metadata'!C$5,IF(B764='2. Metadata'!D$1,'2. Metadata'!D$5, IF(B764='2. Metadata'!E$1,'2. Metadata'!E$5,IF( B764='2. Metadata'!F$1,'2. Metadata'!F$5,IF(B764='2. Metadata'!G$1,'2. Metadata'!G$5,IF(B764='2. Metadata'!H$1,'2. Metadata'!H$5, IF(B764='2. Metadata'!I$1,'2. Metadata'!I$5, IF(B764='2. Metadata'!J$1,'2. Metadata'!J$5, IF(B764='2. Metadata'!K$1,'2. Metadata'!K$5, IF(B764='2. Metadata'!L$1,'2. Metadata'!L$5, IF(B764='2. Metadata'!M$1,'2. Metadata'!M$5, IF(B764='2. Metadata'!N$1,'2. Metadata'!N$5))))))))))))))</f>
        <v>49.967694000000002</v>
      </c>
      <c r="D764" s="12">
        <f>IF(ISBLANK(B764)=TRUE," ", IF(B764='2. Metadata'!B$1,'2. Metadata'!B$6, IF(B764='2. Metadata'!C$1,'2. Metadata'!C$6,IF(B764='2. Metadata'!D$1,'2. Metadata'!D$6, IF(B764='2. Metadata'!E$1,'2. Metadata'!E$6,IF( B764='2. Metadata'!F$1,'2. Metadata'!F$6,IF(B764='2. Metadata'!G$1,'2. Metadata'!G$6,IF(B764='2. Metadata'!H$1,'2. Metadata'!H$6, IF(B764='2. Metadata'!I$1,'2. Metadata'!I$6, IF(B764='2. Metadata'!J$1,'2. Metadata'!J$6, IF(B764='2. Metadata'!K$1,'2. Metadata'!K$6, IF(B764='2. Metadata'!L$1,'2. Metadata'!L$6, IF(B764='2. Metadata'!M$1,'2. Metadata'!M$6, IF(B764='2. Metadata'!N$1,'2. Metadata'!N$6))))))))))))))</f>
        <v>-117.359572</v>
      </c>
      <c r="E764" s="25" t="s">
        <v>237</v>
      </c>
      <c r="F764" s="13" t="s">
        <v>1402</v>
      </c>
      <c r="G764" s="14" t="str">
        <f>IF(ISBLANK(F763)=TRUE," ",'2. Metadata'!B$14)</f>
        <v>observation</v>
      </c>
      <c r="H764" s="13">
        <v>13</v>
      </c>
      <c r="I764" s="23" t="str">
        <f>IF(ISBLANK(H763)=TRUE," ",'2. Metadata'!B$26)</f>
        <v>degrees Celsius</v>
      </c>
      <c r="J764" s="13">
        <v>7</v>
      </c>
      <c r="K764" s="23" t="str">
        <f>IF(ISBLANK(J762)=TRUE," ",'2. Metadata'!B$38)</f>
        <v>degrees Celsius</v>
      </c>
      <c r="L764" s="21">
        <v>4.5</v>
      </c>
      <c r="M764" s="18" t="str">
        <f>IF(ISBLANK(L763)=TRUE," ",'2. Metadata'!B$50)</f>
        <v>milligrams per litre</v>
      </c>
      <c r="N764" s="21">
        <v>227</v>
      </c>
      <c r="O764" s="18" t="str">
        <f>IF(ISBLANK(N763)=TRUE," ",'2. Metadata'!B$62)</f>
        <v>microSiemens per centimetre</v>
      </c>
      <c r="P764" s="21">
        <v>0.85</v>
      </c>
      <c r="Q764" s="18" t="str">
        <f>IF(ISBLANK(P763)=TRUE," ",'2. Metadata'!B$74)</f>
        <v>NTU</v>
      </c>
      <c r="R764" s="25" t="s">
        <v>237</v>
      </c>
      <c r="S764" s="18" t="str">
        <f>IF(ISBLANK(R763)=TRUE," ",'2. Metadata'!B$86)</f>
        <v>most probable number per 100 mL</v>
      </c>
      <c r="T764" s="25" t="s">
        <v>237</v>
      </c>
      <c r="U764" s="18" t="str">
        <f>IF(ISBLANK(T763)=TRUE," ",'2. Metadata'!B$98)</f>
        <v>most probable number per 100 mL</v>
      </c>
      <c r="V764" s="21">
        <v>0.13</v>
      </c>
      <c r="W764" s="18" t="str">
        <f>IF(ISBLANK(V763)=TRUE," ",'2. Metadata'!B$110)</f>
        <v>metres</v>
      </c>
      <c r="X764" s="22">
        <v>8.1999999999999993</v>
      </c>
      <c r="Y764" s="18" t="str">
        <f>IF(ISBLANK(X763)=TRUE," ",'2. Metadata'!B$122)</f>
        <v>pH units</v>
      </c>
      <c r="Z764" s="20">
        <v>7.6999999999999999E-2</v>
      </c>
      <c r="AA764" s="18" t="str">
        <f>IF(ISBLANK(Z764)=TRUE," ",'2. Metadata'!B$134)</f>
        <v>metres3/second</v>
      </c>
      <c r="AB764" s="20">
        <v>3.6</v>
      </c>
      <c r="AC764" s="18" t="str">
        <f>IF(ISBLANK(AB764)=TRUE," ",'2. Metadata'!B$146)</f>
        <v>millimetres</v>
      </c>
      <c r="AD764" s="25" t="s">
        <v>237</v>
      </c>
      <c r="AE764" s="26" t="s">
        <v>237</v>
      </c>
      <c r="AF764" s="9"/>
      <c r="AG764" s="10"/>
      <c r="AH764" s="10"/>
      <c r="AI764" s="10"/>
      <c r="AJ764" s="10"/>
      <c r="AK764" s="10"/>
      <c r="AL764" s="10"/>
      <c r="AM764" s="10"/>
      <c r="AN764" s="10"/>
      <c r="AO764" s="10"/>
      <c r="AP764" s="10"/>
    </row>
    <row r="765" spans="1:42" ht="15" x14ac:dyDescent="0.2">
      <c r="A765" s="144" t="s">
        <v>998</v>
      </c>
      <c r="B765" s="11" t="s">
        <v>232</v>
      </c>
      <c r="C765" s="4">
        <f>IF(ISBLANK(B765)=TRUE," ", IF(B765='2. Metadata'!B$1,'2. Metadata'!B$5, IF(B765='2. Metadata'!C$1,'2. Metadata'!C$5,IF(B765='2. Metadata'!D$1,'2. Metadata'!D$5, IF(B765='2. Metadata'!E$1,'2. Metadata'!E$5,IF( B765='2. Metadata'!F$1,'2. Metadata'!F$5,IF(B765='2. Metadata'!G$1,'2. Metadata'!G$5,IF(B765='2. Metadata'!H$1,'2. Metadata'!H$5, IF(B765='2. Metadata'!I$1,'2. Metadata'!I$5, IF(B765='2. Metadata'!J$1,'2. Metadata'!J$5, IF(B765='2. Metadata'!K$1,'2. Metadata'!K$5, IF(B765='2. Metadata'!L$1,'2. Metadata'!L$5, IF(B765='2. Metadata'!M$1,'2. Metadata'!M$5, IF(B765='2. Metadata'!N$1,'2. Metadata'!N$5))))))))))))))</f>
        <v>49.967694000000002</v>
      </c>
      <c r="D765" s="12">
        <f>IF(ISBLANK(B765)=TRUE," ", IF(B765='2. Metadata'!B$1,'2. Metadata'!B$6, IF(B765='2. Metadata'!C$1,'2. Metadata'!C$6,IF(B765='2. Metadata'!D$1,'2. Metadata'!D$6, IF(B765='2. Metadata'!E$1,'2. Metadata'!E$6,IF( B765='2. Metadata'!F$1,'2. Metadata'!F$6,IF(B765='2. Metadata'!G$1,'2. Metadata'!G$6,IF(B765='2. Metadata'!H$1,'2. Metadata'!H$6, IF(B765='2. Metadata'!I$1,'2. Metadata'!I$6, IF(B765='2. Metadata'!J$1,'2. Metadata'!J$6, IF(B765='2. Metadata'!K$1,'2. Metadata'!K$6, IF(B765='2. Metadata'!L$1,'2. Metadata'!L$6, IF(B765='2. Metadata'!M$1,'2. Metadata'!M$6, IF(B765='2. Metadata'!N$1,'2. Metadata'!N$6))))))))))))))</f>
        <v>-117.359572</v>
      </c>
      <c r="E765" s="25" t="s">
        <v>237</v>
      </c>
      <c r="F765" s="13" t="s">
        <v>1691</v>
      </c>
      <c r="G765" s="14" t="str">
        <f>IF(ISBLANK(F764)=TRUE," ",'2. Metadata'!B$14)</f>
        <v>observation</v>
      </c>
      <c r="H765" s="25" t="s">
        <v>237</v>
      </c>
      <c r="I765" s="23" t="str">
        <f>IF(ISBLANK(H764)=TRUE," ",'2. Metadata'!B$26)</f>
        <v>degrees Celsius</v>
      </c>
      <c r="J765" s="16" t="s">
        <v>237</v>
      </c>
      <c r="K765" s="23" t="str">
        <f>IF(ISBLANK(J763)=TRUE," ",'2. Metadata'!B$38)</f>
        <v>degrees Celsius</v>
      </c>
      <c r="L765" s="25" t="s">
        <v>237</v>
      </c>
      <c r="M765" s="18" t="str">
        <f>IF(ISBLANK(L764)=TRUE," ",'2. Metadata'!B$50)</f>
        <v>milligrams per litre</v>
      </c>
      <c r="N765" s="25" t="s">
        <v>237</v>
      </c>
      <c r="O765" s="18" t="str">
        <f>IF(ISBLANK(N764)=TRUE," ",'2. Metadata'!B$62)</f>
        <v>microSiemens per centimetre</v>
      </c>
      <c r="P765" s="25" t="s">
        <v>237</v>
      </c>
      <c r="Q765" s="18" t="str">
        <f>IF(ISBLANK(P764)=TRUE," ",'2. Metadata'!B$74)</f>
        <v>NTU</v>
      </c>
      <c r="R765" s="25" t="s">
        <v>237</v>
      </c>
      <c r="S765" s="18" t="str">
        <f>IF(ISBLANK(R764)=TRUE," ",'2. Metadata'!B$86)</f>
        <v>most probable number per 100 mL</v>
      </c>
      <c r="T765" s="25" t="s">
        <v>237</v>
      </c>
      <c r="U765" s="18" t="str">
        <f>IF(ISBLANK(T764)=TRUE," ",'2. Metadata'!B$98)</f>
        <v>most probable number per 100 mL</v>
      </c>
      <c r="V765" s="25" t="s">
        <v>237</v>
      </c>
      <c r="W765" s="18" t="str">
        <f>IF(ISBLANK(V764)=TRUE," ",'2. Metadata'!B$110)</f>
        <v>metres</v>
      </c>
      <c r="X765" s="25" t="s">
        <v>237</v>
      </c>
      <c r="Y765" s="18" t="str">
        <f>IF(ISBLANK(X764)=TRUE," ",'2. Metadata'!B$122)</f>
        <v>pH units</v>
      </c>
      <c r="Z765" s="25" t="s">
        <v>237</v>
      </c>
      <c r="AA765" s="18" t="str">
        <f>IF(ISBLANK(Z765)=TRUE," ",'2. Metadata'!B$134)</f>
        <v>metres3/second</v>
      </c>
      <c r="AB765" s="25" t="s">
        <v>237</v>
      </c>
      <c r="AC765" s="18" t="str">
        <f>IF(ISBLANK(AB765)=TRUE," ",'2. Metadata'!B$146)</f>
        <v>millimetres</v>
      </c>
      <c r="AD765" s="25" t="s">
        <v>237</v>
      </c>
      <c r="AE765" s="26" t="s">
        <v>237</v>
      </c>
      <c r="AF765" s="9"/>
      <c r="AG765" s="10"/>
      <c r="AH765" s="10"/>
      <c r="AI765" s="10"/>
      <c r="AJ765" s="10"/>
      <c r="AK765" s="10"/>
      <c r="AL765" s="10"/>
      <c r="AM765" s="10"/>
      <c r="AN765" s="10"/>
      <c r="AO765" s="10"/>
      <c r="AP765" s="10"/>
    </row>
    <row r="766" spans="1:42" ht="15" x14ac:dyDescent="0.2">
      <c r="A766" s="144" t="s">
        <v>999</v>
      </c>
      <c r="B766" s="11" t="s">
        <v>232</v>
      </c>
      <c r="C766" s="4">
        <f>IF(ISBLANK(B766)=TRUE," ", IF(B766='2. Metadata'!B$1,'2. Metadata'!B$5, IF(B766='2. Metadata'!C$1,'2. Metadata'!C$5,IF(B766='2. Metadata'!D$1,'2. Metadata'!D$5, IF(B766='2. Metadata'!E$1,'2. Metadata'!E$5,IF( B766='2. Metadata'!F$1,'2. Metadata'!F$5,IF(B766='2. Metadata'!G$1,'2. Metadata'!G$5,IF(B766='2. Metadata'!H$1,'2. Metadata'!H$5, IF(B766='2. Metadata'!I$1,'2. Metadata'!I$5, IF(B766='2. Metadata'!J$1,'2. Metadata'!J$5, IF(B766='2. Metadata'!K$1,'2. Metadata'!K$5, IF(B766='2. Metadata'!L$1,'2. Metadata'!L$5, IF(B766='2. Metadata'!M$1,'2. Metadata'!M$5, IF(B766='2. Metadata'!N$1,'2. Metadata'!N$5))))))))))))))</f>
        <v>49.967694000000002</v>
      </c>
      <c r="D766" s="12">
        <f>IF(ISBLANK(B766)=TRUE," ", IF(B766='2. Metadata'!B$1,'2. Metadata'!B$6, IF(B766='2. Metadata'!C$1,'2. Metadata'!C$6,IF(B766='2. Metadata'!D$1,'2. Metadata'!D$6, IF(B766='2. Metadata'!E$1,'2. Metadata'!E$6,IF( B766='2. Metadata'!F$1,'2. Metadata'!F$6,IF(B766='2. Metadata'!G$1,'2. Metadata'!G$6,IF(B766='2. Metadata'!H$1,'2. Metadata'!H$6, IF(B766='2. Metadata'!I$1,'2. Metadata'!I$6, IF(B766='2. Metadata'!J$1,'2. Metadata'!J$6, IF(B766='2. Metadata'!K$1,'2. Metadata'!K$6, IF(B766='2. Metadata'!L$1,'2. Metadata'!L$6, IF(B766='2. Metadata'!M$1,'2. Metadata'!M$6, IF(B766='2. Metadata'!N$1,'2. Metadata'!N$6))))))))))))))</f>
        <v>-117.359572</v>
      </c>
      <c r="E766" s="25" t="s">
        <v>237</v>
      </c>
      <c r="F766" s="13" t="s">
        <v>1692</v>
      </c>
      <c r="G766" s="14" t="str">
        <f>IF(ISBLANK(F765)=TRUE," ",'2. Metadata'!B$14)</f>
        <v>observation</v>
      </c>
      <c r="H766" s="13">
        <v>13</v>
      </c>
      <c r="I766" s="23" t="str">
        <f>IF(ISBLANK(H765)=TRUE," ",'2. Metadata'!B$26)</f>
        <v>degrees Celsius</v>
      </c>
      <c r="J766" s="13">
        <v>6</v>
      </c>
      <c r="K766" s="23" t="str">
        <f>IF(ISBLANK(J764)=TRUE," ",'2. Metadata'!B$38)</f>
        <v>degrees Celsius</v>
      </c>
      <c r="L766" s="21">
        <v>2.7</v>
      </c>
      <c r="M766" s="18" t="str">
        <f>IF(ISBLANK(L765)=TRUE," ",'2. Metadata'!B$50)</f>
        <v>milligrams per litre</v>
      </c>
      <c r="N766" s="21">
        <v>232</v>
      </c>
      <c r="O766" s="18" t="str">
        <f>IF(ISBLANK(N765)=TRUE," ",'2. Metadata'!B$62)</f>
        <v>microSiemens per centimetre</v>
      </c>
      <c r="P766" s="21">
        <v>0.6</v>
      </c>
      <c r="Q766" s="18" t="str">
        <f>IF(ISBLANK(P765)=TRUE," ",'2. Metadata'!B$74)</f>
        <v>NTU</v>
      </c>
      <c r="R766" s="25" t="s">
        <v>237</v>
      </c>
      <c r="S766" s="18" t="str">
        <f>IF(ISBLANK(R765)=TRUE," ",'2. Metadata'!B$86)</f>
        <v>most probable number per 100 mL</v>
      </c>
      <c r="T766" s="25" t="s">
        <v>237</v>
      </c>
      <c r="U766" s="18" t="str">
        <f>IF(ISBLANK(T765)=TRUE," ",'2. Metadata'!B$98)</f>
        <v>most probable number per 100 mL</v>
      </c>
      <c r="V766" s="21">
        <v>0.122</v>
      </c>
      <c r="W766" s="18" t="str">
        <f>IF(ISBLANK(V765)=TRUE," ",'2. Metadata'!B$110)</f>
        <v>metres</v>
      </c>
      <c r="X766" s="22">
        <v>8.1999999999999993</v>
      </c>
      <c r="Y766" s="18" t="str">
        <f>IF(ISBLANK(X765)=TRUE," ",'2. Metadata'!B$122)</f>
        <v>pH units</v>
      </c>
      <c r="Z766" s="20">
        <v>7.0000000000000007E-2</v>
      </c>
      <c r="AA766" s="18" t="str">
        <f>IF(ISBLANK(Z766)=TRUE," ",'2. Metadata'!B$134)</f>
        <v>metres3/second</v>
      </c>
      <c r="AB766" s="25" t="s">
        <v>237</v>
      </c>
      <c r="AC766" s="18" t="str">
        <f>IF(ISBLANK(AB766)=TRUE," ",'2. Metadata'!B$146)</f>
        <v>millimetres</v>
      </c>
      <c r="AD766" s="25" t="s">
        <v>1831</v>
      </c>
      <c r="AE766" s="26" t="s">
        <v>237</v>
      </c>
      <c r="AF766" s="9"/>
      <c r="AG766" s="10"/>
      <c r="AH766" s="10"/>
      <c r="AI766" s="10"/>
      <c r="AJ766" s="10"/>
      <c r="AK766" s="10"/>
      <c r="AL766" s="10"/>
      <c r="AM766" s="10"/>
      <c r="AN766" s="10"/>
      <c r="AO766" s="10"/>
      <c r="AP766" s="10"/>
    </row>
    <row r="767" spans="1:42" ht="15" x14ac:dyDescent="0.2">
      <c r="A767" s="144" t="s">
        <v>1000</v>
      </c>
      <c r="B767" s="11" t="s">
        <v>232</v>
      </c>
      <c r="C767" s="4">
        <f>IF(ISBLANK(B767)=TRUE," ", IF(B767='2. Metadata'!B$1,'2. Metadata'!B$5, IF(B767='2. Metadata'!C$1,'2. Metadata'!C$5,IF(B767='2. Metadata'!D$1,'2. Metadata'!D$5, IF(B767='2. Metadata'!E$1,'2. Metadata'!E$5,IF( B767='2. Metadata'!F$1,'2. Metadata'!F$5,IF(B767='2. Metadata'!G$1,'2. Metadata'!G$5,IF(B767='2. Metadata'!H$1,'2. Metadata'!H$5, IF(B767='2. Metadata'!I$1,'2. Metadata'!I$5, IF(B767='2. Metadata'!J$1,'2. Metadata'!J$5, IF(B767='2. Metadata'!K$1,'2. Metadata'!K$5, IF(B767='2. Metadata'!L$1,'2. Metadata'!L$5, IF(B767='2. Metadata'!M$1,'2. Metadata'!M$5, IF(B767='2. Metadata'!N$1,'2. Metadata'!N$5))))))))))))))</f>
        <v>49.967694000000002</v>
      </c>
      <c r="D767" s="12">
        <f>IF(ISBLANK(B767)=TRUE," ", IF(B767='2. Metadata'!B$1,'2. Metadata'!B$6, IF(B767='2. Metadata'!C$1,'2. Metadata'!C$6,IF(B767='2. Metadata'!D$1,'2. Metadata'!D$6, IF(B767='2. Metadata'!E$1,'2. Metadata'!E$6,IF( B767='2. Metadata'!F$1,'2. Metadata'!F$6,IF(B767='2. Metadata'!G$1,'2. Metadata'!G$6,IF(B767='2. Metadata'!H$1,'2. Metadata'!H$6, IF(B767='2. Metadata'!I$1,'2. Metadata'!I$6, IF(B767='2. Metadata'!J$1,'2. Metadata'!J$6, IF(B767='2. Metadata'!K$1,'2. Metadata'!K$6, IF(B767='2. Metadata'!L$1,'2. Metadata'!L$6, IF(B767='2. Metadata'!M$1,'2. Metadata'!M$6, IF(B767='2. Metadata'!N$1,'2. Metadata'!N$6))))))))))))))</f>
        <v>-117.359572</v>
      </c>
      <c r="E767" s="25" t="s">
        <v>237</v>
      </c>
      <c r="F767" s="13" t="s">
        <v>1693</v>
      </c>
      <c r="G767" s="14" t="str">
        <f>IF(ISBLANK(F766)=TRUE," ",'2. Metadata'!B$14)</f>
        <v>observation</v>
      </c>
      <c r="H767" s="25" t="s">
        <v>237</v>
      </c>
      <c r="I767" s="23" t="str">
        <f>IF(ISBLANK(H766)=TRUE," ",'2. Metadata'!B$26)</f>
        <v>degrees Celsius</v>
      </c>
      <c r="J767" s="16" t="s">
        <v>237</v>
      </c>
      <c r="K767" s="23" t="str">
        <f>IF(ISBLANK(J765)=TRUE," ",'2. Metadata'!B$38)</f>
        <v>degrees Celsius</v>
      </c>
      <c r="L767" s="25" t="s">
        <v>237</v>
      </c>
      <c r="M767" s="18" t="str">
        <f>IF(ISBLANK(L766)=TRUE," ",'2. Metadata'!B$50)</f>
        <v>milligrams per litre</v>
      </c>
      <c r="N767" s="25" t="s">
        <v>237</v>
      </c>
      <c r="O767" s="18" t="str">
        <f>IF(ISBLANK(N766)=TRUE," ",'2. Metadata'!B$62)</f>
        <v>microSiemens per centimetre</v>
      </c>
      <c r="P767" s="25" t="s">
        <v>237</v>
      </c>
      <c r="Q767" s="18" t="str">
        <f>IF(ISBLANK(P766)=TRUE," ",'2. Metadata'!B$74)</f>
        <v>NTU</v>
      </c>
      <c r="R767" s="25" t="s">
        <v>237</v>
      </c>
      <c r="S767" s="18" t="str">
        <f>IF(ISBLANK(R766)=TRUE," ",'2. Metadata'!B$86)</f>
        <v>most probable number per 100 mL</v>
      </c>
      <c r="T767" s="25" t="s">
        <v>237</v>
      </c>
      <c r="U767" s="18" t="str">
        <f>IF(ISBLANK(T766)=TRUE," ",'2. Metadata'!B$98)</f>
        <v>most probable number per 100 mL</v>
      </c>
      <c r="V767" s="25" t="s">
        <v>237</v>
      </c>
      <c r="W767" s="18" t="str">
        <f>IF(ISBLANK(V766)=TRUE," ",'2. Metadata'!B$110)</f>
        <v>metres</v>
      </c>
      <c r="X767" s="25" t="s">
        <v>237</v>
      </c>
      <c r="Y767" s="18" t="str">
        <f>IF(ISBLANK(X766)=TRUE," ",'2. Metadata'!B$122)</f>
        <v>pH units</v>
      </c>
      <c r="Z767" s="25" t="s">
        <v>237</v>
      </c>
      <c r="AA767" s="18" t="str">
        <f>IF(ISBLANK(Z767)=TRUE," ",'2. Metadata'!B$134)</f>
        <v>metres3/second</v>
      </c>
      <c r="AB767" s="20">
        <v>0</v>
      </c>
      <c r="AC767" s="18" t="str">
        <f>IF(ISBLANK(AB767)=TRUE," ",'2. Metadata'!B$146)</f>
        <v>millimetres</v>
      </c>
      <c r="AD767" s="25" t="s">
        <v>237</v>
      </c>
      <c r="AE767" s="26" t="s">
        <v>237</v>
      </c>
      <c r="AF767" s="9"/>
      <c r="AG767" s="10"/>
      <c r="AH767" s="10"/>
      <c r="AI767" s="10"/>
      <c r="AJ767" s="10"/>
      <c r="AK767" s="10"/>
      <c r="AL767" s="10"/>
      <c r="AM767" s="10"/>
      <c r="AN767" s="10"/>
      <c r="AO767" s="10"/>
      <c r="AP767" s="10"/>
    </row>
    <row r="768" spans="1:42" ht="15" x14ac:dyDescent="0.2">
      <c r="A768" s="144" t="s">
        <v>1001</v>
      </c>
      <c r="B768" s="11" t="s">
        <v>232</v>
      </c>
      <c r="C768" s="4">
        <f>IF(ISBLANK(B768)=TRUE," ", IF(B768='2. Metadata'!B$1,'2. Metadata'!B$5, IF(B768='2. Metadata'!C$1,'2. Metadata'!C$5,IF(B768='2. Metadata'!D$1,'2. Metadata'!D$5, IF(B768='2. Metadata'!E$1,'2. Metadata'!E$5,IF( B768='2. Metadata'!F$1,'2. Metadata'!F$5,IF(B768='2. Metadata'!G$1,'2. Metadata'!G$5,IF(B768='2. Metadata'!H$1,'2. Metadata'!H$5, IF(B768='2. Metadata'!I$1,'2. Metadata'!I$5, IF(B768='2. Metadata'!J$1,'2. Metadata'!J$5, IF(B768='2. Metadata'!K$1,'2. Metadata'!K$5, IF(B768='2. Metadata'!L$1,'2. Metadata'!L$5, IF(B768='2. Metadata'!M$1,'2. Metadata'!M$5, IF(B768='2. Metadata'!N$1,'2. Metadata'!N$5))))))))))))))</f>
        <v>49.967694000000002</v>
      </c>
      <c r="D768" s="12">
        <f>IF(ISBLANK(B768)=TRUE," ", IF(B768='2. Metadata'!B$1,'2. Metadata'!B$6, IF(B768='2. Metadata'!C$1,'2. Metadata'!C$6,IF(B768='2. Metadata'!D$1,'2. Metadata'!D$6, IF(B768='2. Metadata'!E$1,'2. Metadata'!E$6,IF( B768='2. Metadata'!F$1,'2. Metadata'!F$6,IF(B768='2. Metadata'!G$1,'2. Metadata'!G$6,IF(B768='2. Metadata'!H$1,'2. Metadata'!H$6, IF(B768='2. Metadata'!I$1,'2. Metadata'!I$6, IF(B768='2. Metadata'!J$1,'2. Metadata'!J$6, IF(B768='2. Metadata'!K$1,'2. Metadata'!K$6, IF(B768='2. Metadata'!L$1,'2. Metadata'!L$6, IF(B768='2. Metadata'!M$1,'2. Metadata'!M$6, IF(B768='2. Metadata'!N$1,'2. Metadata'!N$6))))))))))))))</f>
        <v>-117.359572</v>
      </c>
      <c r="E768" s="25" t="s">
        <v>237</v>
      </c>
      <c r="F768" s="13" t="s">
        <v>1694</v>
      </c>
      <c r="G768" s="14" t="str">
        <f>IF(ISBLANK(F767)=TRUE," ",'2. Metadata'!B$14)</f>
        <v>observation</v>
      </c>
      <c r="H768" s="25" t="s">
        <v>237</v>
      </c>
      <c r="I768" s="23" t="str">
        <f>IF(ISBLANK(H767)=TRUE," ",'2. Metadata'!B$26)</f>
        <v>degrees Celsius</v>
      </c>
      <c r="J768" s="16" t="s">
        <v>237</v>
      </c>
      <c r="K768" s="23" t="str">
        <f>IF(ISBLANK(J766)=TRUE," ",'2. Metadata'!B$38)</f>
        <v>degrees Celsius</v>
      </c>
      <c r="L768" s="25" t="s">
        <v>237</v>
      </c>
      <c r="M768" s="18" t="str">
        <f>IF(ISBLANK(L767)=TRUE," ",'2. Metadata'!B$50)</f>
        <v>milligrams per litre</v>
      </c>
      <c r="N768" s="25" t="s">
        <v>237</v>
      </c>
      <c r="O768" s="18" t="str">
        <f>IF(ISBLANK(N767)=TRUE," ",'2. Metadata'!B$62)</f>
        <v>microSiemens per centimetre</v>
      </c>
      <c r="P768" s="25" t="s">
        <v>237</v>
      </c>
      <c r="Q768" s="18" t="str">
        <f>IF(ISBLANK(P767)=TRUE," ",'2. Metadata'!B$74)</f>
        <v>NTU</v>
      </c>
      <c r="R768" s="25" t="s">
        <v>237</v>
      </c>
      <c r="S768" s="18" t="str">
        <f>IF(ISBLANK(R767)=TRUE," ",'2. Metadata'!B$86)</f>
        <v>most probable number per 100 mL</v>
      </c>
      <c r="T768" s="25" t="s">
        <v>237</v>
      </c>
      <c r="U768" s="18" t="str">
        <f>IF(ISBLANK(T767)=TRUE," ",'2. Metadata'!B$98)</f>
        <v>most probable number per 100 mL</v>
      </c>
      <c r="V768" s="25" t="s">
        <v>237</v>
      </c>
      <c r="W768" s="18" t="str">
        <f>IF(ISBLANK(V767)=TRUE," ",'2. Metadata'!B$110)</f>
        <v>metres</v>
      </c>
      <c r="X768" s="25" t="s">
        <v>237</v>
      </c>
      <c r="Y768" s="18" t="str">
        <f>IF(ISBLANK(X767)=TRUE," ",'2. Metadata'!B$122)</f>
        <v>pH units</v>
      </c>
      <c r="Z768" s="25" t="s">
        <v>237</v>
      </c>
      <c r="AA768" s="18" t="str">
        <f>IF(ISBLANK(Z768)=TRUE," ",'2. Metadata'!B$134)</f>
        <v>metres3/second</v>
      </c>
      <c r="AB768" s="20">
        <v>4.2</v>
      </c>
      <c r="AC768" s="18" t="str">
        <f>IF(ISBLANK(AB768)=TRUE," ",'2. Metadata'!B$146)</f>
        <v>millimetres</v>
      </c>
      <c r="AD768" s="25" t="s">
        <v>1831</v>
      </c>
      <c r="AE768" s="26" t="s">
        <v>237</v>
      </c>
      <c r="AF768" s="9"/>
      <c r="AG768" s="10"/>
      <c r="AH768" s="10"/>
      <c r="AI768" s="10"/>
      <c r="AJ768" s="10"/>
      <c r="AK768" s="10"/>
      <c r="AL768" s="10"/>
      <c r="AM768" s="10"/>
      <c r="AN768" s="10"/>
      <c r="AO768" s="10"/>
      <c r="AP768" s="10"/>
    </row>
    <row r="769" spans="1:42" ht="15" x14ac:dyDescent="0.2">
      <c r="A769" s="144" t="s">
        <v>1002</v>
      </c>
      <c r="B769" s="11" t="s">
        <v>232</v>
      </c>
      <c r="C769" s="4">
        <f>IF(ISBLANK(B769)=TRUE," ", IF(B769='2. Metadata'!B$1,'2. Metadata'!B$5, IF(B769='2. Metadata'!C$1,'2. Metadata'!C$5,IF(B769='2. Metadata'!D$1,'2. Metadata'!D$5, IF(B769='2. Metadata'!E$1,'2. Metadata'!E$5,IF( B769='2. Metadata'!F$1,'2. Metadata'!F$5,IF(B769='2. Metadata'!G$1,'2. Metadata'!G$5,IF(B769='2. Metadata'!H$1,'2. Metadata'!H$5, IF(B769='2. Metadata'!I$1,'2. Metadata'!I$5, IF(B769='2. Metadata'!J$1,'2. Metadata'!J$5, IF(B769='2. Metadata'!K$1,'2. Metadata'!K$5, IF(B769='2. Metadata'!L$1,'2. Metadata'!L$5, IF(B769='2. Metadata'!M$1,'2. Metadata'!M$5, IF(B769='2. Metadata'!N$1,'2. Metadata'!N$5))))))))))))))</f>
        <v>49.967694000000002</v>
      </c>
      <c r="D769" s="12">
        <f>IF(ISBLANK(B769)=TRUE," ", IF(B769='2. Metadata'!B$1,'2. Metadata'!B$6, IF(B769='2. Metadata'!C$1,'2. Metadata'!C$6,IF(B769='2. Metadata'!D$1,'2. Metadata'!D$6, IF(B769='2. Metadata'!E$1,'2. Metadata'!E$6,IF( B769='2. Metadata'!F$1,'2. Metadata'!F$6,IF(B769='2. Metadata'!G$1,'2. Metadata'!G$6,IF(B769='2. Metadata'!H$1,'2. Metadata'!H$6, IF(B769='2. Metadata'!I$1,'2. Metadata'!I$6, IF(B769='2. Metadata'!J$1,'2. Metadata'!J$6, IF(B769='2. Metadata'!K$1,'2. Metadata'!K$6, IF(B769='2. Metadata'!L$1,'2. Metadata'!L$6, IF(B769='2. Metadata'!M$1,'2. Metadata'!M$6, IF(B769='2. Metadata'!N$1,'2. Metadata'!N$6))))))))))))))</f>
        <v>-117.359572</v>
      </c>
      <c r="E769" s="25" t="s">
        <v>237</v>
      </c>
      <c r="F769" s="13" t="s">
        <v>1658</v>
      </c>
      <c r="G769" s="14" t="str">
        <f>IF(ISBLANK(F768)=TRUE," ",'2. Metadata'!B$14)</f>
        <v>observation</v>
      </c>
      <c r="H769" s="25" t="s">
        <v>237</v>
      </c>
      <c r="I769" s="23" t="str">
        <f>IF(ISBLANK(H768)=TRUE," ",'2. Metadata'!B$26)</f>
        <v>degrees Celsius</v>
      </c>
      <c r="J769" s="16" t="s">
        <v>237</v>
      </c>
      <c r="K769" s="23" t="str">
        <f>IF(ISBLANK(J767)=TRUE," ",'2. Metadata'!B$38)</f>
        <v>degrees Celsius</v>
      </c>
      <c r="L769" s="25" t="s">
        <v>237</v>
      </c>
      <c r="M769" s="18" t="str">
        <f>IF(ISBLANK(L768)=TRUE," ",'2. Metadata'!B$50)</f>
        <v>milligrams per litre</v>
      </c>
      <c r="N769" s="25" t="s">
        <v>237</v>
      </c>
      <c r="O769" s="18" t="str">
        <f>IF(ISBLANK(N768)=TRUE," ",'2. Metadata'!B$62)</f>
        <v>microSiemens per centimetre</v>
      </c>
      <c r="P769" s="25" t="s">
        <v>237</v>
      </c>
      <c r="Q769" s="18" t="str">
        <f>IF(ISBLANK(P768)=TRUE," ",'2. Metadata'!B$74)</f>
        <v>NTU</v>
      </c>
      <c r="R769" s="25" t="s">
        <v>237</v>
      </c>
      <c r="S769" s="18" t="str">
        <f>IF(ISBLANK(R768)=TRUE," ",'2. Metadata'!B$86)</f>
        <v>most probable number per 100 mL</v>
      </c>
      <c r="T769" s="25" t="s">
        <v>237</v>
      </c>
      <c r="U769" s="18" t="str">
        <f>IF(ISBLANK(T768)=TRUE," ",'2. Metadata'!B$98)</f>
        <v>most probable number per 100 mL</v>
      </c>
      <c r="V769" s="25" t="s">
        <v>237</v>
      </c>
      <c r="W769" s="18" t="str">
        <f>IF(ISBLANK(V768)=TRUE," ",'2. Metadata'!B$110)</f>
        <v>metres</v>
      </c>
      <c r="X769" s="25" t="s">
        <v>237</v>
      </c>
      <c r="Y769" s="18" t="str">
        <f>IF(ISBLANK(X768)=TRUE," ",'2. Metadata'!B$122)</f>
        <v>pH units</v>
      </c>
      <c r="Z769" s="25" t="s">
        <v>237</v>
      </c>
      <c r="AA769" s="18" t="str">
        <f>IF(ISBLANK(Z769)=TRUE," ",'2. Metadata'!B$134)</f>
        <v>metres3/second</v>
      </c>
      <c r="AB769" s="20">
        <v>0</v>
      </c>
      <c r="AC769" s="18" t="str">
        <f>IF(ISBLANK(AB769)=TRUE," ",'2. Metadata'!B$146)</f>
        <v>millimetres</v>
      </c>
      <c r="AD769" s="25" t="s">
        <v>237</v>
      </c>
      <c r="AE769" s="26" t="s">
        <v>237</v>
      </c>
      <c r="AF769" s="9"/>
      <c r="AG769" s="10"/>
      <c r="AH769" s="10"/>
      <c r="AI769" s="10"/>
      <c r="AJ769" s="10"/>
      <c r="AK769" s="10"/>
      <c r="AL769" s="10"/>
      <c r="AM769" s="10"/>
      <c r="AN769" s="10"/>
      <c r="AO769" s="10"/>
      <c r="AP769" s="10"/>
    </row>
    <row r="770" spans="1:42" ht="15" x14ac:dyDescent="0.2">
      <c r="A770" s="144" t="s">
        <v>1003</v>
      </c>
      <c r="B770" s="11" t="s">
        <v>232</v>
      </c>
      <c r="C770" s="4">
        <f>IF(ISBLANK(B770)=TRUE," ", IF(B770='2. Metadata'!B$1,'2. Metadata'!B$5, IF(B770='2. Metadata'!C$1,'2. Metadata'!C$5,IF(B770='2. Metadata'!D$1,'2. Metadata'!D$5, IF(B770='2. Metadata'!E$1,'2. Metadata'!E$5,IF( B770='2. Metadata'!F$1,'2. Metadata'!F$5,IF(B770='2. Metadata'!G$1,'2. Metadata'!G$5,IF(B770='2. Metadata'!H$1,'2. Metadata'!H$5, IF(B770='2. Metadata'!I$1,'2. Metadata'!I$5, IF(B770='2. Metadata'!J$1,'2. Metadata'!J$5, IF(B770='2. Metadata'!K$1,'2. Metadata'!K$5, IF(B770='2. Metadata'!L$1,'2. Metadata'!L$5, IF(B770='2. Metadata'!M$1,'2. Metadata'!M$5, IF(B770='2. Metadata'!N$1,'2. Metadata'!N$5))))))))))))))</f>
        <v>49.967694000000002</v>
      </c>
      <c r="D770" s="12">
        <f>IF(ISBLANK(B770)=TRUE," ", IF(B770='2. Metadata'!B$1,'2. Metadata'!B$6, IF(B770='2. Metadata'!C$1,'2. Metadata'!C$6,IF(B770='2. Metadata'!D$1,'2. Metadata'!D$6, IF(B770='2. Metadata'!E$1,'2. Metadata'!E$6,IF( B770='2. Metadata'!F$1,'2. Metadata'!F$6,IF(B770='2. Metadata'!G$1,'2. Metadata'!G$6,IF(B770='2. Metadata'!H$1,'2. Metadata'!H$6, IF(B770='2. Metadata'!I$1,'2. Metadata'!I$6, IF(B770='2. Metadata'!J$1,'2. Metadata'!J$6, IF(B770='2. Metadata'!K$1,'2. Metadata'!K$6, IF(B770='2. Metadata'!L$1,'2. Metadata'!L$6, IF(B770='2. Metadata'!M$1,'2. Metadata'!M$6, IF(B770='2. Metadata'!N$1,'2. Metadata'!N$6))))))))))))))</f>
        <v>-117.359572</v>
      </c>
      <c r="E770" s="25" t="s">
        <v>237</v>
      </c>
      <c r="F770" s="13" t="s">
        <v>1695</v>
      </c>
      <c r="G770" s="14" t="str">
        <f>IF(ISBLANK(F769)=TRUE," ",'2. Metadata'!B$14)</f>
        <v>observation</v>
      </c>
      <c r="H770" s="25" t="s">
        <v>237</v>
      </c>
      <c r="I770" s="23" t="str">
        <f>IF(ISBLANK(H769)=TRUE," ",'2. Metadata'!B$26)</f>
        <v>degrees Celsius</v>
      </c>
      <c r="J770" s="16" t="s">
        <v>237</v>
      </c>
      <c r="K770" s="23" t="str">
        <f>IF(ISBLANK(J768)=TRUE," ",'2. Metadata'!B$38)</f>
        <v>degrees Celsius</v>
      </c>
      <c r="L770" s="25" t="s">
        <v>237</v>
      </c>
      <c r="M770" s="18" t="str">
        <f>IF(ISBLANK(L769)=TRUE," ",'2. Metadata'!B$50)</f>
        <v>milligrams per litre</v>
      </c>
      <c r="N770" s="25" t="s">
        <v>237</v>
      </c>
      <c r="O770" s="18" t="str">
        <f>IF(ISBLANK(N769)=TRUE," ",'2. Metadata'!B$62)</f>
        <v>microSiemens per centimetre</v>
      </c>
      <c r="P770" s="25" t="s">
        <v>237</v>
      </c>
      <c r="Q770" s="18" t="str">
        <f>IF(ISBLANK(P769)=TRUE," ",'2. Metadata'!B$74)</f>
        <v>NTU</v>
      </c>
      <c r="R770" s="25" t="s">
        <v>237</v>
      </c>
      <c r="S770" s="18" t="str">
        <f>IF(ISBLANK(R769)=TRUE," ",'2. Metadata'!B$86)</f>
        <v>most probable number per 100 mL</v>
      </c>
      <c r="T770" s="25" t="s">
        <v>237</v>
      </c>
      <c r="U770" s="18" t="str">
        <f>IF(ISBLANK(T769)=TRUE," ",'2. Metadata'!B$98)</f>
        <v>most probable number per 100 mL</v>
      </c>
      <c r="V770" s="25" t="s">
        <v>237</v>
      </c>
      <c r="W770" s="18" t="str">
        <f>IF(ISBLANK(V769)=TRUE," ",'2. Metadata'!B$110)</f>
        <v>metres</v>
      </c>
      <c r="X770" s="25" t="s">
        <v>237</v>
      </c>
      <c r="Y770" s="18" t="str">
        <f>IF(ISBLANK(X769)=TRUE," ",'2. Metadata'!B$122)</f>
        <v>pH units</v>
      </c>
      <c r="Z770" s="25" t="s">
        <v>237</v>
      </c>
      <c r="AA770" s="18" t="str">
        <f>IF(ISBLANK(Z770)=TRUE," ",'2. Metadata'!B$134)</f>
        <v>metres3/second</v>
      </c>
      <c r="AB770" s="20">
        <v>0</v>
      </c>
      <c r="AC770" s="18" t="str">
        <f>IF(ISBLANK(AB770)=TRUE," ",'2. Metadata'!B$146)</f>
        <v>millimetres</v>
      </c>
      <c r="AD770" s="25" t="s">
        <v>237</v>
      </c>
      <c r="AE770" s="26" t="s">
        <v>237</v>
      </c>
      <c r="AF770" s="9"/>
      <c r="AG770" s="10"/>
      <c r="AH770" s="10"/>
      <c r="AI770" s="10"/>
      <c r="AJ770" s="10"/>
      <c r="AK770" s="10"/>
      <c r="AL770" s="10"/>
      <c r="AM770" s="10"/>
      <c r="AN770" s="10"/>
      <c r="AO770" s="10"/>
      <c r="AP770" s="10"/>
    </row>
    <row r="771" spans="1:42" ht="15" x14ac:dyDescent="0.2">
      <c r="A771" s="144" t="s">
        <v>1004</v>
      </c>
      <c r="B771" s="11" t="s">
        <v>232</v>
      </c>
      <c r="C771" s="4">
        <f>IF(ISBLANK(B771)=TRUE," ", IF(B771='2. Metadata'!B$1,'2. Metadata'!B$5, IF(B771='2. Metadata'!C$1,'2. Metadata'!C$5,IF(B771='2. Metadata'!D$1,'2. Metadata'!D$5, IF(B771='2. Metadata'!E$1,'2. Metadata'!E$5,IF( B771='2. Metadata'!F$1,'2. Metadata'!F$5,IF(B771='2. Metadata'!G$1,'2. Metadata'!G$5,IF(B771='2. Metadata'!H$1,'2. Metadata'!H$5, IF(B771='2. Metadata'!I$1,'2. Metadata'!I$5, IF(B771='2. Metadata'!J$1,'2. Metadata'!J$5, IF(B771='2. Metadata'!K$1,'2. Metadata'!K$5, IF(B771='2. Metadata'!L$1,'2. Metadata'!L$5, IF(B771='2. Metadata'!M$1,'2. Metadata'!M$5, IF(B771='2. Metadata'!N$1,'2. Metadata'!N$5))))))))))))))</f>
        <v>49.967694000000002</v>
      </c>
      <c r="D771" s="12">
        <f>IF(ISBLANK(B771)=TRUE," ", IF(B771='2. Metadata'!B$1,'2. Metadata'!B$6, IF(B771='2. Metadata'!C$1,'2. Metadata'!C$6,IF(B771='2. Metadata'!D$1,'2. Metadata'!D$6, IF(B771='2. Metadata'!E$1,'2. Metadata'!E$6,IF( B771='2. Metadata'!F$1,'2. Metadata'!F$6,IF(B771='2. Metadata'!G$1,'2. Metadata'!G$6,IF(B771='2. Metadata'!H$1,'2. Metadata'!H$6, IF(B771='2. Metadata'!I$1,'2. Metadata'!I$6, IF(B771='2. Metadata'!J$1,'2. Metadata'!J$6, IF(B771='2. Metadata'!K$1,'2. Metadata'!K$6, IF(B771='2. Metadata'!L$1,'2. Metadata'!L$6, IF(B771='2. Metadata'!M$1,'2. Metadata'!M$6, IF(B771='2. Metadata'!N$1,'2. Metadata'!N$6))))))))))))))</f>
        <v>-117.359572</v>
      </c>
      <c r="E771" s="25" t="s">
        <v>237</v>
      </c>
      <c r="F771" s="13" t="s">
        <v>1696</v>
      </c>
      <c r="G771" s="14" t="str">
        <f>IF(ISBLANK(F770)=TRUE," ",'2. Metadata'!B$14)</f>
        <v>observation</v>
      </c>
      <c r="H771" s="13">
        <v>14</v>
      </c>
      <c r="I771" s="23" t="str">
        <f>IF(ISBLANK(H770)=TRUE," ",'2. Metadata'!B$26)</f>
        <v>degrees Celsius</v>
      </c>
      <c r="J771" s="13">
        <v>7</v>
      </c>
      <c r="K771" s="23" t="str">
        <f>IF(ISBLANK(J769)=TRUE," ",'2. Metadata'!B$38)</f>
        <v>degrees Celsius</v>
      </c>
      <c r="L771" s="21">
        <v>5.4</v>
      </c>
      <c r="M771" s="18" t="str">
        <f>IF(ISBLANK(L770)=TRUE," ",'2. Metadata'!B$50)</f>
        <v>milligrams per litre</v>
      </c>
      <c r="N771" s="21">
        <v>223</v>
      </c>
      <c r="O771" s="18" t="str">
        <f>IF(ISBLANK(N770)=TRUE," ",'2. Metadata'!B$62)</f>
        <v>microSiemens per centimetre</v>
      </c>
      <c r="P771" s="21">
        <v>0.85</v>
      </c>
      <c r="Q771" s="18" t="str">
        <f>IF(ISBLANK(P770)=TRUE," ",'2. Metadata'!B$74)</f>
        <v>NTU</v>
      </c>
      <c r="R771" s="25" t="s">
        <v>237</v>
      </c>
      <c r="S771" s="18" t="str">
        <f>IF(ISBLANK(R770)=TRUE," ",'2. Metadata'!B$86)</f>
        <v>most probable number per 100 mL</v>
      </c>
      <c r="T771" s="25" t="s">
        <v>237</v>
      </c>
      <c r="U771" s="18" t="str">
        <f>IF(ISBLANK(T770)=TRUE," ",'2. Metadata'!B$98)</f>
        <v>most probable number per 100 mL</v>
      </c>
      <c r="V771" s="21">
        <v>0.13</v>
      </c>
      <c r="W771" s="18" t="str">
        <f>IF(ISBLANK(V770)=TRUE," ",'2. Metadata'!B$110)</f>
        <v>metres</v>
      </c>
      <c r="X771" s="22">
        <v>8.3000000000000007</v>
      </c>
      <c r="Y771" s="18" t="str">
        <f>IF(ISBLANK(X770)=TRUE," ",'2. Metadata'!B$122)</f>
        <v>pH units</v>
      </c>
      <c r="Z771" s="20">
        <v>7.6999999999999999E-2</v>
      </c>
      <c r="AA771" s="18" t="str">
        <f>IF(ISBLANK(Z771)=TRUE," ",'2. Metadata'!B$134)</f>
        <v>metres3/second</v>
      </c>
      <c r="AB771" s="20">
        <v>2.8</v>
      </c>
      <c r="AC771" s="18" t="str">
        <f>IF(ISBLANK(AB771)=TRUE," ",'2. Metadata'!B$146)</f>
        <v>millimetres</v>
      </c>
      <c r="AD771" s="25" t="s">
        <v>237</v>
      </c>
      <c r="AE771" s="26" t="s">
        <v>237</v>
      </c>
      <c r="AF771" s="9"/>
      <c r="AG771" s="10"/>
      <c r="AH771" s="10"/>
      <c r="AI771" s="10"/>
      <c r="AJ771" s="10"/>
      <c r="AK771" s="10"/>
      <c r="AL771" s="10"/>
      <c r="AM771" s="10"/>
      <c r="AN771" s="10"/>
      <c r="AO771" s="10"/>
      <c r="AP771" s="10"/>
    </row>
    <row r="772" spans="1:42" ht="15" x14ac:dyDescent="0.2">
      <c r="A772" s="144" t="s">
        <v>1005</v>
      </c>
      <c r="B772" s="11" t="s">
        <v>232</v>
      </c>
      <c r="C772" s="4">
        <f>IF(ISBLANK(B772)=TRUE," ", IF(B772='2. Metadata'!B$1,'2. Metadata'!B$5, IF(B772='2. Metadata'!C$1,'2. Metadata'!C$5,IF(B772='2. Metadata'!D$1,'2. Metadata'!D$5, IF(B772='2. Metadata'!E$1,'2. Metadata'!E$5,IF( B772='2. Metadata'!F$1,'2. Metadata'!F$5,IF(B772='2. Metadata'!G$1,'2. Metadata'!G$5,IF(B772='2. Metadata'!H$1,'2. Metadata'!H$5, IF(B772='2. Metadata'!I$1,'2. Metadata'!I$5, IF(B772='2. Metadata'!J$1,'2. Metadata'!J$5, IF(B772='2. Metadata'!K$1,'2. Metadata'!K$5, IF(B772='2. Metadata'!L$1,'2. Metadata'!L$5, IF(B772='2. Metadata'!M$1,'2. Metadata'!M$5, IF(B772='2. Metadata'!N$1,'2. Metadata'!N$5))))))))))))))</f>
        <v>49.967694000000002</v>
      </c>
      <c r="D772" s="12">
        <f>IF(ISBLANK(B772)=TRUE," ", IF(B772='2. Metadata'!B$1,'2. Metadata'!B$6, IF(B772='2. Metadata'!C$1,'2. Metadata'!C$6,IF(B772='2. Metadata'!D$1,'2. Metadata'!D$6, IF(B772='2. Metadata'!E$1,'2. Metadata'!E$6,IF( B772='2. Metadata'!F$1,'2. Metadata'!F$6,IF(B772='2. Metadata'!G$1,'2. Metadata'!G$6,IF(B772='2. Metadata'!H$1,'2. Metadata'!H$6, IF(B772='2. Metadata'!I$1,'2. Metadata'!I$6, IF(B772='2. Metadata'!J$1,'2. Metadata'!J$6, IF(B772='2. Metadata'!K$1,'2. Metadata'!K$6, IF(B772='2. Metadata'!L$1,'2. Metadata'!L$6, IF(B772='2. Metadata'!M$1,'2. Metadata'!M$6, IF(B772='2. Metadata'!N$1,'2. Metadata'!N$6))))))))))))))</f>
        <v>-117.359572</v>
      </c>
      <c r="E772" s="25" t="s">
        <v>237</v>
      </c>
      <c r="F772" s="13" t="s">
        <v>1697</v>
      </c>
      <c r="G772" s="14" t="str">
        <f>IF(ISBLANK(F771)=TRUE," ",'2. Metadata'!B$14)</f>
        <v>observation</v>
      </c>
      <c r="H772" s="13">
        <v>12</v>
      </c>
      <c r="I772" s="23" t="str">
        <f>IF(ISBLANK(H771)=TRUE," ",'2. Metadata'!B$26)</f>
        <v>degrees Celsius</v>
      </c>
      <c r="J772" s="13">
        <v>7</v>
      </c>
      <c r="K772" s="23" t="str">
        <f>IF(ISBLANK(J770)=TRUE," ",'2. Metadata'!B$38)</f>
        <v>degrees Celsius</v>
      </c>
      <c r="L772" s="21">
        <v>12</v>
      </c>
      <c r="M772" s="18" t="str">
        <f>IF(ISBLANK(L771)=TRUE," ",'2. Metadata'!B$50)</f>
        <v>milligrams per litre</v>
      </c>
      <c r="N772" s="21">
        <v>217</v>
      </c>
      <c r="O772" s="18" t="str">
        <f>IF(ISBLANK(N771)=TRUE," ",'2. Metadata'!B$62)</f>
        <v>microSiemens per centimetre</v>
      </c>
      <c r="P772" s="21">
        <v>1.3</v>
      </c>
      <c r="Q772" s="18" t="str">
        <f>IF(ISBLANK(P771)=TRUE," ",'2. Metadata'!B$74)</f>
        <v>NTU</v>
      </c>
      <c r="R772" s="25" t="s">
        <v>237</v>
      </c>
      <c r="S772" s="18" t="str">
        <f>IF(ISBLANK(R771)=TRUE," ",'2. Metadata'!B$86)</f>
        <v>most probable number per 100 mL</v>
      </c>
      <c r="T772" s="25" t="s">
        <v>237</v>
      </c>
      <c r="U772" s="18" t="str">
        <f>IF(ISBLANK(T771)=TRUE," ",'2. Metadata'!B$98)</f>
        <v>most probable number per 100 mL</v>
      </c>
      <c r="V772" s="21">
        <v>0.16</v>
      </c>
      <c r="W772" s="18" t="str">
        <f>IF(ISBLANK(V771)=TRUE," ",'2. Metadata'!B$110)</f>
        <v>metres</v>
      </c>
      <c r="X772" s="22">
        <v>8.15</v>
      </c>
      <c r="Y772" s="18" t="str">
        <f>IF(ISBLANK(X771)=TRUE," ",'2. Metadata'!B$122)</f>
        <v>pH units</v>
      </c>
      <c r="Z772" s="20">
        <v>0.104</v>
      </c>
      <c r="AA772" s="18" t="str">
        <f>IF(ISBLANK(Z772)=TRUE," ",'2. Metadata'!B$134)</f>
        <v>metres3/second</v>
      </c>
      <c r="AB772" s="20">
        <v>0.2</v>
      </c>
      <c r="AC772" s="18" t="str">
        <f>IF(ISBLANK(AB772)=TRUE," ",'2. Metadata'!B$146)</f>
        <v>millimetres</v>
      </c>
      <c r="AD772" s="25" t="s">
        <v>237</v>
      </c>
      <c r="AE772" s="26" t="s">
        <v>237</v>
      </c>
      <c r="AF772" s="9"/>
      <c r="AG772" s="10"/>
      <c r="AH772" s="10"/>
      <c r="AI772" s="10"/>
      <c r="AJ772" s="10"/>
      <c r="AK772" s="10"/>
      <c r="AL772" s="10"/>
      <c r="AM772" s="10"/>
      <c r="AN772" s="10"/>
      <c r="AO772" s="10"/>
      <c r="AP772" s="10"/>
    </row>
    <row r="773" spans="1:42" ht="15" x14ac:dyDescent="0.2">
      <c r="A773" s="144" t="s">
        <v>1006</v>
      </c>
      <c r="B773" s="11" t="s">
        <v>232</v>
      </c>
      <c r="C773" s="4">
        <f>IF(ISBLANK(B773)=TRUE," ", IF(B773='2. Metadata'!B$1,'2. Metadata'!B$5, IF(B773='2. Metadata'!C$1,'2. Metadata'!C$5,IF(B773='2. Metadata'!D$1,'2. Metadata'!D$5, IF(B773='2. Metadata'!E$1,'2. Metadata'!E$5,IF( B773='2. Metadata'!F$1,'2. Metadata'!F$5,IF(B773='2. Metadata'!G$1,'2. Metadata'!G$5,IF(B773='2. Metadata'!H$1,'2. Metadata'!H$5, IF(B773='2. Metadata'!I$1,'2. Metadata'!I$5, IF(B773='2. Metadata'!J$1,'2. Metadata'!J$5, IF(B773='2. Metadata'!K$1,'2. Metadata'!K$5, IF(B773='2. Metadata'!L$1,'2. Metadata'!L$5, IF(B773='2. Metadata'!M$1,'2. Metadata'!M$5, IF(B773='2. Metadata'!N$1,'2. Metadata'!N$5))))))))))))))</f>
        <v>49.967694000000002</v>
      </c>
      <c r="D773" s="12">
        <f>IF(ISBLANK(B773)=TRUE," ", IF(B773='2. Metadata'!B$1,'2. Metadata'!B$6, IF(B773='2. Metadata'!C$1,'2. Metadata'!C$6,IF(B773='2. Metadata'!D$1,'2. Metadata'!D$6, IF(B773='2. Metadata'!E$1,'2. Metadata'!E$6,IF( B773='2. Metadata'!F$1,'2. Metadata'!F$6,IF(B773='2. Metadata'!G$1,'2. Metadata'!G$6,IF(B773='2. Metadata'!H$1,'2. Metadata'!H$6, IF(B773='2. Metadata'!I$1,'2. Metadata'!I$6, IF(B773='2. Metadata'!J$1,'2. Metadata'!J$6, IF(B773='2. Metadata'!K$1,'2. Metadata'!K$6, IF(B773='2. Metadata'!L$1,'2. Metadata'!L$6, IF(B773='2. Metadata'!M$1,'2. Metadata'!M$6, IF(B773='2. Metadata'!N$1,'2. Metadata'!N$6))))))))))))))</f>
        <v>-117.359572</v>
      </c>
      <c r="E773" s="25" t="s">
        <v>237</v>
      </c>
      <c r="F773" s="13" t="s">
        <v>1698</v>
      </c>
      <c r="G773" s="14" t="str">
        <f>IF(ISBLANK(F772)=TRUE," ",'2. Metadata'!B$14)</f>
        <v>observation</v>
      </c>
      <c r="H773" s="25" t="s">
        <v>237</v>
      </c>
      <c r="I773" s="23" t="str">
        <f>IF(ISBLANK(H772)=TRUE," ",'2. Metadata'!B$26)</f>
        <v>degrees Celsius</v>
      </c>
      <c r="J773" s="16" t="s">
        <v>237</v>
      </c>
      <c r="K773" s="23" t="str">
        <f>IF(ISBLANK(J771)=TRUE," ",'2. Metadata'!B$38)</f>
        <v>degrees Celsius</v>
      </c>
      <c r="L773" s="25" t="s">
        <v>237</v>
      </c>
      <c r="M773" s="18" t="str">
        <f>IF(ISBLANK(L772)=TRUE," ",'2. Metadata'!B$50)</f>
        <v>milligrams per litre</v>
      </c>
      <c r="N773" s="25" t="s">
        <v>237</v>
      </c>
      <c r="O773" s="18" t="str">
        <f>IF(ISBLANK(N772)=TRUE," ",'2. Metadata'!B$62)</f>
        <v>microSiemens per centimetre</v>
      </c>
      <c r="P773" s="25" t="s">
        <v>237</v>
      </c>
      <c r="Q773" s="18" t="str">
        <f>IF(ISBLANK(P772)=TRUE," ",'2. Metadata'!B$74)</f>
        <v>NTU</v>
      </c>
      <c r="R773" s="25" t="s">
        <v>237</v>
      </c>
      <c r="S773" s="18" t="str">
        <f>IF(ISBLANK(R772)=TRUE," ",'2. Metadata'!B$86)</f>
        <v>most probable number per 100 mL</v>
      </c>
      <c r="T773" s="25" t="s">
        <v>237</v>
      </c>
      <c r="U773" s="18" t="str">
        <f>IF(ISBLANK(T772)=TRUE," ",'2. Metadata'!B$98)</f>
        <v>most probable number per 100 mL</v>
      </c>
      <c r="V773" s="25" t="s">
        <v>237</v>
      </c>
      <c r="W773" s="18" t="str">
        <f>IF(ISBLANK(V772)=TRUE," ",'2. Metadata'!B$110)</f>
        <v>metres</v>
      </c>
      <c r="X773" s="25" t="s">
        <v>237</v>
      </c>
      <c r="Y773" s="18" t="str">
        <f>IF(ISBLANK(X772)=TRUE," ",'2. Metadata'!B$122)</f>
        <v>pH units</v>
      </c>
      <c r="Z773" s="25" t="s">
        <v>237</v>
      </c>
      <c r="AA773" s="18" t="str">
        <f>IF(ISBLANK(Z773)=TRUE," ",'2. Metadata'!B$134)</f>
        <v>metres3/second</v>
      </c>
      <c r="AB773" s="20">
        <v>0</v>
      </c>
      <c r="AC773" s="18" t="str">
        <f>IF(ISBLANK(AB773)=TRUE," ",'2. Metadata'!B$146)</f>
        <v>millimetres</v>
      </c>
      <c r="AD773" s="25" t="s">
        <v>1831</v>
      </c>
      <c r="AE773" s="26" t="s">
        <v>237</v>
      </c>
      <c r="AF773" s="9"/>
      <c r="AG773" s="10"/>
      <c r="AH773" s="10"/>
      <c r="AI773" s="10"/>
      <c r="AJ773" s="10"/>
      <c r="AK773" s="10"/>
      <c r="AL773" s="10"/>
      <c r="AM773" s="10"/>
      <c r="AN773" s="10"/>
      <c r="AO773" s="10"/>
      <c r="AP773" s="10"/>
    </row>
    <row r="774" spans="1:42" ht="15" x14ac:dyDescent="0.2">
      <c r="A774" s="144" t="s">
        <v>1007</v>
      </c>
      <c r="B774" s="11" t="s">
        <v>232</v>
      </c>
      <c r="C774" s="4">
        <f>IF(ISBLANK(B774)=TRUE," ", IF(B774='2. Metadata'!B$1,'2. Metadata'!B$5, IF(B774='2. Metadata'!C$1,'2. Metadata'!C$5,IF(B774='2. Metadata'!D$1,'2. Metadata'!D$5, IF(B774='2. Metadata'!E$1,'2. Metadata'!E$5,IF( B774='2. Metadata'!F$1,'2. Metadata'!F$5,IF(B774='2. Metadata'!G$1,'2. Metadata'!G$5,IF(B774='2. Metadata'!H$1,'2. Metadata'!H$5, IF(B774='2. Metadata'!I$1,'2. Metadata'!I$5, IF(B774='2. Metadata'!J$1,'2. Metadata'!J$5, IF(B774='2. Metadata'!K$1,'2. Metadata'!K$5, IF(B774='2. Metadata'!L$1,'2. Metadata'!L$5, IF(B774='2. Metadata'!M$1,'2. Metadata'!M$5, IF(B774='2. Metadata'!N$1,'2. Metadata'!N$5))))))))))))))</f>
        <v>49.967694000000002</v>
      </c>
      <c r="D774" s="12">
        <f>IF(ISBLANK(B774)=TRUE," ", IF(B774='2. Metadata'!B$1,'2. Metadata'!B$6, IF(B774='2. Metadata'!C$1,'2. Metadata'!C$6,IF(B774='2. Metadata'!D$1,'2. Metadata'!D$6, IF(B774='2. Metadata'!E$1,'2. Metadata'!E$6,IF( B774='2. Metadata'!F$1,'2. Metadata'!F$6,IF(B774='2. Metadata'!G$1,'2. Metadata'!G$6,IF(B774='2. Metadata'!H$1,'2. Metadata'!H$6, IF(B774='2. Metadata'!I$1,'2. Metadata'!I$6, IF(B774='2. Metadata'!J$1,'2. Metadata'!J$6, IF(B774='2. Metadata'!K$1,'2. Metadata'!K$6, IF(B774='2. Metadata'!L$1,'2. Metadata'!L$6, IF(B774='2. Metadata'!M$1,'2. Metadata'!M$6, IF(B774='2. Metadata'!N$1,'2. Metadata'!N$6))))))))))))))</f>
        <v>-117.359572</v>
      </c>
      <c r="E774" s="25" t="s">
        <v>237</v>
      </c>
      <c r="F774" s="13" t="s">
        <v>1699</v>
      </c>
      <c r="G774" s="14" t="str">
        <f>IF(ISBLANK(F773)=TRUE," ",'2. Metadata'!B$14)</f>
        <v>observation</v>
      </c>
      <c r="H774" s="25" t="s">
        <v>237</v>
      </c>
      <c r="I774" s="23" t="str">
        <f>IF(ISBLANK(H773)=TRUE," ",'2. Metadata'!B$26)</f>
        <v>degrees Celsius</v>
      </c>
      <c r="J774" s="16" t="s">
        <v>237</v>
      </c>
      <c r="K774" s="23" t="str">
        <f>IF(ISBLANK(J772)=TRUE," ",'2. Metadata'!B$38)</f>
        <v>degrees Celsius</v>
      </c>
      <c r="L774" s="25" t="s">
        <v>237</v>
      </c>
      <c r="M774" s="18" t="str">
        <f>IF(ISBLANK(L773)=TRUE," ",'2. Metadata'!B$50)</f>
        <v>milligrams per litre</v>
      </c>
      <c r="N774" s="25" t="s">
        <v>237</v>
      </c>
      <c r="O774" s="18" t="str">
        <f>IF(ISBLANK(N773)=TRUE," ",'2. Metadata'!B$62)</f>
        <v>microSiemens per centimetre</v>
      </c>
      <c r="P774" s="25" t="s">
        <v>237</v>
      </c>
      <c r="Q774" s="18" t="str">
        <f>IF(ISBLANK(P773)=TRUE," ",'2. Metadata'!B$74)</f>
        <v>NTU</v>
      </c>
      <c r="R774" s="25" t="s">
        <v>237</v>
      </c>
      <c r="S774" s="18" t="str">
        <f>IF(ISBLANK(R773)=TRUE," ",'2. Metadata'!B$86)</f>
        <v>most probable number per 100 mL</v>
      </c>
      <c r="T774" s="25" t="s">
        <v>237</v>
      </c>
      <c r="U774" s="18" t="str">
        <f>IF(ISBLANK(T773)=TRUE," ",'2. Metadata'!B$98)</f>
        <v>most probable number per 100 mL</v>
      </c>
      <c r="V774" s="25" t="s">
        <v>237</v>
      </c>
      <c r="W774" s="18" t="str">
        <f>IF(ISBLANK(V773)=TRUE," ",'2. Metadata'!B$110)</f>
        <v>metres</v>
      </c>
      <c r="X774" s="25" t="s">
        <v>237</v>
      </c>
      <c r="Y774" s="18" t="str">
        <f>IF(ISBLANK(X773)=TRUE," ",'2. Metadata'!B$122)</f>
        <v>pH units</v>
      </c>
      <c r="Z774" s="25" t="s">
        <v>237</v>
      </c>
      <c r="AA774" s="18" t="str">
        <f>IF(ISBLANK(Z774)=TRUE," ",'2. Metadata'!B$134)</f>
        <v>metres3/second</v>
      </c>
      <c r="AB774" s="20">
        <v>7.6</v>
      </c>
      <c r="AC774" s="18" t="str">
        <f>IF(ISBLANK(AB774)=TRUE," ",'2. Metadata'!B$146)</f>
        <v>millimetres</v>
      </c>
      <c r="AD774" s="25" t="s">
        <v>1831</v>
      </c>
      <c r="AE774" s="26" t="s">
        <v>237</v>
      </c>
      <c r="AF774" s="9"/>
      <c r="AG774" s="10"/>
      <c r="AH774" s="10"/>
      <c r="AI774" s="10"/>
      <c r="AJ774" s="10"/>
      <c r="AK774" s="10"/>
      <c r="AL774" s="10"/>
      <c r="AM774" s="10"/>
      <c r="AN774" s="10"/>
      <c r="AO774" s="10"/>
      <c r="AP774" s="10"/>
    </row>
    <row r="775" spans="1:42" ht="15" x14ac:dyDescent="0.2">
      <c r="A775" s="144" t="s">
        <v>1008</v>
      </c>
      <c r="B775" s="11" t="s">
        <v>232</v>
      </c>
      <c r="C775" s="4">
        <f>IF(ISBLANK(B775)=TRUE," ", IF(B775='2. Metadata'!B$1,'2. Metadata'!B$5, IF(B775='2. Metadata'!C$1,'2. Metadata'!C$5,IF(B775='2. Metadata'!D$1,'2. Metadata'!D$5, IF(B775='2. Metadata'!E$1,'2. Metadata'!E$5,IF( B775='2. Metadata'!F$1,'2. Metadata'!F$5,IF(B775='2. Metadata'!G$1,'2. Metadata'!G$5,IF(B775='2. Metadata'!H$1,'2. Metadata'!H$5, IF(B775='2. Metadata'!I$1,'2. Metadata'!I$5, IF(B775='2. Metadata'!J$1,'2. Metadata'!J$5, IF(B775='2. Metadata'!K$1,'2. Metadata'!K$5, IF(B775='2. Metadata'!L$1,'2. Metadata'!L$5, IF(B775='2. Metadata'!M$1,'2. Metadata'!M$5, IF(B775='2. Metadata'!N$1,'2. Metadata'!N$5))))))))))))))</f>
        <v>49.967694000000002</v>
      </c>
      <c r="D775" s="12">
        <f>IF(ISBLANK(B775)=TRUE," ", IF(B775='2. Metadata'!B$1,'2. Metadata'!B$6, IF(B775='2. Metadata'!C$1,'2. Metadata'!C$6,IF(B775='2. Metadata'!D$1,'2. Metadata'!D$6, IF(B775='2. Metadata'!E$1,'2. Metadata'!E$6,IF( B775='2. Metadata'!F$1,'2. Metadata'!F$6,IF(B775='2. Metadata'!G$1,'2. Metadata'!G$6,IF(B775='2. Metadata'!H$1,'2. Metadata'!H$6, IF(B775='2. Metadata'!I$1,'2. Metadata'!I$6, IF(B775='2. Metadata'!J$1,'2. Metadata'!J$6, IF(B775='2. Metadata'!K$1,'2. Metadata'!K$6, IF(B775='2. Metadata'!L$1,'2. Metadata'!L$6, IF(B775='2. Metadata'!M$1,'2. Metadata'!M$6, IF(B775='2. Metadata'!N$1,'2. Metadata'!N$6))))))))))))))</f>
        <v>-117.359572</v>
      </c>
      <c r="E775" s="25" t="s">
        <v>237</v>
      </c>
      <c r="F775" s="13" t="s">
        <v>1700</v>
      </c>
      <c r="G775" s="14" t="str">
        <f>IF(ISBLANK(F774)=TRUE," ",'2. Metadata'!B$14)</f>
        <v>observation</v>
      </c>
      <c r="H775" s="13">
        <v>11</v>
      </c>
      <c r="I775" s="23" t="str">
        <f>IF(ISBLANK(H774)=TRUE," ",'2. Metadata'!B$26)</f>
        <v>degrees Celsius</v>
      </c>
      <c r="J775" s="13">
        <v>8</v>
      </c>
      <c r="K775" s="23" t="str">
        <f>IF(ISBLANK(J773)=TRUE," ",'2. Metadata'!B$38)</f>
        <v>degrees Celsius</v>
      </c>
      <c r="L775" s="21">
        <v>5.4</v>
      </c>
      <c r="M775" s="18" t="str">
        <f>IF(ISBLANK(L774)=TRUE," ",'2. Metadata'!B$50)</f>
        <v>milligrams per litre</v>
      </c>
      <c r="N775" s="21">
        <v>212</v>
      </c>
      <c r="O775" s="18" t="str">
        <f>IF(ISBLANK(N774)=TRUE," ",'2. Metadata'!B$62)</f>
        <v>microSiemens per centimetre</v>
      </c>
      <c r="P775" s="21">
        <v>0.6</v>
      </c>
      <c r="Q775" s="18" t="str">
        <f>IF(ISBLANK(P774)=TRUE," ",'2. Metadata'!B$74)</f>
        <v>NTU</v>
      </c>
      <c r="R775" s="25" t="s">
        <v>237</v>
      </c>
      <c r="S775" s="18" t="str">
        <f>IF(ISBLANK(R774)=TRUE," ",'2. Metadata'!B$86)</f>
        <v>most probable number per 100 mL</v>
      </c>
      <c r="T775" s="25" t="s">
        <v>237</v>
      </c>
      <c r="U775" s="18" t="str">
        <f>IF(ISBLANK(T774)=TRUE," ",'2. Metadata'!B$98)</f>
        <v>most probable number per 100 mL</v>
      </c>
      <c r="V775" s="21">
        <v>0.155</v>
      </c>
      <c r="W775" s="18" t="str">
        <f>IF(ISBLANK(V774)=TRUE," ",'2. Metadata'!B$110)</f>
        <v>metres</v>
      </c>
      <c r="X775" s="22">
        <v>8.15</v>
      </c>
      <c r="Y775" s="18" t="str">
        <f>IF(ISBLANK(X774)=TRUE," ",'2. Metadata'!B$122)</f>
        <v>pH units</v>
      </c>
      <c r="Z775" s="20">
        <v>9.9000000000000005E-2</v>
      </c>
      <c r="AA775" s="18" t="str">
        <f>IF(ISBLANK(Z775)=TRUE," ",'2. Metadata'!B$134)</f>
        <v>metres3/second</v>
      </c>
      <c r="AB775" s="20">
        <v>4.2</v>
      </c>
      <c r="AC775" s="18" t="str">
        <f>IF(ISBLANK(AB775)=TRUE," ",'2. Metadata'!B$146)</f>
        <v>millimetres</v>
      </c>
      <c r="AD775" s="25" t="s">
        <v>237</v>
      </c>
      <c r="AE775" s="26" t="s">
        <v>237</v>
      </c>
      <c r="AF775" s="9"/>
      <c r="AG775" s="10"/>
      <c r="AH775" s="10"/>
      <c r="AI775" s="10"/>
      <c r="AJ775" s="10"/>
      <c r="AK775" s="10"/>
      <c r="AL775" s="10"/>
      <c r="AM775" s="10"/>
      <c r="AN775" s="10"/>
      <c r="AO775" s="10"/>
      <c r="AP775" s="10"/>
    </row>
    <row r="776" spans="1:42" ht="15" x14ac:dyDescent="0.2">
      <c r="A776" s="144" t="s">
        <v>1009</v>
      </c>
      <c r="B776" s="11" t="s">
        <v>232</v>
      </c>
      <c r="C776" s="4">
        <f>IF(ISBLANK(B776)=TRUE," ", IF(B776='2. Metadata'!B$1,'2. Metadata'!B$5, IF(B776='2. Metadata'!C$1,'2. Metadata'!C$5,IF(B776='2. Metadata'!D$1,'2. Metadata'!D$5, IF(B776='2. Metadata'!E$1,'2. Metadata'!E$5,IF( B776='2. Metadata'!F$1,'2. Metadata'!F$5,IF(B776='2. Metadata'!G$1,'2. Metadata'!G$5,IF(B776='2. Metadata'!H$1,'2. Metadata'!H$5, IF(B776='2. Metadata'!I$1,'2. Metadata'!I$5, IF(B776='2. Metadata'!J$1,'2. Metadata'!J$5, IF(B776='2. Metadata'!K$1,'2. Metadata'!K$5, IF(B776='2. Metadata'!L$1,'2. Metadata'!L$5, IF(B776='2. Metadata'!M$1,'2. Metadata'!M$5, IF(B776='2. Metadata'!N$1,'2. Metadata'!N$5))))))))))))))</f>
        <v>49.967694000000002</v>
      </c>
      <c r="D776" s="12">
        <f>IF(ISBLANK(B776)=TRUE," ", IF(B776='2. Metadata'!B$1,'2. Metadata'!B$6, IF(B776='2. Metadata'!C$1,'2. Metadata'!C$6,IF(B776='2. Metadata'!D$1,'2. Metadata'!D$6, IF(B776='2. Metadata'!E$1,'2. Metadata'!E$6,IF( B776='2. Metadata'!F$1,'2. Metadata'!F$6,IF(B776='2. Metadata'!G$1,'2. Metadata'!G$6,IF(B776='2. Metadata'!H$1,'2. Metadata'!H$6, IF(B776='2. Metadata'!I$1,'2. Metadata'!I$6, IF(B776='2. Metadata'!J$1,'2. Metadata'!J$6, IF(B776='2. Metadata'!K$1,'2. Metadata'!K$6, IF(B776='2. Metadata'!L$1,'2. Metadata'!L$6, IF(B776='2. Metadata'!M$1,'2. Metadata'!M$6, IF(B776='2. Metadata'!N$1,'2. Metadata'!N$6))))))))))))))</f>
        <v>-117.359572</v>
      </c>
      <c r="E776" s="25" t="s">
        <v>237</v>
      </c>
      <c r="F776" s="13" t="s">
        <v>1701</v>
      </c>
      <c r="G776" s="14" t="str">
        <f>IF(ISBLANK(F775)=TRUE," ",'2. Metadata'!B$14)</f>
        <v>observation</v>
      </c>
      <c r="H776" s="25" t="s">
        <v>237</v>
      </c>
      <c r="I776" s="23" t="str">
        <f>IF(ISBLANK(H775)=TRUE," ",'2. Metadata'!B$26)</f>
        <v>degrees Celsius</v>
      </c>
      <c r="J776" s="16" t="s">
        <v>237</v>
      </c>
      <c r="K776" s="23" t="str">
        <f>IF(ISBLANK(J774)=TRUE," ",'2. Metadata'!B$38)</f>
        <v>degrees Celsius</v>
      </c>
      <c r="L776" s="25" t="s">
        <v>237</v>
      </c>
      <c r="M776" s="18" t="str">
        <f>IF(ISBLANK(L775)=TRUE," ",'2. Metadata'!B$50)</f>
        <v>milligrams per litre</v>
      </c>
      <c r="N776" s="25" t="s">
        <v>237</v>
      </c>
      <c r="O776" s="18" t="str">
        <f>IF(ISBLANK(N775)=TRUE," ",'2. Metadata'!B$62)</f>
        <v>microSiemens per centimetre</v>
      </c>
      <c r="P776" s="25" t="s">
        <v>237</v>
      </c>
      <c r="Q776" s="18" t="str">
        <f>IF(ISBLANK(P775)=TRUE," ",'2. Metadata'!B$74)</f>
        <v>NTU</v>
      </c>
      <c r="R776" s="25" t="s">
        <v>237</v>
      </c>
      <c r="S776" s="18" t="str">
        <f>IF(ISBLANK(R775)=TRUE," ",'2. Metadata'!B$86)</f>
        <v>most probable number per 100 mL</v>
      </c>
      <c r="T776" s="25" t="s">
        <v>237</v>
      </c>
      <c r="U776" s="18" t="str">
        <f>IF(ISBLANK(T775)=TRUE," ",'2. Metadata'!B$98)</f>
        <v>most probable number per 100 mL</v>
      </c>
      <c r="V776" s="25" t="s">
        <v>237</v>
      </c>
      <c r="W776" s="18" t="str">
        <f>IF(ISBLANK(V775)=TRUE," ",'2. Metadata'!B$110)</f>
        <v>metres</v>
      </c>
      <c r="X776" s="25" t="s">
        <v>237</v>
      </c>
      <c r="Y776" s="18" t="str">
        <f>IF(ISBLANK(X775)=TRUE," ",'2. Metadata'!B$122)</f>
        <v>pH units</v>
      </c>
      <c r="Z776" s="25" t="s">
        <v>237</v>
      </c>
      <c r="AA776" s="18" t="str">
        <f>IF(ISBLANK(Z776)=TRUE," ",'2. Metadata'!B$134)</f>
        <v>metres3/second</v>
      </c>
      <c r="AB776" s="20">
        <v>6.6</v>
      </c>
      <c r="AC776" s="18" t="str">
        <f>IF(ISBLANK(AB776)=TRUE," ",'2. Metadata'!B$146)</f>
        <v>millimetres</v>
      </c>
      <c r="AD776" s="25" t="s">
        <v>237</v>
      </c>
      <c r="AE776" s="26" t="s">
        <v>237</v>
      </c>
      <c r="AF776" s="9"/>
      <c r="AG776" s="10"/>
      <c r="AH776" s="10"/>
      <c r="AI776" s="10"/>
      <c r="AJ776" s="10"/>
      <c r="AK776" s="10"/>
      <c r="AL776" s="10"/>
      <c r="AM776" s="10"/>
      <c r="AN776" s="10"/>
      <c r="AO776" s="10"/>
      <c r="AP776" s="10"/>
    </row>
    <row r="777" spans="1:42" ht="15" x14ac:dyDescent="0.2">
      <c r="A777" s="144" t="s">
        <v>1010</v>
      </c>
      <c r="B777" s="11" t="s">
        <v>232</v>
      </c>
      <c r="C777" s="4">
        <f>IF(ISBLANK(B777)=TRUE," ", IF(B777='2. Metadata'!B$1,'2. Metadata'!B$5, IF(B777='2. Metadata'!C$1,'2. Metadata'!C$5,IF(B777='2. Metadata'!D$1,'2. Metadata'!D$5, IF(B777='2. Metadata'!E$1,'2. Metadata'!E$5,IF( B777='2. Metadata'!F$1,'2. Metadata'!F$5,IF(B777='2. Metadata'!G$1,'2. Metadata'!G$5,IF(B777='2. Metadata'!H$1,'2. Metadata'!H$5, IF(B777='2. Metadata'!I$1,'2. Metadata'!I$5, IF(B777='2. Metadata'!J$1,'2. Metadata'!J$5, IF(B777='2. Metadata'!K$1,'2. Metadata'!K$5, IF(B777='2. Metadata'!L$1,'2. Metadata'!L$5, IF(B777='2. Metadata'!M$1,'2. Metadata'!M$5, IF(B777='2. Metadata'!N$1,'2. Metadata'!N$5))))))))))))))</f>
        <v>49.967694000000002</v>
      </c>
      <c r="D777" s="12">
        <f>IF(ISBLANK(B777)=TRUE," ", IF(B777='2. Metadata'!B$1,'2. Metadata'!B$6, IF(B777='2. Metadata'!C$1,'2. Metadata'!C$6,IF(B777='2. Metadata'!D$1,'2. Metadata'!D$6, IF(B777='2. Metadata'!E$1,'2. Metadata'!E$6,IF( B777='2. Metadata'!F$1,'2. Metadata'!F$6,IF(B777='2. Metadata'!G$1,'2. Metadata'!G$6,IF(B777='2. Metadata'!H$1,'2. Metadata'!H$6, IF(B777='2. Metadata'!I$1,'2. Metadata'!I$6, IF(B777='2. Metadata'!J$1,'2. Metadata'!J$6, IF(B777='2. Metadata'!K$1,'2. Metadata'!K$6, IF(B777='2. Metadata'!L$1,'2. Metadata'!L$6, IF(B777='2. Metadata'!M$1,'2. Metadata'!M$6, IF(B777='2. Metadata'!N$1,'2. Metadata'!N$6))))))))))))))</f>
        <v>-117.359572</v>
      </c>
      <c r="E777" s="25" t="s">
        <v>237</v>
      </c>
      <c r="F777" s="25" t="s">
        <v>237</v>
      </c>
      <c r="G777" s="14" t="str">
        <f>IF(ISBLANK(F776)=TRUE," ",'2. Metadata'!B$14)</f>
        <v>observation</v>
      </c>
      <c r="H777" s="25" t="s">
        <v>237</v>
      </c>
      <c r="I777" s="23" t="str">
        <f>IF(ISBLANK(H776)=TRUE," ",'2. Metadata'!B$26)</f>
        <v>degrees Celsius</v>
      </c>
      <c r="J777" s="16" t="s">
        <v>237</v>
      </c>
      <c r="K777" s="23" t="str">
        <f>IF(ISBLANK(J775)=TRUE," ",'2. Metadata'!B$38)</f>
        <v>degrees Celsius</v>
      </c>
      <c r="L777" s="25" t="s">
        <v>237</v>
      </c>
      <c r="M777" s="18" t="str">
        <f>IF(ISBLANK(L776)=TRUE," ",'2. Metadata'!B$50)</f>
        <v>milligrams per litre</v>
      </c>
      <c r="N777" s="25" t="s">
        <v>237</v>
      </c>
      <c r="O777" s="18" t="str">
        <f>IF(ISBLANK(N776)=TRUE," ",'2. Metadata'!B$62)</f>
        <v>microSiemens per centimetre</v>
      </c>
      <c r="P777" s="25" t="s">
        <v>237</v>
      </c>
      <c r="Q777" s="18" t="str">
        <f>IF(ISBLANK(P776)=TRUE," ",'2. Metadata'!B$74)</f>
        <v>NTU</v>
      </c>
      <c r="R777" s="25" t="s">
        <v>237</v>
      </c>
      <c r="S777" s="18" t="str">
        <f>IF(ISBLANK(R776)=TRUE," ",'2. Metadata'!B$86)</f>
        <v>most probable number per 100 mL</v>
      </c>
      <c r="T777" s="25" t="s">
        <v>237</v>
      </c>
      <c r="U777" s="18" t="str">
        <f>IF(ISBLANK(T776)=TRUE," ",'2. Metadata'!B$98)</f>
        <v>most probable number per 100 mL</v>
      </c>
      <c r="V777" s="25" t="s">
        <v>237</v>
      </c>
      <c r="W777" s="18" t="str">
        <f>IF(ISBLANK(V776)=TRUE," ",'2. Metadata'!B$110)</f>
        <v>metres</v>
      </c>
      <c r="X777" s="25" t="s">
        <v>237</v>
      </c>
      <c r="Y777" s="18" t="str">
        <f>IF(ISBLANK(X776)=TRUE," ",'2. Metadata'!B$122)</f>
        <v>pH units</v>
      </c>
      <c r="Z777" s="25" t="s">
        <v>237</v>
      </c>
      <c r="AA777" s="18" t="str">
        <f>IF(ISBLANK(Z777)=TRUE," ",'2. Metadata'!B$134)</f>
        <v>metres3/second</v>
      </c>
      <c r="AB777" s="20">
        <v>0.2</v>
      </c>
      <c r="AC777" s="18" t="str">
        <f>IF(ISBLANK(AB777)=TRUE," ",'2. Metadata'!B$146)</f>
        <v>millimetres</v>
      </c>
      <c r="AD777" s="25" t="s">
        <v>1831</v>
      </c>
      <c r="AE777" s="26" t="s">
        <v>237</v>
      </c>
      <c r="AF777" s="9"/>
      <c r="AG777" s="10"/>
      <c r="AH777" s="10"/>
      <c r="AI777" s="10"/>
      <c r="AJ777" s="10"/>
      <c r="AK777" s="10"/>
      <c r="AL777" s="10"/>
      <c r="AM777" s="10"/>
      <c r="AN777" s="10"/>
      <c r="AO777" s="10"/>
      <c r="AP777" s="10"/>
    </row>
    <row r="778" spans="1:42" ht="15" x14ac:dyDescent="0.2">
      <c r="A778" s="144" t="s">
        <v>1011</v>
      </c>
      <c r="B778" s="11" t="s">
        <v>232</v>
      </c>
      <c r="C778" s="4">
        <f>IF(ISBLANK(B778)=TRUE," ", IF(B778='2. Metadata'!B$1,'2. Metadata'!B$5, IF(B778='2. Metadata'!C$1,'2. Metadata'!C$5,IF(B778='2. Metadata'!D$1,'2. Metadata'!D$5, IF(B778='2. Metadata'!E$1,'2. Metadata'!E$5,IF( B778='2. Metadata'!F$1,'2. Metadata'!F$5,IF(B778='2. Metadata'!G$1,'2. Metadata'!G$5,IF(B778='2. Metadata'!H$1,'2. Metadata'!H$5, IF(B778='2. Metadata'!I$1,'2. Metadata'!I$5, IF(B778='2. Metadata'!J$1,'2. Metadata'!J$5, IF(B778='2. Metadata'!K$1,'2. Metadata'!K$5, IF(B778='2. Metadata'!L$1,'2. Metadata'!L$5, IF(B778='2. Metadata'!M$1,'2. Metadata'!M$5, IF(B778='2. Metadata'!N$1,'2. Metadata'!N$5))))))))))))))</f>
        <v>49.967694000000002</v>
      </c>
      <c r="D778" s="12">
        <f>IF(ISBLANK(B778)=TRUE," ", IF(B778='2. Metadata'!B$1,'2. Metadata'!B$6, IF(B778='2. Metadata'!C$1,'2. Metadata'!C$6,IF(B778='2. Metadata'!D$1,'2. Metadata'!D$6, IF(B778='2. Metadata'!E$1,'2. Metadata'!E$6,IF( B778='2. Metadata'!F$1,'2. Metadata'!F$6,IF(B778='2. Metadata'!G$1,'2. Metadata'!G$6,IF(B778='2. Metadata'!H$1,'2. Metadata'!H$6, IF(B778='2. Metadata'!I$1,'2. Metadata'!I$6, IF(B778='2. Metadata'!J$1,'2. Metadata'!J$6, IF(B778='2. Metadata'!K$1,'2. Metadata'!K$6, IF(B778='2. Metadata'!L$1,'2. Metadata'!L$6, IF(B778='2. Metadata'!M$1,'2. Metadata'!M$6, IF(B778='2. Metadata'!N$1,'2. Metadata'!N$6))))))))))))))</f>
        <v>-117.359572</v>
      </c>
      <c r="E778" s="25" t="s">
        <v>237</v>
      </c>
      <c r="F778" s="13" t="s">
        <v>1702</v>
      </c>
      <c r="G778" s="14" t="str">
        <f>IF(ISBLANK(F777)=TRUE," ",'2. Metadata'!B$14)</f>
        <v>observation</v>
      </c>
      <c r="H778" s="25" t="s">
        <v>237</v>
      </c>
      <c r="I778" s="23" t="str">
        <f>IF(ISBLANK(H777)=TRUE," ",'2. Metadata'!B$26)</f>
        <v>degrees Celsius</v>
      </c>
      <c r="J778" s="16" t="s">
        <v>237</v>
      </c>
      <c r="K778" s="23" t="str">
        <f>IF(ISBLANK(J776)=TRUE," ",'2. Metadata'!B$38)</f>
        <v>degrees Celsius</v>
      </c>
      <c r="L778" s="25" t="s">
        <v>237</v>
      </c>
      <c r="M778" s="18" t="str">
        <f>IF(ISBLANK(L777)=TRUE," ",'2. Metadata'!B$50)</f>
        <v>milligrams per litre</v>
      </c>
      <c r="N778" s="25" t="s">
        <v>237</v>
      </c>
      <c r="O778" s="18" t="str">
        <f>IF(ISBLANK(N777)=TRUE," ",'2. Metadata'!B$62)</f>
        <v>microSiemens per centimetre</v>
      </c>
      <c r="P778" s="25" t="s">
        <v>237</v>
      </c>
      <c r="Q778" s="18" t="str">
        <f>IF(ISBLANK(P777)=TRUE," ",'2. Metadata'!B$74)</f>
        <v>NTU</v>
      </c>
      <c r="R778" s="25" t="s">
        <v>237</v>
      </c>
      <c r="S778" s="18" t="str">
        <f>IF(ISBLANK(R777)=TRUE," ",'2. Metadata'!B$86)</f>
        <v>most probable number per 100 mL</v>
      </c>
      <c r="T778" s="25" t="s">
        <v>237</v>
      </c>
      <c r="U778" s="18" t="str">
        <f>IF(ISBLANK(T777)=TRUE," ",'2. Metadata'!B$98)</f>
        <v>most probable number per 100 mL</v>
      </c>
      <c r="V778" s="25" t="s">
        <v>237</v>
      </c>
      <c r="W778" s="18" t="str">
        <f>IF(ISBLANK(V777)=TRUE," ",'2. Metadata'!B$110)</f>
        <v>metres</v>
      </c>
      <c r="X778" s="25" t="s">
        <v>237</v>
      </c>
      <c r="Y778" s="18" t="str">
        <f>IF(ISBLANK(X777)=TRUE," ",'2. Metadata'!B$122)</f>
        <v>pH units</v>
      </c>
      <c r="Z778" s="25" t="s">
        <v>237</v>
      </c>
      <c r="AA778" s="18" t="str">
        <f>IF(ISBLANK(Z778)=TRUE," ",'2. Metadata'!B$134)</f>
        <v>metres3/second</v>
      </c>
      <c r="AB778" s="20">
        <v>22.4</v>
      </c>
      <c r="AC778" s="18" t="str">
        <f>IF(ISBLANK(AB778)=TRUE," ",'2. Metadata'!B$146)</f>
        <v>millimetres</v>
      </c>
      <c r="AD778" s="25" t="s">
        <v>237</v>
      </c>
      <c r="AE778" s="26" t="s">
        <v>237</v>
      </c>
      <c r="AF778" s="9"/>
      <c r="AG778" s="10"/>
      <c r="AH778" s="10"/>
      <c r="AI778" s="10"/>
      <c r="AJ778" s="10"/>
      <c r="AK778" s="10"/>
      <c r="AL778" s="10"/>
      <c r="AM778" s="10"/>
      <c r="AN778" s="10"/>
      <c r="AO778" s="10"/>
      <c r="AP778" s="10"/>
    </row>
    <row r="779" spans="1:42" ht="15" x14ac:dyDescent="0.2">
      <c r="A779" s="144" t="s">
        <v>1012</v>
      </c>
      <c r="B779" s="11" t="s">
        <v>232</v>
      </c>
      <c r="C779" s="4">
        <f>IF(ISBLANK(B779)=TRUE," ", IF(B779='2. Metadata'!B$1,'2. Metadata'!B$5, IF(B779='2. Metadata'!C$1,'2. Metadata'!C$5,IF(B779='2. Metadata'!D$1,'2. Metadata'!D$5, IF(B779='2. Metadata'!E$1,'2. Metadata'!E$5,IF( B779='2. Metadata'!F$1,'2. Metadata'!F$5,IF(B779='2. Metadata'!G$1,'2. Metadata'!G$5,IF(B779='2. Metadata'!H$1,'2. Metadata'!H$5, IF(B779='2. Metadata'!I$1,'2. Metadata'!I$5, IF(B779='2. Metadata'!J$1,'2. Metadata'!J$5, IF(B779='2. Metadata'!K$1,'2. Metadata'!K$5, IF(B779='2. Metadata'!L$1,'2. Metadata'!L$5, IF(B779='2. Metadata'!M$1,'2. Metadata'!M$5, IF(B779='2. Metadata'!N$1,'2. Metadata'!N$5))))))))))))))</f>
        <v>49.967694000000002</v>
      </c>
      <c r="D779" s="12">
        <f>IF(ISBLANK(B779)=TRUE," ", IF(B779='2. Metadata'!B$1,'2. Metadata'!B$6, IF(B779='2. Metadata'!C$1,'2. Metadata'!C$6,IF(B779='2. Metadata'!D$1,'2. Metadata'!D$6, IF(B779='2. Metadata'!E$1,'2. Metadata'!E$6,IF( B779='2. Metadata'!F$1,'2. Metadata'!F$6,IF(B779='2. Metadata'!G$1,'2. Metadata'!G$6,IF(B779='2. Metadata'!H$1,'2. Metadata'!H$6, IF(B779='2. Metadata'!I$1,'2. Metadata'!I$6, IF(B779='2. Metadata'!J$1,'2. Metadata'!J$6, IF(B779='2. Metadata'!K$1,'2. Metadata'!K$6, IF(B779='2. Metadata'!L$1,'2. Metadata'!L$6, IF(B779='2. Metadata'!M$1,'2. Metadata'!M$6, IF(B779='2. Metadata'!N$1,'2. Metadata'!N$6))))))))))))))</f>
        <v>-117.359572</v>
      </c>
      <c r="E779" s="25" t="s">
        <v>237</v>
      </c>
      <c r="F779" s="13" t="s">
        <v>1703</v>
      </c>
      <c r="G779" s="14" t="str">
        <f>IF(ISBLANK(F778)=TRUE," ",'2. Metadata'!B$14)</f>
        <v>observation</v>
      </c>
      <c r="H779" s="13">
        <v>10</v>
      </c>
      <c r="I779" s="23" t="str">
        <f>IF(ISBLANK(H778)=TRUE," ",'2. Metadata'!B$26)</f>
        <v>degrees Celsius</v>
      </c>
      <c r="J779" s="13">
        <v>7</v>
      </c>
      <c r="K779" s="23" t="str">
        <f>IF(ISBLANK(J777)=TRUE," ",'2. Metadata'!B$38)</f>
        <v>degrees Celsius</v>
      </c>
      <c r="L779" s="21">
        <v>3.3</v>
      </c>
      <c r="M779" s="18" t="str">
        <f>IF(ISBLANK(L778)=TRUE," ",'2. Metadata'!B$50)</f>
        <v>milligrams per litre</v>
      </c>
      <c r="N779" s="21">
        <v>222</v>
      </c>
      <c r="O779" s="18" t="str">
        <f>IF(ISBLANK(N778)=TRUE," ",'2. Metadata'!B$62)</f>
        <v>microSiemens per centimetre</v>
      </c>
      <c r="P779" s="21">
        <v>0.5</v>
      </c>
      <c r="Q779" s="18" t="str">
        <f>IF(ISBLANK(P778)=TRUE," ",'2. Metadata'!B$74)</f>
        <v>NTU</v>
      </c>
      <c r="R779" s="25" t="s">
        <v>237</v>
      </c>
      <c r="S779" s="18" t="str">
        <f>IF(ISBLANK(R778)=TRUE," ",'2. Metadata'!B$86)</f>
        <v>most probable number per 100 mL</v>
      </c>
      <c r="T779" s="25" t="s">
        <v>237</v>
      </c>
      <c r="U779" s="18" t="str">
        <f>IF(ISBLANK(T778)=TRUE," ",'2. Metadata'!B$98)</f>
        <v>most probable number per 100 mL</v>
      </c>
      <c r="V779" s="21">
        <v>0.125</v>
      </c>
      <c r="W779" s="18" t="str">
        <f>IF(ISBLANK(V778)=TRUE," ",'2. Metadata'!B$110)</f>
        <v>metres</v>
      </c>
      <c r="X779" s="22">
        <v>8.1</v>
      </c>
      <c r="Y779" s="18" t="str">
        <f>IF(ISBLANK(X778)=TRUE," ",'2. Metadata'!B$122)</f>
        <v>pH units</v>
      </c>
      <c r="Z779" s="20">
        <v>7.1999999999999995E-2</v>
      </c>
      <c r="AA779" s="18" t="str">
        <f>IF(ISBLANK(Z779)=TRUE," ",'2. Metadata'!B$134)</f>
        <v>metres3/second</v>
      </c>
      <c r="AB779" s="20">
        <v>0.6</v>
      </c>
      <c r="AC779" s="18" t="str">
        <f>IF(ISBLANK(AB779)=TRUE," ",'2. Metadata'!B$146)</f>
        <v>millimetres</v>
      </c>
      <c r="AD779" s="25" t="s">
        <v>237</v>
      </c>
      <c r="AE779" s="26" t="s">
        <v>237</v>
      </c>
      <c r="AF779" s="9"/>
      <c r="AG779" s="10"/>
      <c r="AH779" s="10"/>
      <c r="AI779" s="10"/>
      <c r="AJ779" s="10"/>
      <c r="AK779" s="10"/>
      <c r="AL779" s="10"/>
      <c r="AM779" s="10"/>
      <c r="AN779" s="10"/>
      <c r="AO779" s="10"/>
      <c r="AP779" s="10"/>
    </row>
    <row r="780" spans="1:42" ht="15" x14ac:dyDescent="0.2">
      <c r="A780" s="144" t="s">
        <v>1013</v>
      </c>
      <c r="B780" s="11" t="s">
        <v>232</v>
      </c>
      <c r="C780" s="4">
        <f>IF(ISBLANK(B780)=TRUE," ", IF(B780='2. Metadata'!B$1,'2. Metadata'!B$5, IF(B780='2. Metadata'!C$1,'2. Metadata'!C$5,IF(B780='2. Metadata'!D$1,'2. Metadata'!D$5, IF(B780='2. Metadata'!E$1,'2. Metadata'!E$5,IF( B780='2. Metadata'!F$1,'2. Metadata'!F$5,IF(B780='2. Metadata'!G$1,'2. Metadata'!G$5,IF(B780='2. Metadata'!H$1,'2. Metadata'!H$5, IF(B780='2. Metadata'!I$1,'2. Metadata'!I$5, IF(B780='2. Metadata'!J$1,'2. Metadata'!J$5, IF(B780='2. Metadata'!K$1,'2. Metadata'!K$5, IF(B780='2. Metadata'!L$1,'2. Metadata'!L$5, IF(B780='2. Metadata'!M$1,'2. Metadata'!M$5, IF(B780='2. Metadata'!N$1,'2. Metadata'!N$5))))))))))))))</f>
        <v>49.967694000000002</v>
      </c>
      <c r="D780" s="12">
        <f>IF(ISBLANK(B780)=TRUE," ", IF(B780='2. Metadata'!B$1,'2. Metadata'!B$6, IF(B780='2. Metadata'!C$1,'2. Metadata'!C$6,IF(B780='2. Metadata'!D$1,'2. Metadata'!D$6, IF(B780='2. Metadata'!E$1,'2. Metadata'!E$6,IF( B780='2. Metadata'!F$1,'2. Metadata'!F$6,IF(B780='2. Metadata'!G$1,'2. Metadata'!G$6,IF(B780='2. Metadata'!H$1,'2. Metadata'!H$6, IF(B780='2. Metadata'!I$1,'2. Metadata'!I$6, IF(B780='2. Metadata'!J$1,'2. Metadata'!J$6, IF(B780='2. Metadata'!K$1,'2. Metadata'!K$6, IF(B780='2. Metadata'!L$1,'2. Metadata'!L$6, IF(B780='2. Metadata'!M$1,'2. Metadata'!M$6, IF(B780='2. Metadata'!N$1,'2. Metadata'!N$6))))))))))))))</f>
        <v>-117.359572</v>
      </c>
      <c r="E780" s="25" t="s">
        <v>237</v>
      </c>
      <c r="F780" s="13" t="s">
        <v>1670</v>
      </c>
      <c r="G780" s="14" t="str">
        <f>IF(ISBLANK(F779)=TRUE," ",'2. Metadata'!B$14)</f>
        <v>observation</v>
      </c>
      <c r="H780" s="25" t="s">
        <v>237</v>
      </c>
      <c r="I780" s="23" t="str">
        <f>IF(ISBLANK(H779)=TRUE," ",'2. Metadata'!B$26)</f>
        <v>degrees Celsius</v>
      </c>
      <c r="J780" s="16" t="s">
        <v>237</v>
      </c>
      <c r="K780" s="23" t="str">
        <f>IF(ISBLANK(J778)=TRUE," ",'2. Metadata'!B$38)</f>
        <v>degrees Celsius</v>
      </c>
      <c r="L780" s="25" t="s">
        <v>237</v>
      </c>
      <c r="M780" s="18" t="str">
        <f>IF(ISBLANK(L779)=TRUE," ",'2. Metadata'!B$50)</f>
        <v>milligrams per litre</v>
      </c>
      <c r="N780" s="25" t="s">
        <v>237</v>
      </c>
      <c r="O780" s="18" t="str">
        <f>IF(ISBLANK(N779)=TRUE," ",'2. Metadata'!B$62)</f>
        <v>microSiemens per centimetre</v>
      </c>
      <c r="P780" s="25" t="s">
        <v>237</v>
      </c>
      <c r="Q780" s="18" t="str">
        <f>IF(ISBLANK(P779)=TRUE," ",'2. Metadata'!B$74)</f>
        <v>NTU</v>
      </c>
      <c r="R780" s="25" t="s">
        <v>237</v>
      </c>
      <c r="S780" s="18" t="str">
        <f>IF(ISBLANK(R779)=TRUE," ",'2. Metadata'!B$86)</f>
        <v>most probable number per 100 mL</v>
      </c>
      <c r="T780" s="25" t="s">
        <v>237</v>
      </c>
      <c r="U780" s="18" t="str">
        <f>IF(ISBLANK(T779)=TRUE," ",'2. Metadata'!B$98)</f>
        <v>most probable number per 100 mL</v>
      </c>
      <c r="V780" s="25" t="s">
        <v>237</v>
      </c>
      <c r="W780" s="18" t="str">
        <f>IF(ISBLANK(V779)=TRUE," ",'2. Metadata'!B$110)</f>
        <v>metres</v>
      </c>
      <c r="X780" s="25" t="s">
        <v>237</v>
      </c>
      <c r="Y780" s="18" t="str">
        <f>IF(ISBLANK(X779)=TRUE," ",'2. Metadata'!B$122)</f>
        <v>pH units</v>
      </c>
      <c r="Z780" s="25" t="s">
        <v>237</v>
      </c>
      <c r="AA780" s="18" t="str">
        <f>IF(ISBLANK(Z780)=TRUE," ",'2. Metadata'!B$134)</f>
        <v>metres3/second</v>
      </c>
      <c r="AB780" s="20">
        <v>6.8</v>
      </c>
      <c r="AC780" s="18" t="str">
        <f>IF(ISBLANK(AB780)=TRUE," ",'2. Metadata'!B$146)</f>
        <v>millimetres</v>
      </c>
      <c r="AD780" s="25" t="s">
        <v>237</v>
      </c>
      <c r="AE780" s="26" t="s">
        <v>237</v>
      </c>
      <c r="AF780" s="9"/>
      <c r="AG780" s="10"/>
      <c r="AH780" s="10"/>
      <c r="AI780" s="10"/>
      <c r="AJ780" s="10"/>
      <c r="AK780" s="10"/>
      <c r="AL780" s="10"/>
      <c r="AM780" s="10"/>
      <c r="AN780" s="10"/>
      <c r="AO780" s="10"/>
      <c r="AP780" s="10"/>
    </row>
    <row r="781" spans="1:42" ht="15" x14ac:dyDescent="0.2">
      <c r="A781" s="144" t="s">
        <v>1014</v>
      </c>
      <c r="B781" s="11" t="s">
        <v>232</v>
      </c>
      <c r="C781" s="4">
        <f>IF(ISBLANK(B781)=TRUE," ", IF(B781='2. Metadata'!B$1,'2. Metadata'!B$5, IF(B781='2. Metadata'!C$1,'2. Metadata'!C$5,IF(B781='2. Metadata'!D$1,'2. Metadata'!D$5, IF(B781='2. Metadata'!E$1,'2. Metadata'!E$5,IF( B781='2. Metadata'!F$1,'2. Metadata'!F$5,IF(B781='2. Metadata'!G$1,'2. Metadata'!G$5,IF(B781='2. Metadata'!H$1,'2. Metadata'!H$5, IF(B781='2. Metadata'!I$1,'2. Metadata'!I$5, IF(B781='2. Metadata'!J$1,'2. Metadata'!J$5, IF(B781='2. Metadata'!K$1,'2. Metadata'!K$5, IF(B781='2. Metadata'!L$1,'2. Metadata'!L$5, IF(B781='2. Metadata'!M$1,'2. Metadata'!M$5, IF(B781='2. Metadata'!N$1,'2. Metadata'!N$5))))))))))))))</f>
        <v>49.967694000000002</v>
      </c>
      <c r="D781" s="12">
        <f>IF(ISBLANK(B781)=TRUE," ", IF(B781='2. Metadata'!B$1,'2. Metadata'!B$6, IF(B781='2. Metadata'!C$1,'2. Metadata'!C$6,IF(B781='2. Metadata'!D$1,'2. Metadata'!D$6, IF(B781='2. Metadata'!E$1,'2. Metadata'!E$6,IF( B781='2. Metadata'!F$1,'2. Metadata'!F$6,IF(B781='2. Metadata'!G$1,'2. Metadata'!G$6,IF(B781='2. Metadata'!H$1,'2. Metadata'!H$6, IF(B781='2. Metadata'!I$1,'2. Metadata'!I$6, IF(B781='2. Metadata'!J$1,'2. Metadata'!J$6, IF(B781='2. Metadata'!K$1,'2. Metadata'!K$6, IF(B781='2. Metadata'!L$1,'2. Metadata'!L$6, IF(B781='2. Metadata'!M$1,'2. Metadata'!M$6, IF(B781='2. Metadata'!N$1,'2. Metadata'!N$6))))))))))))))</f>
        <v>-117.359572</v>
      </c>
      <c r="E781" s="25" t="s">
        <v>237</v>
      </c>
      <c r="F781" s="13" t="s">
        <v>1699</v>
      </c>
      <c r="G781" s="14" t="str">
        <f>IF(ISBLANK(F780)=TRUE," ",'2. Metadata'!B$14)</f>
        <v>observation</v>
      </c>
      <c r="H781" s="25" t="s">
        <v>237</v>
      </c>
      <c r="I781" s="23" t="str">
        <f>IF(ISBLANK(H780)=TRUE," ",'2. Metadata'!B$26)</f>
        <v>degrees Celsius</v>
      </c>
      <c r="J781" s="16" t="s">
        <v>237</v>
      </c>
      <c r="K781" s="23" t="str">
        <f>IF(ISBLANK(J779)=TRUE," ",'2. Metadata'!B$38)</f>
        <v>degrees Celsius</v>
      </c>
      <c r="L781" s="25" t="s">
        <v>237</v>
      </c>
      <c r="M781" s="18" t="str">
        <f>IF(ISBLANK(L780)=TRUE," ",'2. Metadata'!B$50)</f>
        <v>milligrams per litre</v>
      </c>
      <c r="N781" s="25" t="s">
        <v>237</v>
      </c>
      <c r="O781" s="18" t="str">
        <f>IF(ISBLANK(N780)=TRUE," ",'2. Metadata'!B$62)</f>
        <v>microSiemens per centimetre</v>
      </c>
      <c r="P781" s="25" t="s">
        <v>237</v>
      </c>
      <c r="Q781" s="18" t="str">
        <f>IF(ISBLANK(P780)=TRUE," ",'2. Metadata'!B$74)</f>
        <v>NTU</v>
      </c>
      <c r="R781" s="25" t="s">
        <v>237</v>
      </c>
      <c r="S781" s="18" t="str">
        <f>IF(ISBLANK(R780)=TRUE," ",'2. Metadata'!B$86)</f>
        <v>most probable number per 100 mL</v>
      </c>
      <c r="T781" s="25" t="s">
        <v>237</v>
      </c>
      <c r="U781" s="18" t="str">
        <f>IF(ISBLANK(T780)=TRUE," ",'2. Metadata'!B$98)</f>
        <v>most probable number per 100 mL</v>
      </c>
      <c r="V781" s="25" t="s">
        <v>237</v>
      </c>
      <c r="W781" s="18" t="str">
        <f>IF(ISBLANK(V780)=TRUE," ",'2. Metadata'!B$110)</f>
        <v>metres</v>
      </c>
      <c r="X781" s="25" t="s">
        <v>237</v>
      </c>
      <c r="Y781" s="18" t="str">
        <f>IF(ISBLANK(X780)=TRUE," ",'2. Metadata'!B$122)</f>
        <v>pH units</v>
      </c>
      <c r="Z781" s="25" t="s">
        <v>237</v>
      </c>
      <c r="AA781" s="18" t="str">
        <f>IF(ISBLANK(Z781)=TRUE," ",'2. Metadata'!B$134)</f>
        <v>metres3/second</v>
      </c>
      <c r="AB781" s="20">
        <v>0.2</v>
      </c>
      <c r="AC781" s="18" t="str">
        <f>IF(ISBLANK(AB781)=TRUE," ",'2. Metadata'!B$146)</f>
        <v>millimetres</v>
      </c>
      <c r="AD781" s="25" t="s">
        <v>1831</v>
      </c>
      <c r="AE781" s="26" t="s">
        <v>237</v>
      </c>
      <c r="AF781" s="9"/>
      <c r="AG781" s="10"/>
      <c r="AH781" s="10"/>
      <c r="AI781" s="10"/>
      <c r="AJ781" s="10"/>
      <c r="AK781" s="10"/>
      <c r="AL781" s="10"/>
      <c r="AM781" s="10"/>
      <c r="AN781" s="10"/>
      <c r="AO781" s="10"/>
      <c r="AP781" s="10"/>
    </row>
    <row r="782" spans="1:42" ht="15" x14ac:dyDescent="0.2">
      <c r="A782" s="144" t="s">
        <v>1015</v>
      </c>
      <c r="B782" s="11" t="s">
        <v>232</v>
      </c>
      <c r="C782" s="4">
        <f>IF(ISBLANK(B782)=TRUE," ", IF(B782='2. Metadata'!B$1,'2. Metadata'!B$5, IF(B782='2. Metadata'!C$1,'2. Metadata'!C$5,IF(B782='2. Metadata'!D$1,'2. Metadata'!D$5, IF(B782='2. Metadata'!E$1,'2. Metadata'!E$5,IF( B782='2. Metadata'!F$1,'2. Metadata'!F$5,IF(B782='2. Metadata'!G$1,'2. Metadata'!G$5,IF(B782='2. Metadata'!H$1,'2. Metadata'!H$5, IF(B782='2. Metadata'!I$1,'2. Metadata'!I$5, IF(B782='2. Metadata'!J$1,'2. Metadata'!J$5, IF(B782='2. Metadata'!K$1,'2. Metadata'!K$5, IF(B782='2. Metadata'!L$1,'2. Metadata'!L$5, IF(B782='2. Metadata'!M$1,'2. Metadata'!M$5, IF(B782='2. Metadata'!N$1,'2. Metadata'!N$5))))))))))))))</f>
        <v>49.967694000000002</v>
      </c>
      <c r="D782" s="12">
        <f>IF(ISBLANK(B782)=TRUE," ", IF(B782='2. Metadata'!B$1,'2. Metadata'!B$6, IF(B782='2. Metadata'!C$1,'2. Metadata'!C$6,IF(B782='2. Metadata'!D$1,'2. Metadata'!D$6, IF(B782='2. Metadata'!E$1,'2. Metadata'!E$6,IF( B782='2. Metadata'!F$1,'2. Metadata'!F$6,IF(B782='2. Metadata'!G$1,'2. Metadata'!G$6,IF(B782='2. Metadata'!H$1,'2. Metadata'!H$6, IF(B782='2. Metadata'!I$1,'2. Metadata'!I$6, IF(B782='2. Metadata'!J$1,'2. Metadata'!J$6, IF(B782='2. Metadata'!K$1,'2. Metadata'!K$6, IF(B782='2. Metadata'!L$1,'2. Metadata'!L$6, IF(B782='2. Metadata'!M$1,'2. Metadata'!M$6, IF(B782='2. Metadata'!N$1,'2. Metadata'!N$6))))))))))))))</f>
        <v>-117.359572</v>
      </c>
      <c r="E782" s="25" t="s">
        <v>237</v>
      </c>
      <c r="F782" s="13" t="s">
        <v>1704</v>
      </c>
      <c r="G782" s="14" t="str">
        <f>IF(ISBLANK(F781)=TRUE," ",'2. Metadata'!B$14)</f>
        <v>observation</v>
      </c>
      <c r="H782" s="25" t="s">
        <v>237</v>
      </c>
      <c r="I782" s="23" t="str">
        <f>IF(ISBLANK(H781)=TRUE," ",'2. Metadata'!B$26)</f>
        <v>degrees Celsius</v>
      </c>
      <c r="J782" s="16" t="s">
        <v>237</v>
      </c>
      <c r="K782" s="23" t="str">
        <f>IF(ISBLANK(J780)=TRUE," ",'2. Metadata'!B$38)</f>
        <v>degrees Celsius</v>
      </c>
      <c r="L782" s="25" t="s">
        <v>237</v>
      </c>
      <c r="M782" s="18" t="str">
        <f>IF(ISBLANK(L781)=TRUE," ",'2. Metadata'!B$50)</f>
        <v>milligrams per litre</v>
      </c>
      <c r="N782" s="25" t="s">
        <v>237</v>
      </c>
      <c r="O782" s="18" t="str">
        <f>IF(ISBLANK(N781)=TRUE," ",'2. Metadata'!B$62)</f>
        <v>microSiemens per centimetre</v>
      </c>
      <c r="P782" s="25" t="s">
        <v>237</v>
      </c>
      <c r="Q782" s="18" t="str">
        <f>IF(ISBLANK(P781)=TRUE," ",'2. Metadata'!B$74)</f>
        <v>NTU</v>
      </c>
      <c r="R782" s="25" t="s">
        <v>237</v>
      </c>
      <c r="S782" s="18" t="str">
        <f>IF(ISBLANK(R781)=TRUE," ",'2. Metadata'!B$86)</f>
        <v>most probable number per 100 mL</v>
      </c>
      <c r="T782" s="25" t="s">
        <v>237</v>
      </c>
      <c r="U782" s="18" t="str">
        <f>IF(ISBLANK(T781)=TRUE," ",'2. Metadata'!B$98)</f>
        <v>most probable number per 100 mL</v>
      </c>
      <c r="V782" s="25" t="s">
        <v>237</v>
      </c>
      <c r="W782" s="18" t="str">
        <f>IF(ISBLANK(V781)=TRUE," ",'2. Metadata'!B$110)</f>
        <v>metres</v>
      </c>
      <c r="X782" s="25" t="s">
        <v>237</v>
      </c>
      <c r="Y782" s="18" t="str">
        <f>IF(ISBLANK(X781)=TRUE," ",'2. Metadata'!B$122)</f>
        <v>pH units</v>
      </c>
      <c r="Z782" s="25" t="s">
        <v>237</v>
      </c>
      <c r="AA782" s="18" t="str">
        <f>IF(ISBLANK(Z782)=TRUE," ",'2. Metadata'!B$134)</f>
        <v>metres3/second</v>
      </c>
      <c r="AB782" s="20">
        <v>0</v>
      </c>
      <c r="AC782" s="18" t="str">
        <f>IF(ISBLANK(AB782)=TRUE," ",'2. Metadata'!B$146)</f>
        <v>millimetres</v>
      </c>
      <c r="AD782" s="25" t="s">
        <v>237</v>
      </c>
      <c r="AE782" s="26" t="s">
        <v>237</v>
      </c>
      <c r="AF782" s="9"/>
      <c r="AG782" s="10"/>
      <c r="AH782" s="10"/>
      <c r="AI782" s="10"/>
      <c r="AJ782" s="10"/>
      <c r="AK782" s="10"/>
      <c r="AL782" s="10"/>
      <c r="AM782" s="10"/>
      <c r="AN782" s="10"/>
      <c r="AO782" s="10"/>
      <c r="AP782" s="10"/>
    </row>
    <row r="783" spans="1:42" ht="15" x14ac:dyDescent="0.2">
      <c r="A783" s="144" t="s">
        <v>1016</v>
      </c>
      <c r="B783" s="11" t="s">
        <v>232</v>
      </c>
      <c r="C783" s="4">
        <f>IF(ISBLANK(B783)=TRUE," ", IF(B783='2. Metadata'!B$1,'2. Metadata'!B$5, IF(B783='2. Metadata'!C$1,'2. Metadata'!C$5,IF(B783='2. Metadata'!D$1,'2. Metadata'!D$5, IF(B783='2. Metadata'!E$1,'2. Metadata'!E$5,IF( B783='2. Metadata'!F$1,'2. Metadata'!F$5,IF(B783='2. Metadata'!G$1,'2. Metadata'!G$5,IF(B783='2. Metadata'!H$1,'2. Metadata'!H$5, IF(B783='2. Metadata'!I$1,'2. Metadata'!I$5, IF(B783='2. Metadata'!J$1,'2. Metadata'!J$5, IF(B783='2. Metadata'!K$1,'2. Metadata'!K$5, IF(B783='2. Metadata'!L$1,'2. Metadata'!L$5, IF(B783='2. Metadata'!M$1,'2. Metadata'!M$5, IF(B783='2. Metadata'!N$1,'2. Metadata'!N$5))))))))))))))</f>
        <v>49.967694000000002</v>
      </c>
      <c r="D783" s="12">
        <f>IF(ISBLANK(B783)=TRUE," ", IF(B783='2. Metadata'!B$1,'2. Metadata'!B$6, IF(B783='2. Metadata'!C$1,'2. Metadata'!C$6,IF(B783='2. Metadata'!D$1,'2. Metadata'!D$6, IF(B783='2. Metadata'!E$1,'2. Metadata'!E$6,IF( B783='2. Metadata'!F$1,'2. Metadata'!F$6,IF(B783='2. Metadata'!G$1,'2. Metadata'!G$6,IF(B783='2. Metadata'!H$1,'2. Metadata'!H$6, IF(B783='2. Metadata'!I$1,'2. Metadata'!I$6, IF(B783='2. Metadata'!J$1,'2. Metadata'!J$6, IF(B783='2. Metadata'!K$1,'2. Metadata'!K$6, IF(B783='2. Metadata'!L$1,'2. Metadata'!L$6, IF(B783='2. Metadata'!M$1,'2. Metadata'!M$6, IF(B783='2. Metadata'!N$1,'2. Metadata'!N$6))))))))))))))</f>
        <v>-117.359572</v>
      </c>
      <c r="E783" s="25" t="s">
        <v>237</v>
      </c>
      <c r="F783" s="13" t="s">
        <v>1704</v>
      </c>
      <c r="G783" s="14" t="str">
        <f>IF(ISBLANK(F782)=TRUE," ",'2. Metadata'!B$14)</f>
        <v>observation</v>
      </c>
      <c r="H783" s="13">
        <v>11</v>
      </c>
      <c r="I783" s="23" t="str">
        <f>IF(ISBLANK(H782)=TRUE," ",'2. Metadata'!B$26)</f>
        <v>degrees Celsius</v>
      </c>
      <c r="J783" s="13">
        <v>7</v>
      </c>
      <c r="K783" s="23" t="str">
        <f>IF(ISBLANK(J781)=TRUE," ",'2. Metadata'!B$38)</f>
        <v>degrees Celsius</v>
      </c>
      <c r="L783" s="21">
        <v>2.1</v>
      </c>
      <c r="M783" s="18" t="str">
        <f>IF(ISBLANK(L782)=TRUE," ",'2. Metadata'!B$50)</f>
        <v>milligrams per litre</v>
      </c>
      <c r="N783" s="21">
        <v>218</v>
      </c>
      <c r="O783" s="18" t="str">
        <f>IF(ISBLANK(N782)=TRUE," ",'2. Metadata'!B$62)</f>
        <v>microSiemens per centimetre</v>
      </c>
      <c r="P783" s="21">
        <v>0.45</v>
      </c>
      <c r="Q783" s="18" t="str">
        <f>IF(ISBLANK(P782)=TRUE," ",'2. Metadata'!B$74)</f>
        <v>NTU</v>
      </c>
      <c r="R783" s="25" t="s">
        <v>237</v>
      </c>
      <c r="S783" s="18" t="str">
        <f>IF(ISBLANK(R782)=TRUE," ",'2. Metadata'!B$86)</f>
        <v>most probable number per 100 mL</v>
      </c>
      <c r="T783" s="25" t="s">
        <v>237</v>
      </c>
      <c r="U783" s="18" t="str">
        <f>IF(ISBLANK(T782)=TRUE," ",'2. Metadata'!B$98)</f>
        <v>most probable number per 100 mL</v>
      </c>
      <c r="V783" s="21">
        <v>0.125</v>
      </c>
      <c r="W783" s="18" t="str">
        <f>IF(ISBLANK(V782)=TRUE," ",'2. Metadata'!B$110)</f>
        <v>metres</v>
      </c>
      <c r="X783" s="22">
        <v>8.1</v>
      </c>
      <c r="Y783" s="18" t="str">
        <f>IF(ISBLANK(X782)=TRUE," ",'2. Metadata'!B$122)</f>
        <v>pH units</v>
      </c>
      <c r="Z783" s="20">
        <v>7.1999999999999995E-2</v>
      </c>
      <c r="AA783" s="18" t="str">
        <f>IF(ISBLANK(Z783)=TRUE," ",'2. Metadata'!B$134)</f>
        <v>metres3/second</v>
      </c>
      <c r="AB783" s="20">
        <v>0</v>
      </c>
      <c r="AC783" s="18" t="str">
        <f>IF(ISBLANK(AB783)=TRUE," ",'2. Metadata'!B$146)</f>
        <v>millimetres</v>
      </c>
      <c r="AD783" s="25" t="s">
        <v>237</v>
      </c>
      <c r="AE783" s="26" t="s">
        <v>237</v>
      </c>
      <c r="AF783" s="9"/>
      <c r="AG783" s="10"/>
      <c r="AH783" s="10"/>
      <c r="AI783" s="10"/>
      <c r="AJ783" s="10"/>
      <c r="AK783" s="10"/>
      <c r="AL783" s="10"/>
      <c r="AM783" s="10"/>
      <c r="AN783" s="10"/>
      <c r="AO783" s="10"/>
      <c r="AP783" s="10"/>
    </row>
    <row r="784" spans="1:42" ht="15" x14ac:dyDescent="0.2">
      <c r="A784" s="144" t="s">
        <v>1017</v>
      </c>
      <c r="B784" s="11" t="s">
        <v>232</v>
      </c>
      <c r="C784" s="4">
        <f>IF(ISBLANK(B784)=TRUE," ", IF(B784='2. Metadata'!B$1,'2. Metadata'!B$5, IF(B784='2. Metadata'!C$1,'2. Metadata'!C$5,IF(B784='2. Metadata'!D$1,'2. Metadata'!D$5, IF(B784='2. Metadata'!E$1,'2. Metadata'!E$5,IF( B784='2. Metadata'!F$1,'2. Metadata'!F$5,IF(B784='2. Metadata'!G$1,'2. Metadata'!G$5,IF(B784='2. Metadata'!H$1,'2. Metadata'!H$5, IF(B784='2. Metadata'!I$1,'2. Metadata'!I$5, IF(B784='2. Metadata'!J$1,'2. Metadata'!J$5, IF(B784='2. Metadata'!K$1,'2. Metadata'!K$5, IF(B784='2. Metadata'!L$1,'2. Metadata'!L$5, IF(B784='2. Metadata'!M$1,'2. Metadata'!M$5, IF(B784='2. Metadata'!N$1,'2. Metadata'!N$5))))))))))))))</f>
        <v>49.967694000000002</v>
      </c>
      <c r="D784" s="12">
        <f>IF(ISBLANK(B784)=TRUE," ", IF(B784='2. Metadata'!B$1,'2. Metadata'!B$6, IF(B784='2. Metadata'!C$1,'2. Metadata'!C$6,IF(B784='2. Metadata'!D$1,'2. Metadata'!D$6, IF(B784='2. Metadata'!E$1,'2. Metadata'!E$6,IF( B784='2. Metadata'!F$1,'2. Metadata'!F$6,IF(B784='2. Metadata'!G$1,'2. Metadata'!G$6,IF(B784='2. Metadata'!H$1,'2. Metadata'!H$6, IF(B784='2. Metadata'!I$1,'2. Metadata'!I$6, IF(B784='2. Metadata'!J$1,'2. Metadata'!J$6, IF(B784='2. Metadata'!K$1,'2. Metadata'!K$6, IF(B784='2. Metadata'!L$1,'2. Metadata'!L$6, IF(B784='2. Metadata'!M$1,'2. Metadata'!M$6, IF(B784='2. Metadata'!N$1,'2. Metadata'!N$6))))))))))))))</f>
        <v>-117.359572</v>
      </c>
      <c r="E784" s="25" t="s">
        <v>237</v>
      </c>
      <c r="F784" s="13" t="s">
        <v>1705</v>
      </c>
      <c r="G784" s="14" t="str">
        <f>IF(ISBLANK(F783)=TRUE," ",'2. Metadata'!B$14)</f>
        <v>observation</v>
      </c>
      <c r="H784" s="25" t="s">
        <v>237</v>
      </c>
      <c r="I784" s="23" t="str">
        <f>IF(ISBLANK(H783)=TRUE," ",'2. Metadata'!B$26)</f>
        <v>degrees Celsius</v>
      </c>
      <c r="J784" s="16" t="s">
        <v>237</v>
      </c>
      <c r="K784" s="23" t="str">
        <f>IF(ISBLANK(J782)=TRUE," ",'2. Metadata'!B$38)</f>
        <v>degrees Celsius</v>
      </c>
      <c r="L784" s="25" t="s">
        <v>237</v>
      </c>
      <c r="M784" s="18" t="str">
        <f>IF(ISBLANK(L783)=TRUE," ",'2. Metadata'!B$50)</f>
        <v>milligrams per litre</v>
      </c>
      <c r="N784" s="25" t="s">
        <v>237</v>
      </c>
      <c r="O784" s="18" t="str">
        <f>IF(ISBLANK(N783)=TRUE," ",'2. Metadata'!B$62)</f>
        <v>microSiemens per centimetre</v>
      </c>
      <c r="P784" s="25" t="s">
        <v>237</v>
      </c>
      <c r="Q784" s="18" t="str">
        <f>IF(ISBLANK(P783)=TRUE," ",'2. Metadata'!B$74)</f>
        <v>NTU</v>
      </c>
      <c r="R784" s="25" t="s">
        <v>237</v>
      </c>
      <c r="S784" s="18" t="str">
        <f>IF(ISBLANK(R783)=TRUE," ",'2. Metadata'!B$86)</f>
        <v>most probable number per 100 mL</v>
      </c>
      <c r="T784" s="25" t="s">
        <v>237</v>
      </c>
      <c r="U784" s="18" t="str">
        <f>IF(ISBLANK(T783)=TRUE," ",'2. Metadata'!B$98)</f>
        <v>most probable number per 100 mL</v>
      </c>
      <c r="V784" s="25" t="s">
        <v>237</v>
      </c>
      <c r="W784" s="18" t="str">
        <f>IF(ISBLANK(V783)=TRUE," ",'2. Metadata'!B$110)</f>
        <v>metres</v>
      </c>
      <c r="X784" s="25" t="s">
        <v>237</v>
      </c>
      <c r="Y784" s="18" t="str">
        <f>IF(ISBLANK(X783)=TRUE," ",'2. Metadata'!B$122)</f>
        <v>pH units</v>
      </c>
      <c r="Z784" s="25" t="s">
        <v>237</v>
      </c>
      <c r="AA784" s="18" t="str">
        <f>IF(ISBLANK(Z784)=TRUE," ",'2. Metadata'!B$134)</f>
        <v>metres3/second</v>
      </c>
      <c r="AB784" s="20">
        <v>2.4</v>
      </c>
      <c r="AC784" s="18" t="str">
        <f>IF(ISBLANK(AB784)=TRUE," ",'2. Metadata'!B$146)</f>
        <v>millimetres</v>
      </c>
      <c r="AD784" s="25" t="s">
        <v>237</v>
      </c>
      <c r="AE784" s="26" t="s">
        <v>237</v>
      </c>
      <c r="AF784" s="9"/>
      <c r="AG784" s="10"/>
      <c r="AH784" s="10"/>
      <c r="AI784" s="10"/>
      <c r="AJ784" s="10"/>
      <c r="AK784" s="10"/>
      <c r="AL784" s="10"/>
      <c r="AM784" s="10"/>
      <c r="AN784" s="10"/>
      <c r="AO784" s="10"/>
      <c r="AP784" s="10"/>
    </row>
    <row r="785" spans="1:42" ht="15" x14ac:dyDescent="0.2">
      <c r="A785" s="144" t="s">
        <v>1018</v>
      </c>
      <c r="B785" s="11" t="s">
        <v>232</v>
      </c>
      <c r="C785" s="4">
        <f>IF(ISBLANK(B785)=TRUE," ", IF(B785='2. Metadata'!B$1,'2. Metadata'!B$5, IF(B785='2. Metadata'!C$1,'2. Metadata'!C$5,IF(B785='2. Metadata'!D$1,'2. Metadata'!D$5, IF(B785='2. Metadata'!E$1,'2. Metadata'!E$5,IF( B785='2. Metadata'!F$1,'2. Metadata'!F$5,IF(B785='2. Metadata'!G$1,'2. Metadata'!G$5,IF(B785='2. Metadata'!H$1,'2. Metadata'!H$5, IF(B785='2. Metadata'!I$1,'2. Metadata'!I$5, IF(B785='2. Metadata'!J$1,'2. Metadata'!J$5, IF(B785='2. Metadata'!K$1,'2. Metadata'!K$5, IF(B785='2. Metadata'!L$1,'2. Metadata'!L$5, IF(B785='2. Metadata'!M$1,'2. Metadata'!M$5, IF(B785='2. Metadata'!N$1,'2. Metadata'!N$5))))))))))))))</f>
        <v>49.967694000000002</v>
      </c>
      <c r="D785" s="12">
        <f>IF(ISBLANK(B785)=TRUE," ", IF(B785='2. Metadata'!B$1,'2. Metadata'!B$6, IF(B785='2. Metadata'!C$1,'2. Metadata'!C$6,IF(B785='2. Metadata'!D$1,'2. Metadata'!D$6, IF(B785='2. Metadata'!E$1,'2. Metadata'!E$6,IF( B785='2. Metadata'!F$1,'2. Metadata'!F$6,IF(B785='2. Metadata'!G$1,'2. Metadata'!G$6,IF(B785='2. Metadata'!H$1,'2. Metadata'!H$6, IF(B785='2. Metadata'!I$1,'2. Metadata'!I$6, IF(B785='2. Metadata'!J$1,'2. Metadata'!J$6, IF(B785='2. Metadata'!K$1,'2. Metadata'!K$6, IF(B785='2. Metadata'!L$1,'2. Metadata'!L$6, IF(B785='2. Metadata'!M$1,'2. Metadata'!M$6, IF(B785='2. Metadata'!N$1,'2. Metadata'!N$6))))))))))))))</f>
        <v>-117.359572</v>
      </c>
      <c r="E785" s="25" t="s">
        <v>237</v>
      </c>
      <c r="F785" s="13" t="s">
        <v>1706</v>
      </c>
      <c r="G785" s="14" t="str">
        <f>IF(ISBLANK(F784)=TRUE," ",'2. Metadata'!B$14)</f>
        <v>observation</v>
      </c>
      <c r="H785" s="25" t="s">
        <v>237</v>
      </c>
      <c r="I785" s="23" t="str">
        <f>IF(ISBLANK(H784)=TRUE," ",'2. Metadata'!B$26)</f>
        <v>degrees Celsius</v>
      </c>
      <c r="J785" s="16" t="s">
        <v>237</v>
      </c>
      <c r="K785" s="23" t="str">
        <f>IF(ISBLANK(J783)=TRUE," ",'2. Metadata'!B$38)</f>
        <v>degrees Celsius</v>
      </c>
      <c r="L785" s="25" t="s">
        <v>237</v>
      </c>
      <c r="M785" s="18" t="str">
        <f>IF(ISBLANK(L784)=TRUE," ",'2. Metadata'!B$50)</f>
        <v>milligrams per litre</v>
      </c>
      <c r="N785" s="25" t="s">
        <v>237</v>
      </c>
      <c r="O785" s="18" t="str">
        <f>IF(ISBLANK(N784)=TRUE," ",'2. Metadata'!B$62)</f>
        <v>microSiemens per centimetre</v>
      </c>
      <c r="P785" s="25" t="s">
        <v>237</v>
      </c>
      <c r="Q785" s="18" t="str">
        <f>IF(ISBLANK(P784)=TRUE," ",'2. Metadata'!B$74)</f>
        <v>NTU</v>
      </c>
      <c r="R785" s="25" t="s">
        <v>237</v>
      </c>
      <c r="S785" s="18" t="str">
        <f>IF(ISBLANK(R784)=TRUE," ",'2. Metadata'!B$86)</f>
        <v>most probable number per 100 mL</v>
      </c>
      <c r="T785" s="25" t="s">
        <v>237</v>
      </c>
      <c r="U785" s="18" t="str">
        <f>IF(ISBLANK(T784)=TRUE," ",'2. Metadata'!B$98)</f>
        <v>most probable number per 100 mL</v>
      </c>
      <c r="V785" s="25" t="s">
        <v>237</v>
      </c>
      <c r="W785" s="18" t="str">
        <f>IF(ISBLANK(V784)=TRUE," ",'2. Metadata'!B$110)</f>
        <v>metres</v>
      </c>
      <c r="X785" s="25" t="s">
        <v>237</v>
      </c>
      <c r="Y785" s="18" t="str">
        <f>IF(ISBLANK(X784)=TRUE," ",'2. Metadata'!B$122)</f>
        <v>pH units</v>
      </c>
      <c r="Z785" s="25" t="s">
        <v>237</v>
      </c>
      <c r="AA785" s="18" t="str">
        <f>IF(ISBLANK(Z785)=TRUE," ",'2. Metadata'!B$134)</f>
        <v>metres3/second</v>
      </c>
      <c r="AB785" s="20">
        <v>1.2</v>
      </c>
      <c r="AC785" s="18" t="str">
        <f>IF(ISBLANK(AB785)=TRUE," ",'2. Metadata'!B$146)</f>
        <v>millimetres</v>
      </c>
      <c r="AD785" s="25" t="s">
        <v>1831</v>
      </c>
      <c r="AE785" s="26" t="s">
        <v>237</v>
      </c>
      <c r="AF785" s="9"/>
      <c r="AG785" s="10"/>
      <c r="AH785" s="10"/>
      <c r="AI785" s="10"/>
      <c r="AJ785" s="10"/>
      <c r="AK785" s="10"/>
      <c r="AL785" s="10"/>
      <c r="AM785" s="10"/>
      <c r="AN785" s="10"/>
      <c r="AO785" s="10"/>
      <c r="AP785" s="10"/>
    </row>
    <row r="786" spans="1:42" ht="15" x14ac:dyDescent="0.2">
      <c r="A786" s="144" t="s">
        <v>1019</v>
      </c>
      <c r="B786" s="11" t="s">
        <v>232</v>
      </c>
      <c r="C786" s="4">
        <f>IF(ISBLANK(B786)=TRUE," ", IF(B786='2. Metadata'!B$1,'2. Metadata'!B$5, IF(B786='2. Metadata'!C$1,'2. Metadata'!C$5,IF(B786='2. Metadata'!D$1,'2. Metadata'!D$5, IF(B786='2. Metadata'!E$1,'2. Metadata'!E$5,IF( B786='2. Metadata'!F$1,'2. Metadata'!F$5,IF(B786='2. Metadata'!G$1,'2. Metadata'!G$5,IF(B786='2. Metadata'!H$1,'2. Metadata'!H$5, IF(B786='2. Metadata'!I$1,'2. Metadata'!I$5, IF(B786='2. Metadata'!J$1,'2. Metadata'!J$5, IF(B786='2. Metadata'!K$1,'2. Metadata'!K$5, IF(B786='2. Metadata'!L$1,'2. Metadata'!L$5, IF(B786='2. Metadata'!M$1,'2. Metadata'!M$5, IF(B786='2. Metadata'!N$1,'2. Metadata'!N$5))))))))))))))</f>
        <v>49.967694000000002</v>
      </c>
      <c r="D786" s="12">
        <f>IF(ISBLANK(B786)=TRUE," ", IF(B786='2. Metadata'!B$1,'2. Metadata'!B$6, IF(B786='2. Metadata'!C$1,'2. Metadata'!C$6,IF(B786='2. Metadata'!D$1,'2. Metadata'!D$6, IF(B786='2. Metadata'!E$1,'2. Metadata'!E$6,IF( B786='2. Metadata'!F$1,'2. Metadata'!F$6,IF(B786='2. Metadata'!G$1,'2. Metadata'!G$6,IF(B786='2. Metadata'!H$1,'2. Metadata'!H$6, IF(B786='2. Metadata'!I$1,'2. Metadata'!I$6, IF(B786='2. Metadata'!J$1,'2. Metadata'!J$6, IF(B786='2. Metadata'!K$1,'2. Metadata'!K$6, IF(B786='2. Metadata'!L$1,'2. Metadata'!L$6, IF(B786='2. Metadata'!M$1,'2. Metadata'!M$6, IF(B786='2. Metadata'!N$1,'2. Metadata'!N$6))))))))))))))</f>
        <v>-117.359572</v>
      </c>
      <c r="E786" s="25" t="s">
        <v>237</v>
      </c>
      <c r="F786" s="13" t="s">
        <v>1707</v>
      </c>
      <c r="G786" s="14" t="str">
        <f>IF(ISBLANK(F785)=TRUE," ",'2. Metadata'!B$14)</f>
        <v>observation</v>
      </c>
      <c r="H786" s="13">
        <v>11</v>
      </c>
      <c r="I786" s="23" t="str">
        <f>IF(ISBLANK(H785)=TRUE," ",'2. Metadata'!B$26)</f>
        <v>degrees Celsius</v>
      </c>
      <c r="J786" s="13">
        <v>7</v>
      </c>
      <c r="K786" s="23" t="str">
        <f>IF(ISBLANK(J784)=TRUE," ",'2. Metadata'!B$38)</f>
        <v>degrees Celsius</v>
      </c>
      <c r="L786" s="21">
        <v>2.7</v>
      </c>
      <c r="M786" s="18" t="str">
        <f>IF(ISBLANK(L785)=TRUE," ",'2. Metadata'!B$50)</f>
        <v>milligrams per litre</v>
      </c>
      <c r="N786" s="21">
        <v>217</v>
      </c>
      <c r="O786" s="18" t="str">
        <f>IF(ISBLANK(N785)=TRUE," ",'2. Metadata'!B$62)</f>
        <v>microSiemens per centimetre</v>
      </c>
      <c r="P786" s="21">
        <v>0.55000000000000004</v>
      </c>
      <c r="Q786" s="18" t="str">
        <f>IF(ISBLANK(P785)=TRUE," ",'2. Metadata'!B$74)</f>
        <v>NTU</v>
      </c>
      <c r="R786" s="25" t="s">
        <v>237</v>
      </c>
      <c r="S786" s="18" t="str">
        <f>IF(ISBLANK(R785)=TRUE," ",'2. Metadata'!B$86)</f>
        <v>most probable number per 100 mL</v>
      </c>
      <c r="T786" s="25" t="s">
        <v>237</v>
      </c>
      <c r="U786" s="18" t="str">
        <f>IF(ISBLANK(T785)=TRUE," ",'2. Metadata'!B$98)</f>
        <v>most probable number per 100 mL</v>
      </c>
      <c r="V786" s="21">
        <v>0.13</v>
      </c>
      <c r="W786" s="18" t="str">
        <f>IF(ISBLANK(V785)=TRUE," ",'2. Metadata'!B$110)</f>
        <v>metres</v>
      </c>
      <c r="X786" s="22">
        <v>8.0500000000000007</v>
      </c>
      <c r="Y786" s="18" t="str">
        <f>IF(ISBLANK(X785)=TRUE," ",'2. Metadata'!B$122)</f>
        <v>pH units</v>
      </c>
      <c r="Z786" s="20">
        <v>7.6999999999999999E-2</v>
      </c>
      <c r="AA786" s="18" t="str">
        <f>IF(ISBLANK(Z786)=TRUE," ",'2. Metadata'!B$134)</f>
        <v>metres3/second</v>
      </c>
      <c r="AB786" s="20">
        <v>0</v>
      </c>
      <c r="AC786" s="18" t="str">
        <f>IF(ISBLANK(AB786)=TRUE," ",'2. Metadata'!B$146)</f>
        <v>millimetres</v>
      </c>
      <c r="AD786" s="25" t="s">
        <v>237</v>
      </c>
      <c r="AE786" s="26" t="s">
        <v>237</v>
      </c>
      <c r="AF786" s="9"/>
      <c r="AG786" s="10"/>
      <c r="AH786" s="10"/>
      <c r="AI786" s="10"/>
      <c r="AJ786" s="10"/>
      <c r="AK786" s="10"/>
      <c r="AL786" s="10"/>
      <c r="AM786" s="10"/>
      <c r="AN786" s="10"/>
      <c r="AO786" s="10"/>
      <c r="AP786" s="10"/>
    </row>
    <row r="787" spans="1:42" ht="15" x14ac:dyDescent="0.2">
      <c r="A787" s="144" t="s">
        <v>1020</v>
      </c>
      <c r="B787" s="11" t="s">
        <v>232</v>
      </c>
      <c r="C787" s="4">
        <f>IF(ISBLANK(B787)=TRUE," ", IF(B787='2. Metadata'!B$1,'2. Metadata'!B$5, IF(B787='2. Metadata'!C$1,'2. Metadata'!C$5,IF(B787='2. Metadata'!D$1,'2. Metadata'!D$5, IF(B787='2. Metadata'!E$1,'2. Metadata'!E$5,IF( B787='2. Metadata'!F$1,'2. Metadata'!F$5,IF(B787='2. Metadata'!G$1,'2. Metadata'!G$5,IF(B787='2. Metadata'!H$1,'2. Metadata'!H$5, IF(B787='2. Metadata'!I$1,'2. Metadata'!I$5, IF(B787='2. Metadata'!J$1,'2. Metadata'!J$5, IF(B787='2. Metadata'!K$1,'2. Metadata'!K$5, IF(B787='2. Metadata'!L$1,'2. Metadata'!L$5, IF(B787='2. Metadata'!M$1,'2. Metadata'!M$5, IF(B787='2. Metadata'!N$1,'2. Metadata'!N$5))))))))))))))</f>
        <v>49.967694000000002</v>
      </c>
      <c r="D787" s="12">
        <f>IF(ISBLANK(B787)=TRUE," ", IF(B787='2. Metadata'!B$1,'2. Metadata'!B$6, IF(B787='2. Metadata'!C$1,'2. Metadata'!C$6,IF(B787='2. Metadata'!D$1,'2. Metadata'!D$6, IF(B787='2. Metadata'!E$1,'2. Metadata'!E$6,IF( B787='2. Metadata'!F$1,'2. Metadata'!F$6,IF(B787='2. Metadata'!G$1,'2. Metadata'!G$6,IF(B787='2. Metadata'!H$1,'2. Metadata'!H$6, IF(B787='2. Metadata'!I$1,'2. Metadata'!I$6, IF(B787='2. Metadata'!J$1,'2. Metadata'!J$6, IF(B787='2. Metadata'!K$1,'2. Metadata'!K$6, IF(B787='2. Metadata'!L$1,'2. Metadata'!L$6, IF(B787='2. Metadata'!M$1,'2. Metadata'!M$6, IF(B787='2. Metadata'!N$1,'2. Metadata'!N$6))))))))))))))</f>
        <v>-117.359572</v>
      </c>
      <c r="E787" s="25" t="s">
        <v>237</v>
      </c>
      <c r="F787" s="13" t="s">
        <v>1708</v>
      </c>
      <c r="G787" s="14" t="str">
        <f>IF(ISBLANK(F786)=TRUE," ",'2. Metadata'!B$14)</f>
        <v>observation</v>
      </c>
      <c r="H787" s="25" t="s">
        <v>237</v>
      </c>
      <c r="I787" s="23" t="str">
        <f>IF(ISBLANK(H786)=TRUE," ",'2. Metadata'!B$26)</f>
        <v>degrees Celsius</v>
      </c>
      <c r="J787" s="16" t="s">
        <v>237</v>
      </c>
      <c r="K787" s="23" t="str">
        <f>IF(ISBLANK(J785)=TRUE," ",'2. Metadata'!B$38)</f>
        <v>degrees Celsius</v>
      </c>
      <c r="L787" s="25" t="s">
        <v>237</v>
      </c>
      <c r="M787" s="18" t="str">
        <f>IF(ISBLANK(L786)=TRUE," ",'2. Metadata'!B$50)</f>
        <v>milligrams per litre</v>
      </c>
      <c r="N787" s="25" t="s">
        <v>237</v>
      </c>
      <c r="O787" s="18" t="str">
        <f>IF(ISBLANK(N786)=TRUE," ",'2. Metadata'!B$62)</f>
        <v>microSiemens per centimetre</v>
      </c>
      <c r="P787" s="25" t="s">
        <v>237</v>
      </c>
      <c r="Q787" s="18" t="str">
        <f>IF(ISBLANK(P786)=TRUE," ",'2. Metadata'!B$74)</f>
        <v>NTU</v>
      </c>
      <c r="R787" s="25" t="s">
        <v>237</v>
      </c>
      <c r="S787" s="18" t="str">
        <f>IF(ISBLANK(R786)=TRUE," ",'2. Metadata'!B$86)</f>
        <v>most probable number per 100 mL</v>
      </c>
      <c r="T787" s="25" t="s">
        <v>237</v>
      </c>
      <c r="U787" s="18" t="str">
        <f>IF(ISBLANK(T786)=TRUE," ",'2. Metadata'!B$98)</f>
        <v>most probable number per 100 mL</v>
      </c>
      <c r="V787" s="25" t="s">
        <v>237</v>
      </c>
      <c r="W787" s="18" t="str">
        <f>IF(ISBLANK(V786)=TRUE," ",'2. Metadata'!B$110)</f>
        <v>metres</v>
      </c>
      <c r="X787" s="25" t="s">
        <v>237</v>
      </c>
      <c r="Y787" s="18" t="str">
        <f>IF(ISBLANK(X786)=TRUE," ",'2. Metadata'!B$122)</f>
        <v>pH units</v>
      </c>
      <c r="Z787" s="25" t="s">
        <v>237</v>
      </c>
      <c r="AA787" s="18" t="str">
        <f>IF(ISBLANK(Z787)=TRUE," ",'2. Metadata'!B$134)</f>
        <v>metres3/second</v>
      </c>
      <c r="AB787" s="20">
        <v>0</v>
      </c>
      <c r="AC787" s="18" t="str">
        <f>IF(ISBLANK(AB787)=TRUE," ",'2. Metadata'!B$146)</f>
        <v>millimetres</v>
      </c>
      <c r="AD787" s="25" t="s">
        <v>237</v>
      </c>
      <c r="AE787" s="26" t="s">
        <v>237</v>
      </c>
      <c r="AF787" s="9"/>
      <c r="AG787" s="10"/>
      <c r="AH787" s="10"/>
      <c r="AI787" s="10"/>
      <c r="AJ787" s="10"/>
      <c r="AK787" s="10"/>
      <c r="AL787" s="10"/>
      <c r="AM787" s="10"/>
      <c r="AN787" s="10"/>
      <c r="AO787" s="10"/>
      <c r="AP787" s="10"/>
    </row>
    <row r="788" spans="1:42" ht="15" x14ac:dyDescent="0.2">
      <c r="A788" s="144" t="s">
        <v>1021</v>
      </c>
      <c r="B788" s="11" t="s">
        <v>232</v>
      </c>
      <c r="C788" s="4">
        <f>IF(ISBLANK(B788)=TRUE," ", IF(B788='2. Metadata'!B$1,'2. Metadata'!B$5, IF(B788='2. Metadata'!C$1,'2. Metadata'!C$5,IF(B788='2. Metadata'!D$1,'2. Metadata'!D$5, IF(B788='2. Metadata'!E$1,'2. Metadata'!E$5,IF( B788='2. Metadata'!F$1,'2. Metadata'!F$5,IF(B788='2. Metadata'!G$1,'2. Metadata'!G$5,IF(B788='2. Metadata'!H$1,'2. Metadata'!H$5, IF(B788='2. Metadata'!I$1,'2. Metadata'!I$5, IF(B788='2. Metadata'!J$1,'2. Metadata'!J$5, IF(B788='2. Metadata'!K$1,'2. Metadata'!K$5, IF(B788='2. Metadata'!L$1,'2. Metadata'!L$5, IF(B788='2. Metadata'!M$1,'2. Metadata'!M$5, IF(B788='2. Metadata'!N$1,'2. Metadata'!N$5))))))))))))))</f>
        <v>49.967694000000002</v>
      </c>
      <c r="D788" s="12">
        <f>IF(ISBLANK(B788)=TRUE," ", IF(B788='2. Metadata'!B$1,'2. Metadata'!B$6, IF(B788='2. Metadata'!C$1,'2. Metadata'!C$6,IF(B788='2. Metadata'!D$1,'2. Metadata'!D$6, IF(B788='2. Metadata'!E$1,'2. Metadata'!E$6,IF( B788='2. Metadata'!F$1,'2. Metadata'!F$6,IF(B788='2. Metadata'!G$1,'2. Metadata'!G$6,IF(B788='2. Metadata'!H$1,'2. Metadata'!H$6, IF(B788='2. Metadata'!I$1,'2. Metadata'!I$6, IF(B788='2. Metadata'!J$1,'2. Metadata'!J$6, IF(B788='2. Metadata'!K$1,'2. Metadata'!K$6, IF(B788='2. Metadata'!L$1,'2. Metadata'!L$6, IF(B788='2. Metadata'!M$1,'2. Metadata'!M$6, IF(B788='2. Metadata'!N$1,'2. Metadata'!N$6))))))))))))))</f>
        <v>-117.359572</v>
      </c>
      <c r="E788" s="25" t="s">
        <v>237</v>
      </c>
      <c r="F788" s="13" t="s">
        <v>1678</v>
      </c>
      <c r="G788" s="14" t="str">
        <f>IF(ISBLANK(F787)=TRUE," ",'2. Metadata'!B$14)</f>
        <v>observation</v>
      </c>
      <c r="H788" s="25" t="s">
        <v>237</v>
      </c>
      <c r="I788" s="23" t="str">
        <f>IF(ISBLANK(H787)=TRUE," ",'2. Metadata'!B$26)</f>
        <v>degrees Celsius</v>
      </c>
      <c r="J788" s="16" t="s">
        <v>237</v>
      </c>
      <c r="K788" s="23" t="str">
        <f>IF(ISBLANK(J786)=TRUE," ",'2. Metadata'!B$38)</f>
        <v>degrees Celsius</v>
      </c>
      <c r="L788" s="25" t="s">
        <v>237</v>
      </c>
      <c r="M788" s="18" t="str">
        <f>IF(ISBLANK(L787)=TRUE," ",'2. Metadata'!B$50)</f>
        <v>milligrams per litre</v>
      </c>
      <c r="N788" s="25" t="s">
        <v>237</v>
      </c>
      <c r="O788" s="18" t="str">
        <f>IF(ISBLANK(N787)=TRUE," ",'2. Metadata'!B$62)</f>
        <v>microSiemens per centimetre</v>
      </c>
      <c r="P788" s="25" t="s">
        <v>237</v>
      </c>
      <c r="Q788" s="18" t="str">
        <f>IF(ISBLANK(P787)=TRUE," ",'2. Metadata'!B$74)</f>
        <v>NTU</v>
      </c>
      <c r="R788" s="25" t="s">
        <v>237</v>
      </c>
      <c r="S788" s="18" t="str">
        <f>IF(ISBLANK(R787)=TRUE," ",'2. Metadata'!B$86)</f>
        <v>most probable number per 100 mL</v>
      </c>
      <c r="T788" s="25" t="s">
        <v>237</v>
      </c>
      <c r="U788" s="18" t="str">
        <f>IF(ISBLANK(T787)=TRUE," ",'2. Metadata'!B$98)</f>
        <v>most probable number per 100 mL</v>
      </c>
      <c r="V788" s="25" t="s">
        <v>237</v>
      </c>
      <c r="W788" s="18" t="str">
        <f>IF(ISBLANK(V787)=TRUE," ",'2. Metadata'!B$110)</f>
        <v>metres</v>
      </c>
      <c r="X788" s="25" t="s">
        <v>237</v>
      </c>
      <c r="Y788" s="18" t="str">
        <f>IF(ISBLANK(X787)=TRUE," ",'2. Metadata'!B$122)</f>
        <v>pH units</v>
      </c>
      <c r="Z788" s="25" t="s">
        <v>237</v>
      </c>
      <c r="AA788" s="18" t="str">
        <f>IF(ISBLANK(Z788)=TRUE," ",'2. Metadata'!B$134)</f>
        <v>metres3/second</v>
      </c>
      <c r="AB788" s="20">
        <v>0</v>
      </c>
      <c r="AC788" s="18" t="str">
        <f>IF(ISBLANK(AB788)=TRUE," ",'2. Metadata'!B$146)</f>
        <v>millimetres</v>
      </c>
      <c r="AD788" s="25" t="s">
        <v>1831</v>
      </c>
      <c r="AE788" s="26" t="s">
        <v>237</v>
      </c>
      <c r="AF788" s="9"/>
      <c r="AG788" s="10"/>
      <c r="AH788" s="10"/>
      <c r="AI788" s="10"/>
      <c r="AJ788" s="10"/>
      <c r="AK788" s="10"/>
      <c r="AL788" s="10"/>
      <c r="AM788" s="10"/>
      <c r="AN788" s="10"/>
      <c r="AO788" s="10"/>
      <c r="AP788" s="10"/>
    </row>
    <row r="789" spans="1:42" ht="15" x14ac:dyDescent="0.2">
      <c r="A789" s="144" t="s">
        <v>1022</v>
      </c>
      <c r="B789" s="11" t="s">
        <v>232</v>
      </c>
      <c r="C789" s="4">
        <f>IF(ISBLANK(B789)=TRUE," ", IF(B789='2. Metadata'!B$1,'2. Metadata'!B$5, IF(B789='2. Metadata'!C$1,'2. Metadata'!C$5,IF(B789='2. Metadata'!D$1,'2. Metadata'!D$5, IF(B789='2. Metadata'!E$1,'2. Metadata'!E$5,IF( B789='2. Metadata'!F$1,'2. Metadata'!F$5,IF(B789='2. Metadata'!G$1,'2. Metadata'!G$5,IF(B789='2. Metadata'!H$1,'2. Metadata'!H$5, IF(B789='2. Metadata'!I$1,'2. Metadata'!I$5, IF(B789='2. Metadata'!J$1,'2. Metadata'!J$5, IF(B789='2. Metadata'!K$1,'2. Metadata'!K$5, IF(B789='2. Metadata'!L$1,'2. Metadata'!L$5, IF(B789='2. Metadata'!M$1,'2. Metadata'!M$5, IF(B789='2. Metadata'!N$1,'2. Metadata'!N$5))))))))))))))</f>
        <v>49.967694000000002</v>
      </c>
      <c r="D789" s="12">
        <f>IF(ISBLANK(B789)=TRUE," ", IF(B789='2. Metadata'!B$1,'2. Metadata'!B$6, IF(B789='2. Metadata'!C$1,'2. Metadata'!C$6,IF(B789='2. Metadata'!D$1,'2. Metadata'!D$6, IF(B789='2. Metadata'!E$1,'2. Metadata'!E$6,IF( B789='2. Metadata'!F$1,'2. Metadata'!F$6,IF(B789='2. Metadata'!G$1,'2. Metadata'!G$6,IF(B789='2. Metadata'!H$1,'2. Metadata'!H$6, IF(B789='2. Metadata'!I$1,'2. Metadata'!I$6, IF(B789='2. Metadata'!J$1,'2. Metadata'!J$6, IF(B789='2. Metadata'!K$1,'2. Metadata'!K$6, IF(B789='2. Metadata'!L$1,'2. Metadata'!L$6, IF(B789='2. Metadata'!M$1,'2. Metadata'!M$6, IF(B789='2. Metadata'!N$1,'2. Metadata'!N$6))))))))))))))</f>
        <v>-117.359572</v>
      </c>
      <c r="E789" s="25" t="s">
        <v>237</v>
      </c>
      <c r="F789" s="13" t="s">
        <v>1709</v>
      </c>
      <c r="G789" s="14" t="str">
        <f>IF(ISBLANK(F788)=TRUE," ",'2. Metadata'!B$14)</f>
        <v>observation</v>
      </c>
      <c r="H789" s="25" t="s">
        <v>237</v>
      </c>
      <c r="I789" s="23" t="str">
        <f>IF(ISBLANK(H788)=TRUE," ",'2. Metadata'!B$26)</f>
        <v>degrees Celsius</v>
      </c>
      <c r="J789" s="16" t="s">
        <v>237</v>
      </c>
      <c r="K789" s="23" t="str">
        <f>IF(ISBLANK(J787)=TRUE," ",'2. Metadata'!B$38)</f>
        <v>degrees Celsius</v>
      </c>
      <c r="L789" s="25" t="s">
        <v>237</v>
      </c>
      <c r="M789" s="18" t="str">
        <f>IF(ISBLANK(L788)=TRUE," ",'2. Metadata'!B$50)</f>
        <v>milligrams per litre</v>
      </c>
      <c r="N789" s="25" t="s">
        <v>237</v>
      </c>
      <c r="O789" s="18" t="str">
        <f>IF(ISBLANK(N788)=TRUE," ",'2. Metadata'!B$62)</f>
        <v>microSiemens per centimetre</v>
      </c>
      <c r="P789" s="25" t="s">
        <v>237</v>
      </c>
      <c r="Q789" s="18" t="str">
        <f>IF(ISBLANK(P788)=TRUE," ",'2. Metadata'!B$74)</f>
        <v>NTU</v>
      </c>
      <c r="R789" s="25" t="s">
        <v>237</v>
      </c>
      <c r="S789" s="18" t="str">
        <f>IF(ISBLANK(R788)=TRUE," ",'2. Metadata'!B$86)</f>
        <v>most probable number per 100 mL</v>
      </c>
      <c r="T789" s="25" t="s">
        <v>237</v>
      </c>
      <c r="U789" s="18" t="str">
        <f>IF(ISBLANK(T788)=TRUE," ",'2. Metadata'!B$98)</f>
        <v>most probable number per 100 mL</v>
      </c>
      <c r="V789" s="25" t="s">
        <v>237</v>
      </c>
      <c r="W789" s="18" t="str">
        <f>IF(ISBLANK(V788)=TRUE," ",'2. Metadata'!B$110)</f>
        <v>metres</v>
      </c>
      <c r="X789" s="25" t="s">
        <v>237</v>
      </c>
      <c r="Y789" s="18" t="str">
        <f>IF(ISBLANK(X788)=TRUE," ",'2. Metadata'!B$122)</f>
        <v>pH units</v>
      </c>
      <c r="Z789" s="25" t="s">
        <v>237</v>
      </c>
      <c r="AA789" s="18" t="str">
        <f>IF(ISBLANK(Z789)=TRUE," ",'2. Metadata'!B$134)</f>
        <v>metres3/second</v>
      </c>
      <c r="AB789" s="20">
        <v>0</v>
      </c>
      <c r="AC789" s="18" t="str">
        <f>IF(ISBLANK(AB789)=TRUE," ",'2. Metadata'!B$146)</f>
        <v>millimetres</v>
      </c>
      <c r="AD789" s="25" t="s">
        <v>237</v>
      </c>
      <c r="AE789" s="26" t="s">
        <v>237</v>
      </c>
      <c r="AF789" s="9"/>
      <c r="AG789" s="10"/>
      <c r="AH789" s="10"/>
      <c r="AI789" s="10"/>
      <c r="AJ789" s="10"/>
      <c r="AK789" s="10"/>
      <c r="AL789" s="10"/>
      <c r="AM789" s="10"/>
      <c r="AN789" s="10"/>
      <c r="AO789" s="10"/>
      <c r="AP789" s="10"/>
    </row>
    <row r="790" spans="1:42" ht="15" x14ac:dyDescent="0.2">
      <c r="A790" s="144" t="s">
        <v>1023</v>
      </c>
      <c r="B790" s="11" t="s">
        <v>232</v>
      </c>
      <c r="C790" s="4">
        <f>IF(ISBLANK(B790)=TRUE," ", IF(B790='2. Metadata'!B$1,'2. Metadata'!B$5, IF(B790='2. Metadata'!C$1,'2. Metadata'!C$5,IF(B790='2. Metadata'!D$1,'2. Metadata'!D$5, IF(B790='2. Metadata'!E$1,'2. Metadata'!E$5,IF( B790='2. Metadata'!F$1,'2. Metadata'!F$5,IF(B790='2. Metadata'!G$1,'2. Metadata'!G$5,IF(B790='2. Metadata'!H$1,'2. Metadata'!H$5, IF(B790='2. Metadata'!I$1,'2. Metadata'!I$5, IF(B790='2. Metadata'!J$1,'2. Metadata'!J$5, IF(B790='2. Metadata'!K$1,'2. Metadata'!K$5, IF(B790='2. Metadata'!L$1,'2. Metadata'!L$5, IF(B790='2. Metadata'!M$1,'2. Metadata'!M$5, IF(B790='2. Metadata'!N$1,'2. Metadata'!N$5))))))))))))))</f>
        <v>49.967694000000002</v>
      </c>
      <c r="D790" s="12">
        <f>IF(ISBLANK(B790)=TRUE," ", IF(B790='2. Metadata'!B$1,'2. Metadata'!B$6, IF(B790='2. Metadata'!C$1,'2. Metadata'!C$6,IF(B790='2. Metadata'!D$1,'2. Metadata'!D$6, IF(B790='2. Metadata'!E$1,'2. Metadata'!E$6,IF( B790='2. Metadata'!F$1,'2. Metadata'!F$6,IF(B790='2. Metadata'!G$1,'2. Metadata'!G$6,IF(B790='2. Metadata'!H$1,'2. Metadata'!H$6, IF(B790='2. Metadata'!I$1,'2. Metadata'!I$6, IF(B790='2. Metadata'!J$1,'2. Metadata'!J$6, IF(B790='2. Metadata'!K$1,'2. Metadata'!K$6, IF(B790='2. Metadata'!L$1,'2. Metadata'!L$6, IF(B790='2. Metadata'!M$1,'2. Metadata'!M$6, IF(B790='2. Metadata'!N$1,'2. Metadata'!N$6))))))))))))))</f>
        <v>-117.359572</v>
      </c>
      <c r="E790" s="25" t="s">
        <v>237</v>
      </c>
      <c r="F790" s="25" t="s">
        <v>237</v>
      </c>
      <c r="G790" s="14" t="str">
        <f>IF(ISBLANK(F789)=TRUE," ",'2. Metadata'!B$14)</f>
        <v>observation</v>
      </c>
      <c r="H790" s="25" t="s">
        <v>237</v>
      </c>
      <c r="I790" s="23" t="str">
        <f>IF(ISBLANK(H789)=TRUE," ",'2. Metadata'!B$26)</f>
        <v>degrees Celsius</v>
      </c>
      <c r="J790" s="16" t="s">
        <v>237</v>
      </c>
      <c r="K790" s="23" t="str">
        <f>IF(ISBLANK(J788)=TRUE," ",'2. Metadata'!B$38)</f>
        <v>degrees Celsius</v>
      </c>
      <c r="L790" s="25" t="s">
        <v>237</v>
      </c>
      <c r="M790" s="18" t="str">
        <f>IF(ISBLANK(L789)=TRUE," ",'2. Metadata'!B$50)</f>
        <v>milligrams per litre</v>
      </c>
      <c r="N790" s="25" t="s">
        <v>237</v>
      </c>
      <c r="O790" s="18" t="str">
        <f>IF(ISBLANK(N789)=TRUE," ",'2. Metadata'!B$62)</f>
        <v>microSiemens per centimetre</v>
      </c>
      <c r="P790" s="25" t="s">
        <v>237</v>
      </c>
      <c r="Q790" s="18" t="str">
        <f>IF(ISBLANK(P789)=TRUE," ",'2. Metadata'!B$74)</f>
        <v>NTU</v>
      </c>
      <c r="R790" s="25" t="s">
        <v>237</v>
      </c>
      <c r="S790" s="18" t="str">
        <f>IF(ISBLANK(R789)=TRUE," ",'2. Metadata'!B$86)</f>
        <v>most probable number per 100 mL</v>
      </c>
      <c r="T790" s="25" t="s">
        <v>237</v>
      </c>
      <c r="U790" s="18" t="str">
        <f>IF(ISBLANK(T789)=TRUE," ",'2. Metadata'!B$98)</f>
        <v>most probable number per 100 mL</v>
      </c>
      <c r="V790" s="25" t="s">
        <v>237</v>
      </c>
      <c r="W790" s="18" t="str">
        <f>IF(ISBLANK(V789)=TRUE," ",'2. Metadata'!B$110)</f>
        <v>metres</v>
      </c>
      <c r="X790" s="25" t="s">
        <v>237</v>
      </c>
      <c r="Y790" s="18" t="str">
        <f>IF(ISBLANK(X789)=TRUE," ",'2. Metadata'!B$122)</f>
        <v>pH units</v>
      </c>
      <c r="Z790" s="25" t="s">
        <v>237</v>
      </c>
      <c r="AA790" s="18" t="str">
        <f>IF(ISBLANK(Z790)=TRUE," ",'2. Metadata'!B$134)</f>
        <v>metres3/second</v>
      </c>
      <c r="AB790" s="20">
        <v>0.2</v>
      </c>
      <c r="AC790" s="18" t="str">
        <f>IF(ISBLANK(AB790)=TRUE," ",'2. Metadata'!B$146)</f>
        <v>millimetres</v>
      </c>
      <c r="AD790" s="25" t="s">
        <v>237</v>
      </c>
      <c r="AE790" s="26" t="s">
        <v>237</v>
      </c>
      <c r="AF790" s="9"/>
      <c r="AG790" s="10"/>
      <c r="AH790" s="10"/>
      <c r="AI790" s="10"/>
      <c r="AJ790" s="10"/>
      <c r="AK790" s="10"/>
      <c r="AL790" s="10"/>
      <c r="AM790" s="10"/>
      <c r="AN790" s="10"/>
      <c r="AO790" s="10"/>
      <c r="AP790" s="10"/>
    </row>
    <row r="791" spans="1:42" ht="15" x14ac:dyDescent="0.2">
      <c r="A791" s="144" t="s">
        <v>1024</v>
      </c>
      <c r="B791" s="11" t="s">
        <v>232</v>
      </c>
      <c r="C791" s="4">
        <f>IF(ISBLANK(B791)=TRUE," ", IF(B791='2. Metadata'!B$1,'2. Metadata'!B$5, IF(B791='2. Metadata'!C$1,'2. Metadata'!C$5,IF(B791='2. Metadata'!D$1,'2. Metadata'!D$5, IF(B791='2. Metadata'!E$1,'2. Metadata'!E$5,IF( B791='2. Metadata'!F$1,'2. Metadata'!F$5,IF(B791='2. Metadata'!G$1,'2. Metadata'!G$5,IF(B791='2. Metadata'!H$1,'2. Metadata'!H$5, IF(B791='2. Metadata'!I$1,'2. Metadata'!I$5, IF(B791='2. Metadata'!J$1,'2. Metadata'!J$5, IF(B791='2. Metadata'!K$1,'2. Metadata'!K$5, IF(B791='2. Metadata'!L$1,'2. Metadata'!L$5, IF(B791='2. Metadata'!M$1,'2. Metadata'!M$5, IF(B791='2. Metadata'!N$1,'2. Metadata'!N$5))))))))))))))</f>
        <v>49.967694000000002</v>
      </c>
      <c r="D791" s="12">
        <f>IF(ISBLANK(B791)=TRUE," ", IF(B791='2. Metadata'!B$1,'2. Metadata'!B$6, IF(B791='2. Metadata'!C$1,'2. Metadata'!C$6,IF(B791='2. Metadata'!D$1,'2. Metadata'!D$6, IF(B791='2. Metadata'!E$1,'2. Metadata'!E$6,IF( B791='2. Metadata'!F$1,'2. Metadata'!F$6,IF(B791='2. Metadata'!G$1,'2. Metadata'!G$6,IF(B791='2. Metadata'!H$1,'2. Metadata'!H$6, IF(B791='2. Metadata'!I$1,'2. Metadata'!I$6, IF(B791='2. Metadata'!J$1,'2. Metadata'!J$6, IF(B791='2. Metadata'!K$1,'2. Metadata'!K$6, IF(B791='2. Metadata'!L$1,'2. Metadata'!L$6, IF(B791='2. Metadata'!M$1,'2. Metadata'!M$6, IF(B791='2. Metadata'!N$1,'2. Metadata'!N$6))))))))))))))</f>
        <v>-117.359572</v>
      </c>
      <c r="E791" s="25" t="s">
        <v>237</v>
      </c>
      <c r="F791" s="13" t="s">
        <v>1488</v>
      </c>
      <c r="G791" s="14" t="str">
        <f>IF(ISBLANK(F790)=TRUE," ",'2. Metadata'!B$14)</f>
        <v>observation</v>
      </c>
      <c r="H791" s="25" t="s">
        <v>237</v>
      </c>
      <c r="I791" s="23" t="str">
        <f>IF(ISBLANK(H790)=TRUE," ",'2. Metadata'!B$26)</f>
        <v>degrees Celsius</v>
      </c>
      <c r="J791" s="16" t="s">
        <v>237</v>
      </c>
      <c r="K791" s="23" t="str">
        <f>IF(ISBLANK(J789)=TRUE," ",'2. Metadata'!B$38)</f>
        <v>degrees Celsius</v>
      </c>
      <c r="L791" s="25" t="s">
        <v>237</v>
      </c>
      <c r="M791" s="18" t="str">
        <f>IF(ISBLANK(L790)=TRUE," ",'2. Metadata'!B$50)</f>
        <v>milligrams per litre</v>
      </c>
      <c r="N791" s="25" t="s">
        <v>237</v>
      </c>
      <c r="O791" s="18" t="str">
        <f>IF(ISBLANK(N790)=TRUE," ",'2. Metadata'!B$62)</f>
        <v>microSiemens per centimetre</v>
      </c>
      <c r="P791" s="25" t="s">
        <v>237</v>
      </c>
      <c r="Q791" s="18" t="str">
        <f>IF(ISBLANK(P790)=TRUE," ",'2. Metadata'!B$74)</f>
        <v>NTU</v>
      </c>
      <c r="R791" s="25" t="s">
        <v>237</v>
      </c>
      <c r="S791" s="18" t="str">
        <f>IF(ISBLANK(R790)=TRUE," ",'2. Metadata'!B$86)</f>
        <v>most probable number per 100 mL</v>
      </c>
      <c r="T791" s="25" t="s">
        <v>237</v>
      </c>
      <c r="U791" s="18" t="str">
        <f>IF(ISBLANK(T790)=TRUE," ",'2. Metadata'!B$98)</f>
        <v>most probable number per 100 mL</v>
      </c>
      <c r="V791" s="25" t="s">
        <v>237</v>
      </c>
      <c r="W791" s="18" t="str">
        <f>IF(ISBLANK(V790)=TRUE," ",'2. Metadata'!B$110)</f>
        <v>metres</v>
      </c>
      <c r="X791" s="25" t="s">
        <v>237</v>
      </c>
      <c r="Y791" s="18" t="str">
        <f>IF(ISBLANK(X790)=TRUE," ",'2. Metadata'!B$122)</f>
        <v>pH units</v>
      </c>
      <c r="Z791" s="25" t="s">
        <v>237</v>
      </c>
      <c r="AA791" s="18" t="str">
        <f>IF(ISBLANK(Z791)=TRUE," ",'2. Metadata'!B$134)</f>
        <v>metres3/second</v>
      </c>
      <c r="AB791" s="20">
        <v>0</v>
      </c>
      <c r="AC791" s="18" t="str">
        <f>IF(ISBLANK(AB791)=TRUE," ",'2. Metadata'!B$146)</f>
        <v>millimetres</v>
      </c>
      <c r="AD791" s="25" t="s">
        <v>237</v>
      </c>
      <c r="AE791" s="26" t="s">
        <v>237</v>
      </c>
      <c r="AF791" s="9"/>
      <c r="AG791" s="10"/>
      <c r="AH791" s="10"/>
      <c r="AI791" s="10"/>
      <c r="AJ791" s="10"/>
      <c r="AK791" s="10"/>
      <c r="AL791" s="10"/>
      <c r="AM791" s="10"/>
      <c r="AN791" s="10"/>
      <c r="AO791" s="10"/>
      <c r="AP791" s="10"/>
    </row>
    <row r="792" spans="1:42" ht="15" x14ac:dyDescent="0.2">
      <c r="A792" s="144" t="s">
        <v>1025</v>
      </c>
      <c r="B792" s="11" t="s">
        <v>232</v>
      </c>
      <c r="C792" s="4">
        <f>IF(ISBLANK(B792)=TRUE," ", IF(B792='2. Metadata'!B$1,'2. Metadata'!B$5, IF(B792='2. Metadata'!C$1,'2. Metadata'!C$5,IF(B792='2. Metadata'!D$1,'2. Metadata'!D$5, IF(B792='2. Metadata'!E$1,'2. Metadata'!E$5,IF( B792='2. Metadata'!F$1,'2. Metadata'!F$5,IF(B792='2. Metadata'!G$1,'2. Metadata'!G$5,IF(B792='2. Metadata'!H$1,'2. Metadata'!H$5, IF(B792='2. Metadata'!I$1,'2. Metadata'!I$5, IF(B792='2. Metadata'!J$1,'2. Metadata'!J$5, IF(B792='2. Metadata'!K$1,'2. Metadata'!K$5, IF(B792='2. Metadata'!L$1,'2. Metadata'!L$5, IF(B792='2. Metadata'!M$1,'2. Metadata'!M$5, IF(B792='2. Metadata'!N$1,'2. Metadata'!N$5))))))))))))))</f>
        <v>49.967694000000002</v>
      </c>
      <c r="D792" s="12">
        <f>IF(ISBLANK(B792)=TRUE," ", IF(B792='2. Metadata'!B$1,'2. Metadata'!B$6, IF(B792='2. Metadata'!C$1,'2. Metadata'!C$6,IF(B792='2. Metadata'!D$1,'2. Metadata'!D$6, IF(B792='2. Metadata'!E$1,'2. Metadata'!E$6,IF( B792='2. Metadata'!F$1,'2. Metadata'!F$6,IF(B792='2. Metadata'!G$1,'2. Metadata'!G$6,IF(B792='2. Metadata'!H$1,'2. Metadata'!H$6, IF(B792='2. Metadata'!I$1,'2. Metadata'!I$6, IF(B792='2. Metadata'!J$1,'2. Metadata'!J$6, IF(B792='2. Metadata'!K$1,'2. Metadata'!K$6, IF(B792='2. Metadata'!L$1,'2. Metadata'!L$6, IF(B792='2. Metadata'!M$1,'2. Metadata'!M$6, IF(B792='2. Metadata'!N$1,'2. Metadata'!N$6))))))))))))))</f>
        <v>-117.359572</v>
      </c>
      <c r="E792" s="25" t="s">
        <v>237</v>
      </c>
      <c r="F792" s="13" t="s">
        <v>1562</v>
      </c>
      <c r="G792" s="14" t="str">
        <f>IF(ISBLANK(F791)=TRUE," ",'2. Metadata'!B$14)</f>
        <v>observation</v>
      </c>
      <c r="H792" s="13">
        <v>14</v>
      </c>
      <c r="I792" s="23" t="str">
        <f>IF(ISBLANK(H791)=TRUE," ",'2. Metadata'!B$26)</f>
        <v>degrees Celsius</v>
      </c>
      <c r="J792" s="13">
        <v>8</v>
      </c>
      <c r="K792" s="23" t="str">
        <f>IF(ISBLANK(J790)=TRUE," ",'2. Metadata'!B$38)</f>
        <v>degrees Celsius</v>
      </c>
      <c r="L792" s="25" t="s">
        <v>237</v>
      </c>
      <c r="M792" s="18" t="str">
        <f>IF(ISBLANK(L791)=TRUE," ",'2. Metadata'!B$50)</f>
        <v>milligrams per litre</v>
      </c>
      <c r="N792" s="21">
        <v>224</v>
      </c>
      <c r="O792" s="18" t="str">
        <f>IF(ISBLANK(N791)=TRUE," ",'2. Metadata'!B$62)</f>
        <v>microSiemens per centimetre</v>
      </c>
      <c r="P792" s="21">
        <v>0.55000000000000004</v>
      </c>
      <c r="Q792" s="18" t="str">
        <f>IF(ISBLANK(P791)=TRUE," ",'2. Metadata'!B$74)</f>
        <v>NTU</v>
      </c>
      <c r="R792" s="25" t="s">
        <v>237</v>
      </c>
      <c r="S792" s="18" t="str">
        <f>IF(ISBLANK(R791)=TRUE," ",'2. Metadata'!B$86)</f>
        <v>most probable number per 100 mL</v>
      </c>
      <c r="T792" s="25" t="s">
        <v>237</v>
      </c>
      <c r="U792" s="18" t="str">
        <f>IF(ISBLANK(T791)=TRUE," ",'2. Metadata'!B$98)</f>
        <v>most probable number per 100 mL</v>
      </c>
      <c r="V792" s="21">
        <v>0.12</v>
      </c>
      <c r="W792" s="18" t="str">
        <f>IF(ISBLANK(V791)=TRUE," ",'2. Metadata'!B$110)</f>
        <v>metres</v>
      </c>
      <c r="X792" s="22">
        <v>8.1999999999999993</v>
      </c>
      <c r="Y792" s="18" t="str">
        <f>IF(ISBLANK(X791)=TRUE," ",'2. Metadata'!B$122)</f>
        <v>pH units</v>
      </c>
      <c r="Z792" s="20">
        <v>6.8000000000000005E-2</v>
      </c>
      <c r="AA792" s="18" t="str">
        <f>IF(ISBLANK(Z792)=TRUE," ",'2. Metadata'!B$134)</f>
        <v>metres3/second</v>
      </c>
      <c r="AB792" s="20">
        <v>0</v>
      </c>
      <c r="AC792" s="18" t="str">
        <f>IF(ISBLANK(AB792)=TRUE," ",'2. Metadata'!B$146)</f>
        <v>millimetres</v>
      </c>
      <c r="AD792" s="25" t="s">
        <v>237</v>
      </c>
      <c r="AE792" s="26" t="s">
        <v>1826</v>
      </c>
      <c r="AF792" s="9"/>
      <c r="AG792" s="10"/>
      <c r="AH792" s="10"/>
      <c r="AI792" s="10"/>
      <c r="AJ792" s="10"/>
      <c r="AK792" s="10"/>
      <c r="AL792" s="10"/>
      <c r="AM792" s="10"/>
      <c r="AN792" s="10"/>
      <c r="AO792" s="10"/>
      <c r="AP792" s="10"/>
    </row>
    <row r="793" spans="1:42" ht="15" x14ac:dyDescent="0.2">
      <c r="A793" s="144" t="s">
        <v>1026</v>
      </c>
      <c r="B793" s="11" t="s">
        <v>232</v>
      </c>
      <c r="C793" s="4">
        <f>IF(ISBLANK(B793)=TRUE," ", IF(B793='2. Metadata'!B$1,'2. Metadata'!B$5, IF(B793='2. Metadata'!C$1,'2. Metadata'!C$5,IF(B793='2. Metadata'!D$1,'2. Metadata'!D$5, IF(B793='2. Metadata'!E$1,'2. Metadata'!E$5,IF( B793='2. Metadata'!F$1,'2. Metadata'!F$5,IF(B793='2. Metadata'!G$1,'2. Metadata'!G$5,IF(B793='2. Metadata'!H$1,'2. Metadata'!H$5, IF(B793='2. Metadata'!I$1,'2. Metadata'!I$5, IF(B793='2. Metadata'!J$1,'2. Metadata'!J$5, IF(B793='2. Metadata'!K$1,'2. Metadata'!K$5, IF(B793='2. Metadata'!L$1,'2. Metadata'!L$5, IF(B793='2. Metadata'!M$1,'2. Metadata'!M$5, IF(B793='2. Metadata'!N$1,'2. Metadata'!N$5))))))))))))))</f>
        <v>49.967694000000002</v>
      </c>
      <c r="D793" s="12">
        <f>IF(ISBLANK(B793)=TRUE," ", IF(B793='2. Metadata'!B$1,'2. Metadata'!B$6, IF(B793='2. Metadata'!C$1,'2. Metadata'!C$6,IF(B793='2. Metadata'!D$1,'2. Metadata'!D$6, IF(B793='2. Metadata'!E$1,'2. Metadata'!E$6,IF( B793='2. Metadata'!F$1,'2. Metadata'!F$6,IF(B793='2. Metadata'!G$1,'2. Metadata'!G$6,IF(B793='2. Metadata'!H$1,'2. Metadata'!H$6, IF(B793='2. Metadata'!I$1,'2. Metadata'!I$6, IF(B793='2. Metadata'!J$1,'2. Metadata'!J$6, IF(B793='2. Metadata'!K$1,'2. Metadata'!K$6, IF(B793='2. Metadata'!L$1,'2. Metadata'!L$6, IF(B793='2. Metadata'!M$1,'2. Metadata'!M$6, IF(B793='2. Metadata'!N$1,'2. Metadata'!N$6))))))))))))))</f>
        <v>-117.359572</v>
      </c>
      <c r="E793" s="25" t="s">
        <v>237</v>
      </c>
      <c r="F793" s="13" t="s">
        <v>1710</v>
      </c>
      <c r="G793" s="14" t="str">
        <f>IF(ISBLANK(F792)=TRUE," ",'2. Metadata'!B$14)</f>
        <v>observation</v>
      </c>
      <c r="H793" s="25" t="s">
        <v>237</v>
      </c>
      <c r="I793" s="23" t="str">
        <f>IF(ISBLANK(H792)=TRUE," ",'2. Metadata'!B$26)</f>
        <v>degrees Celsius</v>
      </c>
      <c r="J793" s="16" t="s">
        <v>237</v>
      </c>
      <c r="K793" s="23" t="str">
        <f>IF(ISBLANK(J791)=TRUE," ",'2. Metadata'!B$38)</f>
        <v>degrees Celsius</v>
      </c>
      <c r="L793" s="25" t="s">
        <v>237</v>
      </c>
      <c r="M793" s="18" t="str">
        <f>IF(ISBLANK(L792)=TRUE," ",'2. Metadata'!B$50)</f>
        <v>milligrams per litre</v>
      </c>
      <c r="N793" s="25" t="s">
        <v>237</v>
      </c>
      <c r="O793" s="18" t="str">
        <f>IF(ISBLANK(N792)=TRUE," ",'2. Metadata'!B$62)</f>
        <v>microSiemens per centimetre</v>
      </c>
      <c r="P793" s="25" t="s">
        <v>237</v>
      </c>
      <c r="Q793" s="18" t="str">
        <f>IF(ISBLANK(P792)=TRUE," ",'2. Metadata'!B$74)</f>
        <v>NTU</v>
      </c>
      <c r="R793" s="25" t="s">
        <v>237</v>
      </c>
      <c r="S793" s="18" t="str">
        <f>IF(ISBLANK(R792)=TRUE," ",'2. Metadata'!B$86)</f>
        <v>most probable number per 100 mL</v>
      </c>
      <c r="T793" s="25" t="s">
        <v>237</v>
      </c>
      <c r="U793" s="18" t="str">
        <f>IF(ISBLANK(T792)=TRUE," ",'2. Metadata'!B$98)</f>
        <v>most probable number per 100 mL</v>
      </c>
      <c r="V793" s="25" t="s">
        <v>237</v>
      </c>
      <c r="W793" s="18" t="str">
        <f>IF(ISBLANK(V792)=TRUE," ",'2. Metadata'!B$110)</f>
        <v>metres</v>
      </c>
      <c r="X793" s="25" t="s">
        <v>237</v>
      </c>
      <c r="Y793" s="18" t="str">
        <f>IF(ISBLANK(X792)=TRUE," ",'2. Metadata'!B$122)</f>
        <v>pH units</v>
      </c>
      <c r="Z793" s="25" t="s">
        <v>237</v>
      </c>
      <c r="AA793" s="18" t="str">
        <f>IF(ISBLANK(Z793)=TRUE," ",'2. Metadata'!B$134)</f>
        <v>metres3/second</v>
      </c>
      <c r="AB793" s="20">
        <v>0</v>
      </c>
      <c r="AC793" s="18" t="str">
        <f>IF(ISBLANK(AB793)=TRUE," ",'2. Metadata'!B$146)</f>
        <v>millimetres</v>
      </c>
      <c r="AD793" s="25" t="s">
        <v>237</v>
      </c>
      <c r="AE793" s="19" t="s">
        <v>237</v>
      </c>
      <c r="AF793" s="9"/>
      <c r="AG793" s="10"/>
      <c r="AH793" s="10"/>
      <c r="AI793" s="10"/>
      <c r="AJ793" s="10"/>
      <c r="AK793" s="10"/>
      <c r="AL793" s="10"/>
      <c r="AM793" s="10"/>
      <c r="AN793" s="10"/>
      <c r="AO793" s="10"/>
      <c r="AP793" s="10"/>
    </row>
    <row r="794" spans="1:42" ht="15" x14ac:dyDescent="0.2">
      <c r="A794" s="144" t="s">
        <v>1027</v>
      </c>
      <c r="B794" s="11" t="s">
        <v>232</v>
      </c>
      <c r="C794" s="4">
        <f>IF(ISBLANK(B794)=TRUE," ", IF(B794='2. Metadata'!B$1,'2. Metadata'!B$5, IF(B794='2. Metadata'!C$1,'2. Metadata'!C$5,IF(B794='2. Metadata'!D$1,'2. Metadata'!D$5, IF(B794='2. Metadata'!E$1,'2. Metadata'!E$5,IF( B794='2. Metadata'!F$1,'2. Metadata'!F$5,IF(B794='2. Metadata'!G$1,'2. Metadata'!G$5,IF(B794='2. Metadata'!H$1,'2. Metadata'!H$5, IF(B794='2. Metadata'!I$1,'2. Metadata'!I$5, IF(B794='2. Metadata'!J$1,'2. Metadata'!J$5, IF(B794='2. Metadata'!K$1,'2. Metadata'!K$5, IF(B794='2. Metadata'!L$1,'2. Metadata'!L$5, IF(B794='2. Metadata'!M$1,'2. Metadata'!M$5, IF(B794='2. Metadata'!N$1,'2. Metadata'!N$5))))))))))))))</f>
        <v>49.967694000000002</v>
      </c>
      <c r="D794" s="12">
        <f>IF(ISBLANK(B794)=TRUE," ", IF(B794='2. Metadata'!B$1,'2. Metadata'!B$6, IF(B794='2. Metadata'!C$1,'2. Metadata'!C$6,IF(B794='2. Metadata'!D$1,'2. Metadata'!D$6, IF(B794='2. Metadata'!E$1,'2. Metadata'!E$6,IF( B794='2. Metadata'!F$1,'2. Metadata'!F$6,IF(B794='2. Metadata'!G$1,'2. Metadata'!G$6,IF(B794='2. Metadata'!H$1,'2. Metadata'!H$6, IF(B794='2. Metadata'!I$1,'2. Metadata'!I$6, IF(B794='2. Metadata'!J$1,'2. Metadata'!J$6, IF(B794='2. Metadata'!K$1,'2. Metadata'!K$6, IF(B794='2. Metadata'!L$1,'2. Metadata'!L$6, IF(B794='2. Metadata'!M$1,'2. Metadata'!M$6, IF(B794='2. Metadata'!N$1,'2. Metadata'!N$6))))))))))))))</f>
        <v>-117.359572</v>
      </c>
      <c r="E794" s="25" t="s">
        <v>237</v>
      </c>
      <c r="F794" s="13" t="s">
        <v>1711</v>
      </c>
      <c r="G794" s="14" t="str">
        <f>IF(ISBLANK(F793)=TRUE," ",'2. Metadata'!B$14)</f>
        <v>observation</v>
      </c>
      <c r="H794" s="25" t="s">
        <v>237</v>
      </c>
      <c r="I794" s="23" t="str">
        <f>IF(ISBLANK(H793)=TRUE," ",'2. Metadata'!B$26)</f>
        <v>degrees Celsius</v>
      </c>
      <c r="J794" s="16" t="s">
        <v>237</v>
      </c>
      <c r="K794" s="23" t="str">
        <f>IF(ISBLANK(J792)=TRUE," ",'2. Metadata'!B$38)</f>
        <v>degrees Celsius</v>
      </c>
      <c r="L794" s="25" t="s">
        <v>237</v>
      </c>
      <c r="M794" s="18" t="str">
        <f>IF(ISBLANK(L793)=TRUE," ",'2. Metadata'!B$50)</f>
        <v>milligrams per litre</v>
      </c>
      <c r="N794" s="25" t="s">
        <v>237</v>
      </c>
      <c r="O794" s="18" t="str">
        <f>IF(ISBLANK(N793)=TRUE," ",'2. Metadata'!B$62)</f>
        <v>microSiemens per centimetre</v>
      </c>
      <c r="P794" s="25" t="s">
        <v>237</v>
      </c>
      <c r="Q794" s="18" t="str">
        <f>IF(ISBLANK(P793)=TRUE," ",'2. Metadata'!B$74)</f>
        <v>NTU</v>
      </c>
      <c r="R794" s="25" t="s">
        <v>237</v>
      </c>
      <c r="S794" s="18" t="str">
        <f>IF(ISBLANK(R793)=TRUE," ",'2. Metadata'!B$86)</f>
        <v>most probable number per 100 mL</v>
      </c>
      <c r="T794" s="25" t="s">
        <v>237</v>
      </c>
      <c r="U794" s="18" t="str">
        <f>IF(ISBLANK(T793)=TRUE," ",'2. Metadata'!B$98)</f>
        <v>most probable number per 100 mL</v>
      </c>
      <c r="V794" s="25" t="s">
        <v>237</v>
      </c>
      <c r="W794" s="18" t="str">
        <f>IF(ISBLANK(V793)=TRUE," ",'2. Metadata'!B$110)</f>
        <v>metres</v>
      </c>
      <c r="X794" s="25" t="s">
        <v>237</v>
      </c>
      <c r="Y794" s="18" t="str">
        <f>IF(ISBLANK(X793)=TRUE," ",'2. Metadata'!B$122)</f>
        <v>pH units</v>
      </c>
      <c r="Z794" s="25" t="s">
        <v>237</v>
      </c>
      <c r="AA794" s="18" t="str">
        <f>IF(ISBLANK(Z794)=TRUE," ",'2. Metadata'!B$134)</f>
        <v>metres3/second</v>
      </c>
      <c r="AB794" s="20">
        <v>0</v>
      </c>
      <c r="AC794" s="18" t="str">
        <f>IF(ISBLANK(AB794)=TRUE," ",'2. Metadata'!B$146)</f>
        <v>millimetres</v>
      </c>
      <c r="AD794" s="25" t="s">
        <v>1831</v>
      </c>
      <c r="AE794" s="26" t="s">
        <v>237</v>
      </c>
      <c r="AF794" s="9"/>
      <c r="AG794" s="10"/>
      <c r="AH794" s="10"/>
      <c r="AI794" s="10"/>
      <c r="AJ794" s="10"/>
      <c r="AK794" s="10"/>
      <c r="AL794" s="10"/>
      <c r="AM794" s="10"/>
      <c r="AN794" s="10"/>
      <c r="AO794" s="10"/>
      <c r="AP794" s="10"/>
    </row>
    <row r="795" spans="1:42" ht="15" x14ac:dyDescent="0.2">
      <c r="A795" s="144" t="s">
        <v>1028</v>
      </c>
      <c r="B795" s="11" t="s">
        <v>232</v>
      </c>
      <c r="C795" s="4">
        <f>IF(ISBLANK(B795)=TRUE," ", IF(B795='2. Metadata'!B$1,'2. Metadata'!B$5, IF(B795='2. Metadata'!C$1,'2. Metadata'!C$5,IF(B795='2. Metadata'!D$1,'2. Metadata'!D$5, IF(B795='2. Metadata'!E$1,'2. Metadata'!E$5,IF( B795='2. Metadata'!F$1,'2. Metadata'!F$5,IF(B795='2. Metadata'!G$1,'2. Metadata'!G$5,IF(B795='2. Metadata'!H$1,'2. Metadata'!H$5, IF(B795='2. Metadata'!I$1,'2. Metadata'!I$5, IF(B795='2. Metadata'!J$1,'2. Metadata'!J$5, IF(B795='2. Metadata'!K$1,'2. Metadata'!K$5, IF(B795='2. Metadata'!L$1,'2. Metadata'!L$5, IF(B795='2. Metadata'!M$1,'2. Metadata'!M$5, IF(B795='2. Metadata'!N$1,'2. Metadata'!N$5))))))))))))))</f>
        <v>49.967694000000002</v>
      </c>
      <c r="D795" s="12">
        <f>IF(ISBLANK(B795)=TRUE," ", IF(B795='2. Metadata'!B$1,'2. Metadata'!B$6, IF(B795='2. Metadata'!C$1,'2. Metadata'!C$6,IF(B795='2. Metadata'!D$1,'2. Metadata'!D$6, IF(B795='2. Metadata'!E$1,'2. Metadata'!E$6,IF( B795='2. Metadata'!F$1,'2. Metadata'!F$6,IF(B795='2. Metadata'!G$1,'2. Metadata'!G$6,IF(B795='2. Metadata'!H$1,'2. Metadata'!H$6, IF(B795='2. Metadata'!I$1,'2. Metadata'!I$6, IF(B795='2. Metadata'!J$1,'2. Metadata'!J$6, IF(B795='2. Metadata'!K$1,'2. Metadata'!K$6, IF(B795='2. Metadata'!L$1,'2. Metadata'!L$6, IF(B795='2. Metadata'!M$1,'2. Metadata'!M$6, IF(B795='2. Metadata'!N$1,'2. Metadata'!N$6))))))))))))))</f>
        <v>-117.359572</v>
      </c>
      <c r="E795" s="25" t="s">
        <v>237</v>
      </c>
      <c r="F795" s="13" t="s">
        <v>1712</v>
      </c>
      <c r="G795" s="14" t="str">
        <f>IF(ISBLANK(F794)=TRUE," ",'2. Metadata'!B$14)</f>
        <v>observation</v>
      </c>
      <c r="H795" s="25" t="s">
        <v>237</v>
      </c>
      <c r="I795" s="23" t="str">
        <f>IF(ISBLANK(H794)=TRUE," ",'2. Metadata'!B$26)</f>
        <v>degrees Celsius</v>
      </c>
      <c r="J795" s="16" t="s">
        <v>237</v>
      </c>
      <c r="K795" s="23" t="str">
        <f>IF(ISBLANK(J793)=TRUE," ",'2. Metadata'!B$38)</f>
        <v>degrees Celsius</v>
      </c>
      <c r="L795" s="25" t="s">
        <v>237</v>
      </c>
      <c r="M795" s="18" t="str">
        <f>IF(ISBLANK(L794)=TRUE," ",'2. Metadata'!B$50)</f>
        <v>milligrams per litre</v>
      </c>
      <c r="N795" s="25" t="s">
        <v>237</v>
      </c>
      <c r="O795" s="18" t="str">
        <f>IF(ISBLANK(N794)=TRUE," ",'2. Metadata'!B$62)</f>
        <v>microSiemens per centimetre</v>
      </c>
      <c r="P795" s="25" t="s">
        <v>237</v>
      </c>
      <c r="Q795" s="18" t="str">
        <f>IF(ISBLANK(P794)=TRUE," ",'2. Metadata'!B$74)</f>
        <v>NTU</v>
      </c>
      <c r="R795" s="25" t="s">
        <v>237</v>
      </c>
      <c r="S795" s="18" t="str">
        <f>IF(ISBLANK(R794)=TRUE," ",'2. Metadata'!B$86)</f>
        <v>most probable number per 100 mL</v>
      </c>
      <c r="T795" s="25" t="s">
        <v>237</v>
      </c>
      <c r="U795" s="18" t="str">
        <f>IF(ISBLANK(T794)=TRUE," ",'2. Metadata'!B$98)</f>
        <v>most probable number per 100 mL</v>
      </c>
      <c r="V795" s="25" t="s">
        <v>237</v>
      </c>
      <c r="W795" s="18" t="str">
        <f>IF(ISBLANK(V794)=TRUE," ",'2. Metadata'!B$110)</f>
        <v>metres</v>
      </c>
      <c r="X795" s="25" t="s">
        <v>237</v>
      </c>
      <c r="Y795" s="18" t="str">
        <f>IF(ISBLANK(X794)=TRUE," ",'2. Metadata'!B$122)</f>
        <v>pH units</v>
      </c>
      <c r="Z795" s="25" t="s">
        <v>237</v>
      </c>
      <c r="AA795" s="18" t="str">
        <f>IF(ISBLANK(Z795)=TRUE," ",'2. Metadata'!B$134)</f>
        <v>metres3/second</v>
      </c>
      <c r="AB795" s="20">
        <v>0</v>
      </c>
      <c r="AC795" s="18" t="str">
        <f>IF(ISBLANK(AB795)=TRUE," ",'2. Metadata'!B$146)</f>
        <v>millimetres</v>
      </c>
      <c r="AD795" s="25" t="s">
        <v>237</v>
      </c>
      <c r="AE795" s="26" t="s">
        <v>237</v>
      </c>
      <c r="AF795" s="9"/>
      <c r="AG795" s="10"/>
      <c r="AH795" s="10"/>
      <c r="AI795" s="10"/>
      <c r="AJ795" s="10"/>
      <c r="AK795" s="10"/>
      <c r="AL795" s="10"/>
      <c r="AM795" s="10"/>
      <c r="AN795" s="10"/>
      <c r="AO795" s="10"/>
      <c r="AP795" s="10"/>
    </row>
    <row r="796" spans="1:42" ht="15" x14ac:dyDescent="0.2">
      <c r="A796" s="144" t="s">
        <v>1029</v>
      </c>
      <c r="B796" s="11" t="s">
        <v>232</v>
      </c>
      <c r="C796" s="4">
        <f>IF(ISBLANK(B796)=TRUE," ", IF(B796='2. Metadata'!B$1,'2. Metadata'!B$5, IF(B796='2. Metadata'!C$1,'2. Metadata'!C$5,IF(B796='2. Metadata'!D$1,'2. Metadata'!D$5, IF(B796='2. Metadata'!E$1,'2. Metadata'!E$5,IF( B796='2. Metadata'!F$1,'2. Metadata'!F$5,IF(B796='2. Metadata'!G$1,'2. Metadata'!G$5,IF(B796='2. Metadata'!H$1,'2. Metadata'!H$5, IF(B796='2. Metadata'!I$1,'2. Metadata'!I$5, IF(B796='2. Metadata'!J$1,'2. Metadata'!J$5, IF(B796='2. Metadata'!K$1,'2. Metadata'!K$5, IF(B796='2. Metadata'!L$1,'2. Metadata'!L$5, IF(B796='2. Metadata'!M$1,'2. Metadata'!M$5, IF(B796='2. Metadata'!N$1,'2. Metadata'!N$5))))))))))))))</f>
        <v>49.967694000000002</v>
      </c>
      <c r="D796" s="12">
        <f>IF(ISBLANK(B796)=TRUE," ", IF(B796='2. Metadata'!B$1,'2. Metadata'!B$6, IF(B796='2. Metadata'!C$1,'2. Metadata'!C$6,IF(B796='2. Metadata'!D$1,'2. Metadata'!D$6, IF(B796='2. Metadata'!E$1,'2. Metadata'!E$6,IF( B796='2. Metadata'!F$1,'2. Metadata'!F$6,IF(B796='2. Metadata'!G$1,'2. Metadata'!G$6,IF(B796='2. Metadata'!H$1,'2. Metadata'!H$6, IF(B796='2. Metadata'!I$1,'2. Metadata'!I$6, IF(B796='2. Metadata'!J$1,'2. Metadata'!J$6, IF(B796='2. Metadata'!K$1,'2. Metadata'!K$6, IF(B796='2. Metadata'!L$1,'2. Metadata'!L$6, IF(B796='2. Metadata'!M$1,'2. Metadata'!M$6, IF(B796='2. Metadata'!N$1,'2. Metadata'!N$6))))))))))))))</f>
        <v>-117.359572</v>
      </c>
      <c r="E796" s="25" t="s">
        <v>237</v>
      </c>
      <c r="F796" s="13" t="s">
        <v>1713</v>
      </c>
      <c r="G796" s="14" t="str">
        <f>IF(ISBLANK(F795)=TRUE," ",'2. Metadata'!B$14)</f>
        <v>observation</v>
      </c>
      <c r="H796" s="13">
        <v>19</v>
      </c>
      <c r="I796" s="23" t="str">
        <f>IF(ISBLANK(H795)=TRUE," ",'2. Metadata'!B$26)</f>
        <v>degrees Celsius</v>
      </c>
      <c r="J796" s="13">
        <v>9</v>
      </c>
      <c r="K796" s="23" t="str">
        <f>IF(ISBLANK(J794)=TRUE," ",'2. Metadata'!B$38)</f>
        <v>degrees Celsius</v>
      </c>
      <c r="L796" s="21">
        <v>3</v>
      </c>
      <c r="M796" s="18" t="str">
        <f>IF(ISBLANK(L795)=TRUE," ",'2. Metadata'!B$50)</f>
        <v>milligrams per litre</v>
      </c>
      <c r="N796" s="21">
        <v>223</v>
      </c>
      <c r="O796" s="18" t="str">
        <f>IF(ISBLANK(N795)=TRUE," ",'2. Metadata'!B$62)</f>
        <v>microSiemens per centimetre</v>
      </c>
      <c r="P796" s="21">
        <v>0.5</v>
      </c>
      <c r="Q796" s="18" t="str">
        <f>IF(ISBLANK(P795)=TRUE," ",'2. Metadata'!B$74)</f>
        <v>NTU</v>
      </c>
      <c r="R796" s="25" t="s">
        <v>237</v>
      </c>
      <c r="S796" s="18" t="str">
        <f>IF(ISBLANK(R795)=TRUE," ",'2. Metadata'!B$86)</f>
        <v>most probable number per 100 mL</v>
      </c>
      <c r="T796" s="25" t="s">
        <v>237</v>
      </c>
      <c r="U796" s="18" t="str">
        <f>IF(ISBLANK(T795)=TRUE," ",'2. Metadata'!B$98)</f>
        <v>most probable number per 100 mL</v>
      </c>
      <c r="V796" s="21">
        <v>0.11</v>
      </c>
      <c r="W796" s="18" t="str">
        <f>IF(ISBLANK(V795)=TRUE," ",'2. Metadata'!B$110)</f>
        <v>metres</v>
      </c>
      <c r="X796" s="22">
        <v>8.1999999999999993</v>
      </c>
      <c r="Y796" s="18" t="str">
        <f>IF(ISBLANK(X795)=TRUE," ",'2. Metadata'!B$122)</f>
        <v>pH units</v>
      </c>
      <c r="Z796" s="20">
        <v>0.06</v>
      </c>
      <c r="AA796" s="18" t="str">
        <f>IF(ISBLANK(Z796)=TRUE," ",'2. Metadata'!B$134)</f>
        <v>metres3/second</v>
      </c>
      <c r="AB796" s="20">
        <v>2.8</v>
      </c>
      <c r="AC796" s="18" t="str">
        <f>IF(ISBLANK(AB796)=TRUE," ",'2. Metadata'!B$146)</f>
        <v>millimetres</v>
      </c>
      <c r="AD796" s="25" t="s">
        <v>237</v>
      </c>
      <c r="AE796" s="26" t="s">
        <v>237</v>
      </c>
      <c r="AF796" s="9"/>
      <c r="AG796" s="10"/>
      <c r="AH796" s="10"/>
      <c r="AI796" s="10"/>
      <c r="AJ796" s="10"/>
      <c r="AK796" s="10"/>
      <c r="AL796" s="10"/>
      <c r="AM796" s="10"/>
      <c r="AN796" s="10"/>
      <c r="AO796" s="10"/>
      <c r="AP796" s="10"/>
    </row>
    <row r="797" spans="1:42" ht="15" x14ac:dyDescent="0.2">
      <c r="A797" s="144" t="s">
        <v>1030</v>
      </c>
      <c r="B797" s="11" t="s">
        <v>232</v>
      </c>
      <c r="C797" s="4">
        <f>IF(ISBLANK(B797)=TRUE," ", IF(B797='2. Metadata'!B$1,'2. Metadata'!B$5, IF(B797='2. Metadata'!C$1,'2. Metadata'!C$5,IF(B797='2. Metadata'!D$1,'2. Metadata'!D$5, IF(B797='2. Metadata'!E$1,'2. Metadata'!E$5,IF( B797='2. Metadata'!F$1,'2. Metadata'!F$5,IF(B797='2. Metadata'!G$1,'2. Metadata'!G$5,IF(B797='2. Metadata'!H$1,'2. Metadata'!H$5, IF(B797='2. Metadata'!I$1,'2. Metadata'!I$5, IF(B797='2. Metadata'!J$1,'2. Metadata'!J$5, IF(B797='2. Metadata'!K$1,'2. Metadata'!K$5, IF(B797='2. Metadata'!L$1,'2. Metadata'!L$5, IF(B797='2. Metadata'!M$1,'2. Metadata'!M$5, IF(B797='2. Metadata'!N$1,'2. Metadata'!N$5))))))))))))))</f>
        <v>49.967694000000002</v>
      </c>
      <c r="D797" s="12">
        <f>IF(ISBLANK(B797)=TRUE," ", IF(B797='2. Metadata'!B$1,'2. Metadata'!B$6, IF(B797='2. Metadata'!C$1,'2. Metadata'!C$6,IF(B797='2. Metadata'!D$1,'2. Metadata'!D$6, IF(B797='2. Metadata'!E$1,'2. Metadata'!E$6,IF( B797='2. Metadata'!F$1,'2. Metadata'!F$6,IF(B797='2. Metadata'!G$1,'2. Metadata'!G$6,IF(B797='2. Metadata'!H$1,'2. Metadata'!H$6, IF(B797='2. Metadata'!I$1,'2. Metadata'!I$6, IF(B797='2. Metadata'!J$1,'2. Metadata'!J$6, IF(B797='2. Metadata'!K$1,'2. Metadata'!K$6, IF(B797='2. Metadata'!L$1,'2. Metadata'!L$6, IF(B797='2. Metadata'!M$1,'2. Metadata'!M$6, IF(B797='2. Metadata'!N$1,'2. Metadata'!N$6))))))))))))))</f>
        <v>-117.359572</v>
      </c>
      <c r="E797" s="25" t="s">
        <v>237</v>
      </c>
      <c r="F797" s="13" t="s">
        <v>1714</v>
      </c>
      <c r="G797" s="14" t="str">
        <f>IF(ISBLANK(F796)=TRUE," ",'2. Metadata'!B$14)</f>
        <v>observation</v>
      </c>
      <c r="H797" s="13">
        <v>15</v>
      </c>
      <c r="I797" s="23" t="str">
        <f>IF(ISBLANK(H796)=TRUE," ",'2. Metadata'!B$26)</f>
        <v>degrees Celsius</v>
      </c>
      <c r="J797" s="13">
        <v>8</v>
      </c>
      <c r="K797" s="23" t="str">
        <f>IF(ISBLANK(J795)=TRUE," ",'2. Metadata'!B$38)</f>
        <v>degrees Celsius</v>
      </c>
      <c r="L797" s="21">
        <v>2.1</v>
      </c>
      <c r="M797" s="18" t="str">
        <f>IF(ISBLANK(L796)=TRUE," ",'2. Metadata'!B$50)</f>
        <v>milligrams per litre</v>
      </c>
      <c r="N797" s="21">
        <v>232</v>
      </c>
      <c r="O797" s="18" t="str">
        <f>IF(ISBLANK(N796)=TRUE," ",'2. Metadata'!B$62)</f>
        <v>microSiemens per centimetre</v>
      </c>
      <c r="P797" s="21">
        <v>0.5</v>
      </c>
      <c r="Q797" s="18" t="str">
        <f>IF(ISBLANK(P796)=TRUE," ",'2. Metadata'!B$74)</f>
        <v>NTU</v>
      </c>
      <c r="R797" s="25" t="s">
        <v>237</v>
      </c>
      <c r="S797" s="18" t="str">
        <f>IF(ISBLANK(R796)=TRUE," ",'2. Metadata'!B$86)</f>
        <v>most probable number per 100 mL</v>
      </c>
      <c r="T797" s="25" t="s">
        <v>237</v>
      </c>
      <c r="U797" s="18" t="str">
        <f>IF(ISBLANK(T796)=TRUE," ",'2. Metadata'!B$98)</f>
        <v>most probable number per 100 mL</v>
      </c>
      <c r="V797" s="21">
        <v>0.08</v>
      </c>
      <c r="W797" s="18" t="str">
        <f>IF(ISBLANK(V796)=TRUE," ",'2. Metadata'!B$110)</f>
        <v>metres</v>
      </c>
      <c r="X797" s="25" t="s">
        <v>237</v>
      </c>
      <c r="Y797" s="18" t="str">
        <f>IF(ISBLANK(X796)=TRUE," ",'2. Metadata'!B$122)</f>
        <v>pH units</v>
      </c>
      <c r="Z797" s="20">
        <v>3.7999999999999999E-2</v>
      </c>
      <c r="AA797" s="18" t="str">
        <f>IF(ISBLANK(Z797)=TRUE," ",'2. Metadata'!B$134)</f>
        <v>metres3/second</v>
      </c>
      <c r="AB797" s="25" t="s">
        <v>237</v>
      </c>
      <c r="AC797" s="18" t="str">
        <f>IF(ISBLANK(AB797)=TRUE," ",'2. Metadata'!B$146)</f>
        <v>millimetres</v>
      </c>
      <c r="AD797" s="25" t="s">
        <v>237</v>
      </c>
      <c r="AE797" s="26" t="s">
        <v>237</v>
      </c>
      <c r="AF797" s="9"/>
      <c r="AG797" s="10"/>
      <c r="AH797" s="10"/>
      <c r="AI797" s="10"/>
      <c r="AJ797" s="10"/>
      <c r="AK797" s="10"/>
      <c r="AL797" s="10"/>
      <c r="AM797" s="10"/>
      <c r="AN797" s="10"/>
      <c r="AO797" s="10"/>
      <c r="AP797" s="10"/>
    </row>
    <row r="798" spans="1:42" ht="15" x14ac:dyDescent="0.2">
      <c r="A798" s="144" t="s">
        <v>1031</v>
      </c>
      <c r="B798" s="11" t="s">
        <v>232</v>
      </c>
      <c r="C798" s="4">
        <f>IF(ISBLANK(B798)=TRUE," ", IF(B798='2. Metadata'!B$1,'2. Metadata'!B$5, IF(B798='2. Metadata'!C$1,'2. Metadata'!C$5,IF(B798='2. Metadata'!D$1,'2. Metadata'!D$5, IF(B798='2. Metadata'!E$1,'2. Metadata'!E$5,IF( B798='2. Metadata'!F$1,'2. Metadata'!F$5,IF(B798='2. Metadata'!G$1,'2. Metadata'!G$5,IF(B798='2. Metadata'!H$1,'2. Metadata'!H$5, IF(B798='2. Metadata'!I$1,'2. Metadata'!I$5, IF(B798='2. Metadata'!J$1,'2. Metadata'!J$5, IF(B798='2. Metadata'!K$1,'2. Metadata'!K$5, IF(B798='2. Metadata'!L$1,'2. Metadata'!L$5, IF(B798='2. Metadata'!M$1,'2. Metadata'!M$5, IF(B798='2. Metadata'!N$1,'2. Metadata'!N$5))))))))))))))</f>
        <v>49.967694000000002</v>
      </c>
      <c r="D798" s="12">
        <f>IF(ISBLANK(B798)=TRUE," ", IF(B798='2. Metadata'!B$1,'2. Metadata'!B$6, IF(B798='2. Metadata'!C$1,'2. Metadata'!C$6,IF(B798='2. Metadata'!D$1,'2. Metadata'!D$6, IF(B798='2. Metadata'!E$1,'2. Metadata'!E$6,IF( B798='2. Metadata'!F$1,'2. Metadata'!F$6,IF(B798='2. Metadata'!G$1,'2. Metadata'!G$6,IF(B798='2. Metadata'!H$1,'2. Metadata'!H$6, IF(B798='2. Metadata'!I$1,'2. Metadata'!I$6, IF(B798='2. Metadata'!J$1,'2. Metadata'!J$6, IF(B798='2. Metadata'!K$1,'2. Metadata'!K$6, IF(B798='2. Metadata'!L$1,'2. Metadata'!L$6, IF(B798='2. Metadata'!M$1,'2. Metadata'!M$6, IF(B798='2. Metadata'!N$1,'2. Metadata'!N$6))))))))))))))</f>
        <v>-117.359572</v>
      </c>
      <c r="E798" s="25" t="s">
        <v>237</v>
      </c>
      <c r="F798" s="13" t="s">
        <v>1715</v>
      </c>
      <c r="G798" s="14" t="str">
        <f>IF(ISBLANK(F797)=TRUE," ",'2. Metadata'!B$14)</f>
        <v>observation</v>
      </c>
      <c r="H798" s="25" t="s">
        <v>237</v>
      </c>
      <c r="I798" s="23" t="str">
        <f>IF(ISBLANK(H797)=TRUE," ",'2. Metadata'!B$26)</f>
        <v>degrees Celsius</v>
      </c>
      <c r="J798" s="16" t="s">
        <v>237</v>
      </c>
      <c r="K798" s="23" t="str">
        <f>IF(ISBLANK(J796)=TRUE," ",'2. Metadata'!B$38)</f>
        <v>degrees Celsius</v>
      </c>
      <c r="L798" s="25" t="s">
        <v>237</v>
      </c>
      <c r="M798" s="18" t="str">
        <f>IF(ISBLANK(L797)=TRUE," ",'2. Metadata'!B$50)</f>
        <v>milligrams per litre</v>
      </c>
      <c r="N798" s="25" t="s">
        <v>237</v>
      </c>
      <c r="O798" s="18" t="str">
        <f>IF(ISBLANK(N797)=TRUE," ",'2. Metadata'!B$62)</f>
        <v>microSiemens per centimetre</v>
      </c>
      <c r="P798" s="25" t="s">
        <v>237</v>
      </c>
      <c r="Q798" s="18" t="str">
        <f>IF(ISBLANK(P797)=TRUE," ",'2. Metadata'!B$74)</f>
        <v>NTU</v>
      </c>
      <c r="R798" s="25" t="s">
        <v>237</v>
      </c>
      <c r="S798" s="18" t="str">
        <f>IF(ISBLANK(R797)=TRUE," ",'2. Metadata'!B$86)</f>
        <v>most probable number per 100 mL</v>
      </c>
      <c r="T798" s="25" t="s">
        <v>237</v>
      </c>
      <c r="U798" s="18" t="str">
        <f>IF(ISBLANK(T797)=TRUE," ",'2. Metadata'!B$98)</f>
        <v>most probable number per 100 mL</v>
      </c>
      <c r="V798" s="21">
        <v>0.05</v>
      </c>
      <c r="W798" s="18" t="str">
        <f>IF(ISBLANK(V797)=TRUE," ",'2. Metadata'!B$110)</f>
        <v>metres</v>
      </c>
      <c r="X798" s="25" t="s">
        <v>237</v>
      </c>
      <c r="Y798" s="18" t="str">
        <f>IF(ISBLANK(X797)=TRUE," ",'2. Metadata'!B$122)</f>
        <v>pH units</v>
      </c>
      <c r="Z798" s="20">
        <v>1.9E-2</v>
      </c>
      <c r="AA798" s="18" t="str">
        <f>IF(ISBLANK(Z798)=TRUE," ",'2. Metadata'!B$134)</f>
        <v>metres3/second</v>
      </c>
      <c r="AB798" s="25" t="s">
        <v>237</v>
      </c>
      <c r="AC798" s="18" t="str">
        <f>IF(ISBLANK(AB798)=TRUE," ",'2. Metadata'!B$146)</f>
        <v>millimetres</v>
      </c>
      <c r="AD798" s="25" t="s">
        <v>1831</v>
      </c>
      <c r="AE798" s="26" t="s">
        <v>237</v>
      </c>
      <c r="AF798" s="9"/>
      <c r="AG798" s="10"/>
      <c r="AH798" s="10"/>
      <c r="AI798" s="10"/>
      <c r="AJ798" s="10"/>
      <c r="AK798" s="10"/>
      <c r="AL798" s="10"/>
      <c r="AM798" s="10"/>
      <c r="AN798" s="10"/>
      <c r="AO798" s="10"/>
      <c r="AP798" s="10"/>
    </row>
    <row r="799" spans="1:42" ht="15" x14ac:dyDescent="0.2">
      <c r="A799" s="144" t="s">
        <v>1032</v>
      </c>
      <c r="B799" s="11" t="s">
        <v>232</v>
      </c>
      <c r="C799" s="4">
        <f>IF(ISBLANK(B799)=TRUE," ", IF(B799='2. Metadata'!B$1,'2. Metadata'!B$5, IF(B799='2. Metadata'!C$1,'2. Metadata'!C$5,IF(B799='2. Metadata'!D$1,'2. Metadata'!D$5, IF(B799='2. Metadata'!E$1,'2. Metadata'!E$5,IF( B799='2. Metadata'!F$1,'2. Metadata'!F$5,IF(B799='2. Metadata'!G$1,'2. Metadata'!G$5,IF(B799='2. Metadata'!H$1,'2. Metadata'!H$5, IF(B799='2. Metadata'!I$1,'2. Metadata'!I$5, IF(B799='2. Metadata'!J$1,'2. Metadata'!J$5, IF(B799='2. Metadata'!K$1,'2. Metadata'!K$5, IF(B799='2. Metadata'!L$1,'2. Metadata'!L$5, IF(B799='2. Metadata'!M$1,'2. Metadata'!M$5, IF(B799='2. Metadata'!N$1,'2. Metadata'!N$5))))))))))))))</f>
        <v>49.967694000000002</v>
      </c>
      <c r="D799" s="12">
        <f>IF(ISBLANK(B799)=TRUE," ", IF(B799='2. Metadata'!B$1,'2. Metadata'!B$6, IF(B799='2. Metadata'!C$1,'2. Metadata'!C$6,IF(B799='2. Metadata'!D$1,'2. Metadata'!D$6, IF(B799='2. Metadata'!E$1,'2. Metadata'!E$6,IF( B799='2. Metadata'!F$1,'2. Metadata'!F$6,IF(B799='2. Metadata'!G$1,'2. Metadata'!G$6,IF(B799='2. Metadata'!H$1,'2. Metadata'!H$6, IF(B799='2. Metadata'!I$1,'2. Metadata'!I$6, IF(B799='2. Metadata'!J$1,'2. Metadata'!J$6, IF(B799='2. Metadata'!K$1,'2. Metadata'!K$6, IF(B799='2. Metadata'!L$1,'2. Metadata'!L$6, IF(B799='2. Metadata'!M$1,'2. Metadata'!M$6, IF(B799='2. Metadata'!N$1,'2. Metadata'!N$6))))))))))))))</f>
        <v>-117.359572</v>
      </c>
      <c r="E799" s="25" t="s">
        <v>237</v>
      </c>
      <c r="F799" s="13" t="s">
        <v>1716</v>
      </c>
      <c r="G799" s="14" t="str">
        <f>IF(ISBLANK(F798)=TRUE," ",'2. Metadata'!B$14)</f>
        <v>observation</v>
      </c>
      <c r="H799" s="25" t="s">
        <v>237</v>
      </c>
      <c r="I799" s="23" t="str">
        <f>IF(ISBLANK(H798)=TRUE," ",'2. Metadata'!B$26)</f>
        <v>degrees Celsius</v>
      </c>
      <c r="J799" s="16" t="s">
        <v>237</v>
      </c>
      <c r="K799" s="23" t="str">
        <f>IF(ISBLANK(J797)=TRUE," ",'2. Metadata'!B$38)</f>
        <v>degrees Celsius</v>
      </c>
      <c r="L799" s="25" t="s">
        <v>237</v>
      </c>
      <c r="M799" s="18" t="str">
        <f>IF(ISBLANK(L798)=TRUE," ",'2. Metadata'!B$50)</f>
        <v>milligrams per litre</v>
      </c>
      <c r="N799" s="25" t="s">
        <v>237</v>
      </c>
      <c r="O799" s="18" t="str">
        <f>IF(ISBLANK(N798)=TRUE," ",'2. Metadata'!B$62)</f>
        <v>microSiemens per centimetre</v>
      </c>
      <c r="P799" s="25" t="s">
        <v>237</v>
      </c>
      <c r="Q799" s="18" t="str">
        <f>IF(ISBLANK(P798)=TRUE," ",'2. Metadata'!B$74)</f>
        <v>NTU</v>
      </c>
      <c r="R799" s="25" t="s">
        <v>237</v>
      </c>
      <c r="S799" s="18" t="str">
        <f>IF(ISBLANK(R798)=TRUE," ",'2. Metadata'!B$86)</f>
        <v>most probable number per 100 mL</v>
      </c>
      <c r="T799" s="25" t="s">
        <v>237</v>
      </c>
      <c r="U799" s="18" t="str">
        <f>IF(ISBLANK(T798)=TRUE," ",'2. Metadata'!B$98)</f>
        <v>most probable number per 100 mL</v>
      </c>
      <c r="V799" s="21">
        <v>0.06</v>
      </c>
      <c r="W799" s="18" t="str">
        <f>IF(ISBLANK(V798)=TRUE," ",'2. Metadata'!B$110)</f>
        <v>metres</v>
      </c>
      <c r="X799" s="25" t="s">
        <v>237</v>
      </c>
      <c r="Y799" s="18" t="str">
        <f>IF(ISBLANK(X798)=TRUE," ",'2. Metadata'!B$122)</f>
        <v>pH units</v>
      </c>
      <c r="Z799" s="20">
        <v>2.5000000000000001E-2</v>
      </c>
      <c r="AA799" s="18" t="str">
        <f>IF(ISBLANK(Z799)=TRUE," ",'2. Metadata'!B$134)</f>
        <v>metres3/second</v>
      </c>
      <c r="AB799" s="25" t="s">
        <v>237</v>
      </c>
      <c r="AC799" s="18" t="str">
        <f>IF(ISBLANK(AB799)=TRUE," ",'2. Metadata'!B$146)</f>
        <v>millimetres</v>
      </c>
      <c r="AD799" s="25" t="s">
        <v>1831</v>
      </c>
      <c r="AE799" s="26" t="s">
        <v>237</v>
      </c>
      <c r="AF799" s="9"/>
      <c r="AG799" s="10"/>
      <c r="AH799" s="10"/>
      <c r="AI799" s="10"/>
      <c r="AJ799" s="10"/>
      <c r="AK799" s="10"/>
      <c r="AL799" s="10"/>
      <c r="AM799" s="10"/>
      <c r="AN799" s="10"/>
      <c r="AO799" s="10"/>
      <c r="AP799" s="10"/>
    </row>
    <row r="800" spans="1:42" ht="15" x14ac:dyDescent="0.2">
      <c r="A800" s="144" t="s">
        <v>1033</v>
      </c>
      <c r="B800" s="11" t="s">
        <v>232</v>
      </c>
      <c r="C800" s="4">
        <f>IF(ISBLANK(B800)=TRUE," ", IF(B800='2. Metadata'!B$1,'2. Metadata'!B$5, IF(B800='2. Metadata'!C$1,'2. Metadata'!C$5,IF(B800='2. Metadata'!D$1,'2. Metadata'!D$5, IF(B800='2. Metadata'!E$1,'2. Metadata'!E$5,IF( B800='2. Metadata'!F$1,'2. Metadata'!F$5,IF(B800='2. Metadata'!G$1,'2. Metadata'!G$5,IF(B800='2. Metadata'!H$1,'2. Metadata'!H$5, IF(B800='2. Metadata'!I$1,'2. Metadata'!I$5, IF(B800='2. Metadata'!J$1,'2. Metadata'!J$5, IF(B800='2. Metadata'!K$1,'2. Metadata'!K$5, IF(B800='2. Metadata'!L$1,'2. Metadata'!L$5, IF(B800='2. Metadata'!M$1,'2. Metadata'!M$5, IF(B800='2. Metadata'!N$1,'2. Metadata'!N$5))))))))))))))</f>
        <v>49.967694000000002</v>
      </c>
      <c r="D800" s="12">
        <f>IF(ISBLANK(B800)=TRUE," ", IF(B800='2. Metadata'!B$1,'2. Metadata'!B$6, IF(B800='2. Metadata'!C$1,'2. Metadata'!C$6,IF(B800='2. Metadata'!D$1,'2. Metadata'!D$6, IF(B800='2. Metadata'!E$1,'2. Metadata'!E$6,IF( B800='2. Metadata'!F$1,'2. Metadata'!F$6,IF(B800='2. Metadata'!G$1,'2. Metadata'!G$6,IF(B800='2. Metadata'!H$1,'2. Metadata'!H$6, IF(B800='2. Metadata'!I$1,'2. Metadata'!I$6, IF(B800='2. Metadata'!J$1,'2. Metadata'!J$6, IF(B800='2. Metadata'!K$1,'2. Metadata'!K$6, IF(B800='2. Metadata'!L$1,'2. Metadata'!L$6, IF(B800='2. Metadata'!M$1,'2. Metadata'!M$6, IF(B800='2. Metadata'!N$1,'2. Metadata'!N$6))))))))))))))</f>
        <v>-117.359572</v>
      </c>
      <c r="E800" s="25" t="s">
        <v>237</v>
      </c>
      <c r="F800" s="13" t="s">
        <v>1717</v>
      </c>
      <c r="G800" s="14" t="str">
        <f>IF(ISBLANK(F799)=TRUE," ",'2. Metadata'!B$14)</f>
        <v>observation</v>
      </c>
      <c r="H800" s="25" t="s">
        <v>237</v>
      </c>
      <c r="I800" s="23" t="str">
        <f>IF(ISBLANK(H799)=TRUE," ",'2. Metadata'!B$26)</f>
        <v>degrees Celsius</v>
      </c>
      <c r="J800" s="16" t="s">
        <v>237</v>
      </c>
      <c r="K800" s="23" t="str">
        <f>IF(ISBLANK(J798)=TRUE," ",'2. Metadata'!B$38)</f>
        <v>degrees Celsius</v>
      </c>
      <c r="L800" s="25" t="s">
        <v>237</v>
      </c>
      <c r="M800" s="18" t="str">
        <f>IF(ISBLANK(L799)=TRUE," ",'2. Metadata'!B$50)</f>
        <v>milligrams per litre</v>
      </c>
      <c r="N800" s="25" t="s">
        <v>237</v>
      </c>
      <c r="O800" s="18" t="str">
        <f>IF(ISBLANK(N799)=TRUE," ",'2. Metadata'!B$62)</f>
        <v>microSiemens per centimetre</v>
      </c>
      <c r="P800" s="25" t="s">
        <v>237</v>
      </c>
      <c r="Q800" s="18" t="str">
        <f>IF(ISBLANK(P799)=TRUE," ",'2. Metadata'!B$74)</f>
        <v>NTU</v>
      </c>
      <c r="R800" s="25" t="s">
        <v>237</v>
      </c>
      <c r="S800" s="18" t="str">
        <f>IF(ISBLANK(R799)=TRUE," ",'2. Metadata'!B$86)</f>
        <v>most probable number per 100 mL</v>
      </c>
      <c r="T800" s="25" t="s">
        <v>237</v>
      </c>
      <c r="U800" s="18" t="str">
        <f>IF(ISBLANK(T799)=TRUE," ",'2. Metadata'!B$98)</f>
        <v>most probable number per 100 mL</v>
      </c>
      <c r="V800" s="21">
        <v>0.04</v>
      </c>
      <c r="W800" s="18" t="str">
        <f>IF(ISBLANK(V799)=TRUE," ",'2. Metadata'!B$110)</f>
        <v>metres</v>
      </c>
      <c r="X800" s="25" t="s">
        <v>237</v>
      </c>
      <c r="Y800" s="18" t="str">
        <f>IF(ISBLANK(X799)=TRUE," ",'2. Metadata'!B$122)</f>
        <v>pH units</v>
      </c>
      <c r="Z800" s="20">
        <v>1.2999999999999999E-2</v>
      </c>
      <c r="AA800" s="18" t="str">
        <f>IF(ISBLANK(Z800)=TRUE," ",'2. Metadata'!B$134)</f>
        <v>metres3/second</v>
      </c>
      <c r="AB800" s="25" t="s">
        <v>237</v>
      </c>
      <c r="AC800" s="18" t="str">
        <f>IF(ISBLANK(AB800)=TRUE," ",'2. Metadata'!B$146)</f>
        <v>millimetres</v>
      </c>
      <c r="AD800" s="25" t="s">
        <v>1831</v>
      </c>
      <c r="AE800" s="26" t="s">
        <v>237</v>
      </c>
      <c r="AF800" s="9"/>
      <c r="AG800" s="10"/>
      <c r="AH800" s="10"/>
      <c r="AI800" s="10"/>
      <c r="AJ800" s="10"/>
      <c r="AK800" s="10"/>
      <c r="AL800" s="10"/>
      <c r="AM800" s="10"/>
      <c r="AN800" s="10"/>
      <c r="AO800" s="10"/>
      <c r="AP800" s="10"/>
    </row>
    <row r="801" spans="1:42" ht="15" x14ac:dyDescent="0.2">
      <c r="A801" s="144" t="s">
        <v>1034</v>
      </c>
      <c r="B801" s="11" t="s">
        <v>232</v>
      </c>
      <c r="C801" s="4">
        <f>IF(ISBLANK(B801)=TRUE," ", IF(B801='2. Metadata'!B$1,'2. Metadata'!B$5, IF(B801='2. Metadata'!C$1,'2. Metadata'!C$5,IF(B801='2. Metadata'!D$1,'2. Metadata'!D$5, IF(B801='2. Metadata'!E$1,'2. Metadata'!E$5,IF( B801='2. Metadata'!F$1,'2. Metadata'!F$5,IF(B801='2. Metadata'!G$1,'2. Metadata'!G$5,IF(B801='2. Metadata'!H$1,'2. Metadata'!H$5, IF(B801='2. Metadata'!I$1,'2. Metadata'!I$5, IF(B801='2. Metadata'!J$1,'2. Metadata'!J$5, IF(B801='2. Metadata'!K$1,'2. Metadata'!K$5, IF(B801='2. Metadata'!L$1,'2. Metadata'!L$5, IF(B801='2. Metadata'!M$1,'2. Metadata'!M$5, IF(B801='2. Metadata'!N$1,'2. Metadata'!N$5))))))))))))))</f>
        <v>49.967694000000002</v>
      </c>
      <c r="D801" s="12">
        <f>IF(ISBLANK(B801)=TRUE," ", IF(B801='2. Metadata'!B$1,'2. Metadata'!B$6, IF(B801='2. Metadata'!C$1,'2. Metadata'!C$6,IF(B801='2. Metadata'!D$1,'2. Metadata'!D$6, IF(B801='2. Metadata'!E$1,'2. Metadata'!E$6,IF( B801='2. Metadata'!F$1,'2. Metadata'!F$6,IF(B801='2. Metadata'!G$1,'2. Metadata'!G$6,IF(B801='2. Metadata'!H$1,'2. Metadata'!H$6, IF(B801='2. Metadata'!I$1,'2. Metadata'!I$6, IF(B801='2. Metadata'!J$1,'2. Metadata'!J$6, IF(B801='2. Metadata'!K$1,'2. Metadata'!K$6, IF(B801='2. Metadata'!L$1,'2. Metadata'!L$6, IF(B801='2. Metadata'!M$1,'2. Metadata'!M$6, IF(B801='2. Metadata'!N$1,'2. Metadata'!N$6))))))))))))))</f>
        <v>-117.359572</v>
      </c>
      <c r="E801" s="25" t="s">
        <v>237</v>
      </c>
      <c r="F801" s="13" t="s">
        <v>1709</v>
      </c>
      <c r="G801" s="14" t="str">
        <f>IF(ISBLANK(F800)=TRUE," ",'2. Metadata'!B$14)</f>
        <v>observation</v>
      </c>
      <c r="H801" s="25" t="s">
        <v>237</v>
      </c>
      <c r="I801" s="23" t="str">
        <f>IF(ISBLANK(H800)=TRUE," ",'2. Metadata'!B$26)</f>
        <v>degrees Celsius</v>
      </c>
      <c r="J801" s="16" t="s">
        <v>237</v>
      </c>
      <c r="K801" s="23" t="str">
        <f>IF(ISBLANK(J799)=TRUE," ",'2. Metadata'!B$38)</f>
        <v>degrees Celsius</v>
      </c>
      <c r="L801" s="25" t="s">
        <v>237</v>
      </c>
      <c r="M801" s="18" t="str">
        <f>IF(ISBLANK(L800)=TRUE," ",'2. Metadata'!B$50)</f>
        <v>milligrams per litre</v>
      </c>
      <c r="N801" s="25" t="s">
        <v>237</v>
      </c>
      <c r="O801" s="18" t="str">
        <f>IF(ISBLANK(N800)=TRUE," ",'2. Metadata'!B$62)</f>
        <v>microSiemens per centimetre</v>
      </c>
      <c r="P801" s="25" t="s">
        <v>237</v>
      </c>
      <c r="Q801" s="18" t="str">
        <f>IF(ISBLANK(P800)=TRUE," ",'2. Metadata'!B$74)</f>
        <v>NTU</v>
      </c>
      <c r="R801" s="25" t="s">
        <v>237</v>
      </c>
      <c r="S801" s="18" t="str">
        <f>IF(ISBLANK(R800)=TRUE," ",'2. Metadata'!B$86)</f>
        <v>most probable number per 100 mL</v>
      </c>
      <c r="T801" s="25" t="s">
        <v>237</v>
      </c>
      <c r="U801" s="18" t="str">
        <f>IF(ISBLANK(T800)=TRUE," ",'2. Metadata'!B$98)</f>
        <v>most probable number per 100 mL</v>
      </c>
      <c r="V801" s="21">
        <v>0.03</v>
      </c>
      <c r="W801" s="18" t="str">
        <f>IF(ISBLANK(V800)=TRUE," ",'2. Metadata'!B$110)</f>
        <v>metres</v>
      </c>
      <c r="X801" s="25" t="s">
        <v>237</v>
      </c>
      <c r="Y801" s="18" t="str">
        <f>IF(ISBLANK(X800)=TRUE," ",'2. Metadata'!B$122)</f>
        <v>pH units</v>
      </c>
      <c r="Z801" s="20">
        <v>8.9999999999999993E-3</v>
      </c>
      <c r="AA801" s="18" t="str">
        <f>IF(ISBLANK(Z801)=TRUE," ",'2. Metadata'!B$134)</f>
        <v>metres3/second</v>
      </c>
      <c r="AB801" s="25" t="s">
        <v>237</v>
      </c>
      <c r="AC801" s="18" t="str">
        <f>IF(ISBLANK(AB801)=TRUE," ",'2. Metadata'!B$146)</f>
        <v>millimetres</v>
      </c>
      <c r="AD801" s="25" t="s">
        <v>1831</v>
      </c>
      <c r="AE801" s="26" t="s">
        <v>237</v>
      </c>
      <c r="AF801" s="9"/>
      <c r="AG801" s="10"/>
      <c r="AH801" s="10"/>
      <c r="AI801" s="10"/>
      <c r="AJ801" s="10"/>
      <c r="AK801" s="10"/>
      <c r="AL801" s="10"/>
      <c r="AM801" s="10"/>
      <c r="AN801" s="10"/>
      <c r="AO801" s="10"/>
      <c r="AP801" s="10"/>
    </row>
    <row r="802" spans="1:42" ht="15" x14ac:dyDescent="0.2">
      <c r="A802" s="144" t="s">
        <v>1035</v>
      </c>
      <c r="B802" s="11" t="s">
        <v>232</v>
      </c>
      <c r="C802" s="4">
        <f>IF(ISBLANK(B802)=TRUE," ", IF(B802='2. Metadata'!B$1,'2. Metadata'!B$5, IF(B802='2. Metadata'!C$1,'2. Metadata'!C$5,IF(B802='2. Metadata'!D$1,'2. Metadata'!D$5, IF(B802='2. Metadata'!E$1,'2. Metadata'!E$5,IF( B802='2. Metadata'!F$1,'2. Metadata'!F$5,IF(B802='2. Metadata'!G$1,'2. Metadata'!G$5,IF(B802='2. Metadata'!H$1,'2. Metadata'!H$5, IF(B802='2. Metadata'!I$1,'2. Metadata'!I$5, IF(B802='2. Metadata'!J$1,'2. Metadata'!J$5, IF(B802='2. Metadata'!K$1,'2. Metadata'!K$5, IF(B802='2. Metadata'!L$1,'2. Metadata'!L$5, IF(B802='2. Metadata'!M$1,'2. Metadata'!M$5, IF(B802='2. Metadata'!N$1,'2. Metadata'!N$5))))))))))))))</f>
        <v>49.967694000000002</v>
      </c>
      <c r="D802" s="12">
        <f>IF(ISBLANK(B802)=TRUE," ", IF(B802='2. Metadata'!B$1,'2. Metadata'!B$6, IF(B802='2. Metadata'!C$1,'2. Metadata'!C$6,IF(B802='2. Metadata'!D$1,'2. Metadata'!D$6, IF(B802='2. Metadata'!E$1,'2. Metadata'!E$6,IF( B802='2. Metadata'!F$1,'2. Metadata'!F$6,IF(B802='2. Metadata'!G$1,'2. Metadata'!G$6,IF(B802='2. Metadata'!H$1,'2. Metadata'!H$6, IF(B802='2. Metadata'!I$1,'2. Metadata'!I$6, IF(B802='2. Metadata'!J$1,'2. Metadata'!J$6, IF(B802='2. Metadata'!K$1,'2. Metadata'!K$6, IF(B802='2. Metadata'!L$1,'2. Metadata'!L$6, IF(B802='2. Metadata'!M$1,'2. Metadata'!M$6, IF(B802='2. Metadata'!N$1,'2. Metadata'!N$6))))))))))))))</f>
        <v>-117.359572</v>
      </c>
      <c r="E802" s="25" t="s">
        <v>237</v>
      </c>
      <c r="F802" s="13" t="s">
        <v>1718</v>
      </c>
      <c r="G802" s="14" t="str">
        <f>IF(ISBLANK(F801)=TRUE," ",'2. Metadata'!B$14)</f>
        <v>observation</v>
      </c>
      <c r="H802" s="25" t="s">
        <v>237</v>
      </c>
      <c r="I802" s="23" t="str">
        <f>IF(ISBLANK(H801)=TRUE," ",'2. Metadata'!B$26)</f>
        <v>degrees Celsius</v>
      </c>
      <c r="J802" s="16" t="s">
        <v>237</v>
      </c>
      <c r="K802" s="23" t="str">
        <f>IF(ISBLANK(J800)=TRUE," ",'2. Metadata'!B$38)</f>
        <v>degrees Celsius</v>
      </c>
      <c r="L802" s="25" t="s">
        <v>237</v>
      </c>
      <c r="M802" s="18" t="str">
        <f>IF(ISBLANK(L801)=TRUE," ",'2. Metadata'!B$50)</f>
        <v>milligrams per litre</v>
      </c>
      <c r="N802" s="25" t="s">
        <v>237</v>
      </c>
      <c r="O802" s="18" t="str">
        <f>IF(ISBLANK(N801)=TRUE," ",'2. Metadata'!B$62)</f>
        <v>microSiemens per centimetre</v>
      </c>
      <c r="P802" s="25" t="s">
        <v>237</v>
      </c>
      <c r="Q802" s="18" t="str">
        <f>IF(ISBLANK(P801)=TRUE," ",'2. Metadata'!B$74)</f>
        <v>NTU</v>
      </c>
      <c r="R802" s="25" t="s">
        <v>237</v>
      </c>
      <c r="S802" s="18" t="str">
        <f>IF(ISBLANK(R801)=TRUE," ",'2. Metadata'!B$86)</f>
        <v>most probable number per 100 mL</v>
      </c>
      <c r="T802" s="25" t="s">
        <v>237</v>
      </c>
      <c r="U802" s="18" t="str">
        <f>IF(ISBLANK(T801)=TRUE," ",'2. Metadata'!B$98)</f>
        <v>most probable number per 100 mL</v>
      </c>
      <c r="V802" s="21">
        <v>0.02</v>
      </c>
      <c r="W802" s="18" t="str">
        <f>IF(ISBLANK(V801)=TRUE," ",'2. Metadata'!B$110)</f>
        <v>metres</v>
      </c>
      <c r="X802" s="25" t="s">
        <v>237</v>
      </c>
      <c r="Y802" s="18" t="str">
        <f>IF(ISBLANK(X801)=TRUE," ",'2. Metadata'!B$122)</f>
        <v>pH units</v>
      </c>
      <c r="Z802" s="20">
        <v>5.0000000000000001E-3</v>
      </c>
      <c r="AA802" s="18" t="str">
        <f>IF(ISBLANK(Z802)=TRUE," ",'2. Metadata'!B$134)</f>
        <v>metres3/second</v>
      </c>
      <c r="AB802" s="25" t="s">
        <v>237</v>
      </c>
      <c r="AC802" s="18" t="str">
        <f>IF(ISBLANK(AB802)=TRUE," ",'2. Metadata'!B$146)</f>
        <v>millimetres</v>
      </c>
      <c r="AD802" s="25" t="s">
        <v>1831</v>
      </c>
      <c r="AE802" s="26" t="s">
        <v>237</v>
      </c>
      <c r="AF802" s="9"/>
      <c r="AG802" s="10"/>
      <c r="AH802" s="10"/>
      <c r="AI802" s="10"/>
      <c r="AJ802" s="10"/>
      <c r="AK802" s="10"/>
      <c r="AL802" s="10"/>
      <c r="AM802" s="10"/>
      <c r="AN802" s="10"/>
      <c r="AO802" s="10"/>
      <c r="AP802" s="10"/>
    </row>
    <row r="803" spans="1:42" ht="15" x14ac:dyDescent="0.2">
      <c r="A803" s="144" t="s">
        <v>1036</v>
      </c>
      <c r="B803" s="11" t="s">
        <v>232</v>
      </c>
      <c r="C803" s="4">
        <f>IF(ISBLANK(B803)=TRUE," ", IF(B803='2. Metadata'!B$1,'2. Metadata'!B$5, IF(B803='2. Metadata'!C$1,'2. Metadata'!C$5,IF(B803='2. Metadata'!D$1,'2. Metadata'!D$5, IF(B803='2. Metadata'!E$1,'2. Metadata'!E$5,IF( B803='2. Metadata'!F$1,'2. Metadata'!F$5,IF(B803='2. Metadata'!G$1,'2. Metadata'!G$5,IF(B803='2. Metadata'!H$1,'2. Metadata'!H$5, IF(B803='2. Metadata'!I$1,'2. Metadata'!I$5, IF(B803='2. Metadata'!J$1,'2. Metadata'!J$5, IF(B803='2. Metadata'!K$1,'2. Metadata'!K$5, IF(B803='2. Metadata'!L$1,'2. Metadata'!L$5, IF(B803='2. Metadata'!M$1,'2. Metadata'!M$5, IF(B803='2. Metadata'!N$1,'2. Metadata'!N$5))))))))))))))</f>
        <v>49.967694000000002</v>
      </c>
      <c r="D803" s="12">
        <f>IF(ISBLANK(B803)=TRUE," ", IF(B803='2. Metadata'!B$1,'2. Metadata'!B$6, IF(B803='2. Metadata'!C$1,'2. Metadata'!C$6,IF(B803='2. Metadata'!D$1,'2. Metadata'!D$6, IF(B803='2. Metadata'!E$1,'2. Metadata'!E$6,IF( B803='2. Metadata'!F$1,'2. Metadata'!F$6,IF(B803='2. Metadata'!G$1,'2. Metadata'!G$6,IF(B803='2. Metadata'!H$1,'2. Metadata'!H$6, IF(B803='2. Metadata'!I$1,'2. Metadata'!I$6, IF(B803='2. Metadata'!J$1,'2. Metadata'!J$6, IF(B803='2. Metadata'!K$1,'2. Metadata'!K$6, IF(B803='2. Metadata'!L$1,'2. Metadata'!L$6, IF(B803='2. Metadata'!M$1,'2. Metadata'!M$6, IF(B803='2. Metadata'!N$1,'2. Metadata'!N$6))))))))))))))</f>
        <v>-117.359572</v>
      </c>
      <c r="E803" s="25" t="s">
        <v>237</v>
      </c>
      <c r="F803" s="13" t="s">
        <v>1719</v>
      </c>
      <c r="G803" s="14" t="str">
        <f>IF(ISBLANK(F802)=TRUE," ",'2. Metadata'!B$14)</f>
        <v>observation</v>
      </c>
      <c r="H803" s="13">
        <v>15</v>
      </c>
      <c r="I803" s="23" t="str">
        <f>IF(ISBLANK(H802)=TRUE," ",'2. Metadata'!B$26)</f>
        <v>degrees Celsius</v>
      </c>
      <c r="J803" s="13">
        <v>8</v>
      </c>
      <c r="K803" s="23" t="str">
        <f>IF(ISBLANK(J801)=TRUE," ",'2. Metadata'!B$38)</f>
        <v>degrees Celsius</v>
      </c>
      <c r="L803" s="25" t="s">
        <v>237</v>
      </c>
      <c r="M803" s="18" t="str">
        <f>IF(ISBLANK(L802)=TRUE," ",'2. Metadata'!B$50)</f>
        <v>milligrams per litre</v>
      </c>
      <c r="N803" s="25" t="s">
        <v>237</v>
      </c>
      <c r="O803" s="18" t="str">
        <f>IF(ISBLANK(N802)=TRUE," ",'2. Metadata'!B$62)</f>
        <v>microSiemens per centimetre</v>
      </c>
      <c r="P803" s="25" t="s">
        <v>237</v>
      </c>
      <c r="Q803" s="18" t="str">
        <f>IF(ISBLANK(P802)=TRUE," ",'2. Metadata'!B$74)</f>
        <v>NTU</v>
      </c>
      <c r="R803" s="25" t="s">
        <v>237</v>
      </c>
      <c r="S803" s="18" t="str">
        <f>IF(ISBLANK(R802)=TRUE," ",'2. Metadata'!B$86)</f>
        <v>most probable number per 100 mL</v>
      </c>
      <c r="T803" s="25" t="s">
        <v>237</v>
      </c>
      <c r="U803" s="18" t="str">
        <f>IF(ISBLANK(T802)=TRUE," ",'2. Metadata'!B$98)</f>
        <v>most probable number per 100 mL</v>
      </c>
      <c r="V803" s="21">
        <v>2.1999999999999999E-2</v>
      </c>
      <c r="W803" s="18" t="str">
        <f>IF(ISBLANK(V802)=TRUE," ",'2. Metadata'!B$110)</f>
        <v>metres</v>
      </c>
      <c r="X803" s="25" t="s">
        <v>237</v>
      </c>
      <c r="Y803" s="18" t="str">
        <f>IF(ISBLANK(X802)=TRUE," ",'2. Metadata'!B$122)</f>
        <v>pH units</v>
      </c>
      <c r="Z803" s="20">
        <v>6.0000000000000001E-3</v>
      </c>
      <c r="AA803" s="18" t="str">
        <f>IF(ISBLANK(Z803)=TRUE," ",'2. Metadata'!B$134)</f>
        <v>metres3/second</v>
      </c>
      <c r="AB803" s="25" t="s">
        <v>237</v>
      </c>
      <c r="AC803" s="18" t="str">
        <f>IF(ISBLANK(AB803)=TRUE," ",'2. Metadata'!B$146)</f>
        <v>millimetres</v>
      </c>
      <c r="AD803" s="25" t="s">
        <v>1831</v>
      </c>
      <c r="AE803" s="26" t="s">
        <v>237</v>
      </c>
      <c r="AF803" s="9"/>
      <c r="AG803" s="10"/>
      <c r="AH803" s="10"/>
      <c r="AI803" s="10"/>
      <c r="AJ803" s="10"/>
      <c r="AK803" s="10"/>
      <c r="AL803" s="10"/>
      <c r="AM803" s="10"/>
      <c r="AN803" s="10"/>
      <c r="AO803" s="10"/>
      <c r="AP803" s="10"/>
    </row>
    <row r="804" spans="1:42" ht="15" x14ac:dyDescent="0.2">
      <c r="A804" s="144" t="s">
        <v>1037</v>
      </c>
      <c r="B804" s="11" t="s">
        <v>232</v>
      </c>
      <c r="C804" s="4">
        <f>IF(ISBLANK(B804)=TRUE," ", IF(B804='2. Metadata'!B$1,'2. Metadata'!B$5, IF(B804='2. Metadata'!C$1,'2. Metadata'!C$5,IF(B804='2. Metadata'!D$1,'2. Metadata'!D$5, IF(B804='2. Metadata'!E$1,'2. Metadata'!E$5,IF( B804='2. Metadata'!F$1,'2. Metadata'!F$5,IF(B804='2. Metadata'!G$1,'2. Metadata'!G$5,IF(B804='2. Metadata'!H$1,'2. Metadata'!H$5, IF(B804='2. Metadata'!I$1,'2. Metadata'!I$5, IF(B804='2. Metadata'!J$1,'2. Metadata'!J$5, IF(B804='2. Metadata'!K$1,'2. Metadata'!K$5, IF(B804='2. Metadata'!L$1,'2. Metadata'!L$5, IF(B804='2. Metadata'!M$1,'2. Metadata'!M$5, IF(B804='2. Metadata'!N$1,'2. Metadata'!N$5))))))))))))))</f>
        <v>49.967694000000002</v>
      </c>
      <c r="D804" s="12">
        <f>IF(ISBLANK(B804)=TRUE," ", IF(B804='2. Metadata'!B$1,'2. Metadata'!B$6, IF(B804='2. Metadata'!C$1,'2. Metadata'!C$6,IF(B804='2. Metadata'!D$1,'2. Metadata'!D$6, IF(B804='2. Metadata'!E$1,'2. Metadata'!E$6,IF( B804='2. Metadata'!F$1,'2. Metadata'!F$6,IF(B804='2. Metadata'!G$1,'2. Metadata'!G$6,IF(B804='2. Metadata'!H$1,'2. Metadata'!H$6, IF(B804='2. Metadata'!I$1,'2. Metadata'!I$6, IF(B804='2. Metadata'!J$1,'2. Metadata'!J$6, IF(B804='2. Metadata'!K$1,'2. Metadata'!K$6, IF(B804='2. Metadata'!L$1,'2. Metadata'!L$6, IF(B804='2. Metadata'!M$1,'2. Metadata'!M$6, IF(B804='2. Metadata'!N$1,'2. Metadata'!N$6))))))))))))))</f>
        <v>-117.359572</v>
      </c>
      <c r="E804" s="25" t="s">
        <v>237</v>
      </c>
      <c r="F804" s="13" t="s">
        <v>1529</v>
      </c>
      <c r="G804" s="14" t="str">
        <f>IF(ISBLANK(F803)=TRUE," ",'2. Metadata'!B$14)</f>
        <v>observation</v>
      </c>
      <c r="H804" s="25" t="s">
        <v>237</v>
      </c>
      <c r="I804" s="23" t="str">
        <f>IF(ISBLANK(H803)=TRUE," ",'2. Metadata'!B$26)</f>
        <v>degrees Celsius</v>
      </c>
      <c r="J804" s="16" t="s">
        <v>237</v>
      </c>
      <c r="K804" s="23" t="str">
        <f>IF(ISBLANK(J802)=TRUE," ",'2. Metadata'!B$38)</f>
        <v>degrees Celsius</v>
      </c>
      <c r="L804" s="21">
        <v>0.6</v>
      </c>
      <c r="M804" s="18" t="str">
        <f>IF(ISBLANK(L803)=TRUE," ",'2. Metadata'!B$50)</f>
        <v>milligrams per litre</v>
      </c>
      <c r="N804" s="21">
        <v>265</v>
      </c>
      <c r="O804" s="18" t="str">
        <f>IF(ISBLANK(N803)=TRUE," ",'2. Metadata'!B$62)</f>
        <v>microSiemens per centimetre</v>
      </c>
      <c r="P804" s="21">
        <v>0.3</v>
      </c>
      <c r="Q804" s="18" t="str">
        <f>IF(ISBLANK(P803)=TRUE," ",'2. Metadata'!B$74)</f>
        <v>NTU</v>
      </c>
      <c r="R804" s="25" t="s">
        <v>237</v>
      </c>
      <c r="S804" s="18" t="str">
        <f>IF(ISBLANK(R803)=TRUE," ",'2. Metadata'!B$86)</f>
        <v>most probable number per 100 mL</v>
      </c>
      <c r="T804" s="21">
        <v>1</v>
      </c>
      <c r="U804" s="18" t="str">
        <f>IF(ISBLANK(T803)=TRUE," ",'2. Metadata'!B$98)</f>
        <v>most probable number per 100 mL</v>
      </c>
      <c r="V804" s="25" t="s">
        <v>237</v>
      </c>
      <c r="W804" s="18" t="str">
        <f>IF(ISBLANK(V803)=TRUE," ",'2. Metadata'!B$110)</f>
        <v>metres</v>
      </c>
      <c r="X804" s="25" t="s">
        <v>237</v>
      </c>
      <c r="Y804" s="18" t="str">
        <f>IF(ISBLANK(X803)=TRUE," ",'2. Metadata'!B$122)</f>
        <v>pH units</v>
      </c>
      <c r="Z804" s="25" t="s">
        <v>237</v>
      </c>
      <c r="AA804" s="18" t="str">
        <f>IF(ISBLANK(Z804)=TRUE," ",'2. Metadata'!B$134)</f>
        <v>metres3/second</v>
      </c>
      <c r="AB804" s="25" t="s">
        <v>237</v>
      </c>
      <c r="AC804" s="18" t="str">
        <f>IF(ISBLANK(AB804)=TRUE," ",'2. Metadata'!B$146)</f>
        <v>millimetres</v>
      </c>
      <c r="AD804" s="25" t="s">
        <v>1831</v>
      </c>
      <c r="AE804" s="26" t="s">
        <v>237</v>
      </c>
      <c r="AF804" s="9"/>
      <c r="AG804" s="10"/>
      <c r="AH804" s="10"/>
      <c r="AI804" s="10"/>
      <c r="AJ804" s="10"/>
      <c r="AK804" s="10"/>
      <c r="AL804" s="10"/>
      <c r="AM804" s="10"/>
      <c r="AN804" s="10"/>
      <c r="AO804" s="10"/>
      <c r="AP804" s="10"/>
    </row>
    <row r="805" spans="1:42" ht="15" x14ac:dyDescent="0.2">
      <c r="A805" s="144" t="s">
        <v>1038</v>
      </c>
      <c r="B805" s="11" t="s">
        <v>232</v>
      </c>
      <c r="C805" s="4">
        <f>IF(ISBLANK(B805)=TRUE," ", IF(B805='2. Metadata'!B$1,'2. Metadata'!B$5, IF(B805='2. Metadata'!C$1,'2. Metadata'!C$5,IF(B805='2. Metadata'!D$1,'2. Metadata'!D$5, IF(B805='2. Metadata'!E$1,'2. Metadata'!E$5,IF( B805='2. Metadata'!F$1,'2. Metadata'!F$5,IF(B805='2. Metadata'!G$1,'2. Metadata'!G$5,IF(B805='2. Metadata'!H$1,'2. Metadata'!H$5, IF(B805='2. Metadata'!I$1,'2. Metadata'!I$5, IF(B805='2. Metadata'!J$1,'2. Metadata'!J$5, IF(B805='2. Metadata'!K$1,'2. Metadata'!K$5, IF(B805='2. Metadata'!L$1,'2. Metadata'!L$5, IF(B805='2. Metadata'!M$1,'2. Metadata'!M$5, IF(B805='2. Metadata'!N$1,'2. Metadata'!N$5))))))))))))))</f>
        <v>49.967694000000002</v>
      </c>
      <c r="D805" s="12">
        <f>IF(ISBLANK(B805)=TRUE," ", IF(B805='2. Metadata'!B$1,'2. Metadata'!B$6, IF(B805='2. Metadata'!C$1,'2. Metadata'!C$6,IF(B805='2. Metadata'!D$1,'2. Metadata'!D$6, IF(B805='2. Metadata'!E$1,'2. Metadata'!E$6,IF( B805='2. Metadata'!F$1,'2. Metadata'!F$6,IF(B805='2. Metadata'!G$1,'2. Metadata'!G$6,IF(B805='2. Metadata'!H$1,'2. Metadata'!H$6, IF(B805='2. Metadata'!I$1,'2. Metadata'!I$6, IF(B805='2. Metadata'!J$1,'2. Metadata'!J$6, IF(B805='2. Metadata'!K$1,'2. Metadata'!K$6, IF(B805='2. Metadata'!L$1,'2. Metadata'!L$6, IF(B805='2. Metadata'!M$1,'2. Metadata'!M$6, IF(B805='2. Metadata'!N$1,'2. Metadata'!N$6))))))))))))))</f>
        <v>-117.359572</v>
      </c>
      <c r="E805" s="25" t="s">
        <v>237</v>
      </c>
      <c r="F805" s="13" t="s">
        <v>1709</v>
      </c>
      <c r="G805" s="14" t="str">
        <f>IF(ISBLANK(F804)=TRUE," ",'2. Metadata'!B$14)</f>
        <v>observation</v>
      </c>
      <c r="H805" s="13">
        <v>15</v>
      </c>
      <c r="I805" s="23" t="str">
        <f>IF(ISBLANK(H804)=TRUE," ",'2. Metadata'!B$26)</f>
        <v>degrees Celsius</v>
      </c>
      <c r="J805" s="13">
        <v>8</v>
      </c>
      <c r="K805" s="23" t="str">
        <f>IF(ISBLANK(J803)=TRUE," ",'2. Metadata'!B$38)</f>
        <v>degrees Celsius</v>
      </c>
      <c r="L805" s="25" t="s">
        <v>237</v>
      </c>
      <c r="M805" s="18" t="str">
        <f>IF(ISBLANK(L804)=TRUE," ",'2. Metadata'!B$50)</f>
        <v>milligrams per litre</v>
      </c>
      <c r="N805" s="25" t="s">
        <v>237</v>
      </c>
      <c r="O805" s="18" t="str">
        <f>IF(ISBLANK(N804)=TRUE," ",'2. Metadata'!B$62)</f>
        <v>microSiemens per centimetre</v>
      </c>
      <c r="P805" s="25" t="s">
        <v>237</v>
      </c>
      <c r="Q805" s="18" t="str">
        <f>IF(ISBLANK(P804)=TRUE," ",'2. Metadata'!B$74)</f>
        <v>NTU</v>
      </c>
      <c r="R805" s="25" t="s">
        <v>237</v>
      </c>
      <c r="S805" s="18" t="str">
        <f>IF(ISBLANK(R804)=TRUE," ",'2. Metadata'!B$86)</f>
        <v>most probable number per 100 mL</v>
      </c>
      <c r="T805" s="25" t="s">
        <v>237</v>
      </c>
      <c r="U805" s="18" t="str">
        <f>IF(ISBLANK(T804)=TRUE," ",'2. Metadata'!B$98)</f>
        <v>most probable number per 100 mL</v>
      </c>
      <c r="V805" s="21">
        <v>2.1999999999999999E-2</v>
      </c>
      <c r="W805" s="18" t="str">
        <f>IF(ISBLANK(V804)=TRUE," ",'2. Metadata'!B$110)</f>
        <v>metres</v>
      </c>
      <c r="X805" s="25" t="s">
        <v>237</v>
      </c>
      <c r="Y805" s="18" t="str">
        <f>IF(ISBLANK(X804)=TRUE," ",'2. Metadata'!B$122)</f>
        <v>pH units</v>
      </c>
      <c r="Z805" s="20">
        <v>6.0000000000000001E-3</v>
      </c>
      <c r="AA805" s="18" t="str">
        <f>IF(ISBLANK(Z805)=TRUE," ",'2. Metadata'!B$134)</f>
        <v>metres3/second</v>
      </c>
      <c r="AB805" s="25" t="s">
        <v>237</v>
      </c>
      <c r="AC805" s="18" t="str">
        <f>IF(ISBLANK(AB805)=TRUE," ",'2. Metadata'!B$146)</f>
        <v>millimetres</v>
      </c>
      <c r="AD805" s="25" t="s">
        <v>1831</v>
      </c>
      <c r="AE805" s="26" t="s">
        <v>237</v>
      </c>
      <c r="AF805" s="9"/>
      <c r="AG805" s="10"/>
      <c r="AH805" s="10"/>
      <c r="AI805" s="10"/>
      <c r="AJ805" s="10"/>
      <c r="AK805" s="10"/>
      <c r="AL805" s="10"/>
      <c r="AM805" s="10"/>
      <c r="AN805" s="10"/>
      <c r="AO805" s="10"/>
      <c r="AP805" s="10"/>
    </row>
    <row r="806" spans="1:42" ht="15" x14ac:dyDescent="0.2">
      <c r="A806" s="144" t="s">
        <v>1039</v>
      </c>
      <c r="B806" s="11" t="s">
        <v>232</v>
      </c>
      <c r="C806" s="4">
        <f>IF(ISBLANK(B806)=TRUE," ", IF(B806='2. Metadata'!B$1,'2. Metadata'!B$5, IF(B806='2. Metadata'!C$1,'2. Metadata'!C$5,IF(B806='2. Metadata'!D$1,'2. Metadata'!D$5, IF(B806='2. Metadata'!E$1,'2. Metadata'!E$5,IF( B806='2. Metadata'!F$1,'2. Metadata'!F$5,IF(B806='2. Metadata'!G$1,'2. Metadata'!G$5,IF(B806='2. Metadata'!H$1,'2. Metadata'!H$5, IF(B806='2. Metadata'!I$1,'2. Metadata'!I$5, IF(B806='2. Metadata'!J$1,'2. Metadata'!J$5, IF(B806='2. Metadata'!K$1,'2. Metadata'!K$5, IF(B806='2. Metadata'!L$1,'2. Metadata'!L$5, IF(B806='2. Metadata'!M$1,'2. Metadata'!M$5, IF(B806='2. Metadata'!N$1,'2. Metadata'!N$5))))))))))))))</f>
        <v>49.967694000000002</v>
      </c>
      <c r="D806" s="12">
        <f>IF(ISBLANK(B806)=TRUE," ", IF(B806='2. Metadata'!B$1,'2. Metadata'!B$6, IF(B806='2. Metadata'!C$1,'2. Metadata'!C$6,IF(B806='2. Metadata'!D$1,'2. Metadata'!D$6, IF(B806='2. Metadata'!E$1,'2. Metadata'!E$6,IF( B806='2. Metadata'!F$1,'2. Metadata'!F$6,IF(B806='2. Metadata'!G$1,'2. Metadata'!G$6,IF(B806='2. Metadata'!H$1,'2. Metadata'!H$6, IF(B806='2. Metadata'!I$1,'2. Metadata'!I$6, IF(B806='2. Metadata'!J$1,'2. Metadata'!J$6, IF(B806='2. Metadata'!K$1,'2. Metadata'!K$6, IF(B806='2. Metadata'!L$1,'2. Metadata'!L$6, IF(B806='2. Metadata'!M$1,'2. Metadata'!M$6, IF(B806='2. Metadata'!N$1,'2. Metadata'!N$6))))))))))))))</f>
        <v>-117.359572</v>
      </c>
      <c r="E806" s="25" t="s">
        <v>237</v>
      </c>
      <c r="F806" s="13" t="s">
        <v>1402</v>
      </c>
      <c r="G806" s="14" t="str">
        <f>IF(ISBLANK(F805)=TRUE," ",'2. Metadata'!B$14)</f>
        <v>observation</v>
      </c>
      <c r="H806" s="13">
        <v>15</v>
      </c>
      <c r="I806" s="23" t="str">
        <f>IF(ISBLANK(H805)=TRUE," ",'2. Metadata'!B$26)</f>
        <v>degrees Celsius</v>
      </c>
      <c r="J806" s="13">
        <v>9</v>
      </c>
      <c r="K806" s="23" t="str">
        <f>IF(ISBLANK(J804)=TRUE," ",'2. Metadata'!B$38)</f>
        <v>degrees Celsius</v>
      </c>
      <c r="L806" s="25" t="s">
        <v>237</v>
      </c>
      <c r="M806" s="18" t="str">
        <f>IF(ISBLANK(L805)=TRUE," ",'2. Metadata'!B$50)</f>
        <v>milligrams per litre</v>
      </c>
      <c r="N806" s="25" t="s">
        <v>237</v>
      </c>
      <c r="O806" s="18" t="str">
        <f>IF(ISBLANK(N805)=TRUE," ",'2. Metadata'!B$62)</f>
        <v>microSiemens per centimetre</v>
      </c>
      <c r="P806" s="25" t="s">
        <v>237</v>
      </c>
      <c r="Q806" s="18" t="str">
        <f>IF(ISBLANK(P805)=TRUE," ",'2. Metadata'!B$74)</f>
        <v>NTU</v>
      </c>
      <c r="R806" s="25" t="s">
        <v>237</v>
      </c>
      <c r="S806" s="18" t="str">
        <f>IF(ISBLANK(R805)=TRUE," ",'2. Metadata'!B$86)</f>
        <v>most probable number per 100 mL</v>
      </c>
      <c r="T806" s="25" t="s">
        <v>237</v>
      </c>
      <c r="U806" s="18" t="str">
        <f>IF(ISBLANK(T805)=TRUE," ",'2. Metadata'!B$98)</f>
        <v>most probable number per 100 mL</v>
      </c>
      <c r="V806" s="21">
        <v>1.7999999999999999E-2</v>
      </c>
      <c r="W806" s="18" t="str">
        <f>IF(ISBLANK(V805)=TRUE," ",'2. Metadata'!B$110)</f>
        <v>metres</v>
      </c>
      <c r="X806" s="25" t="s">
        <v>237</v>
      </c>
      <c r="Y806" s="18" t="str">
        <f>IF(ISBLANK(X805)=TRUE," ",'2. Metadata'!B$122)</f>
        <v>pH units</v>
      </c>
      <c r="Z806" s="20">
        <v>4.0000000000000001E-3</v>
      </c>
      <c r="AA806" s="18" t="str">
        <f>IF(ISBLANK(Z806)=TRUE," ",'2. Metadata'!B$134)</f>
        <v>metres3/second</v>
      </c>
      <c r="AB806" s="25" t="s">
        <v>237</v>
      </c>
      <c r="AC806" s="18" t="str">
        <f>IF(ISBLANK(AB806)=TRUE," ",'2. Metadata'!B$146)</f>
        <v>millimetres</v>
      </c>
      <c r="AD806" s="25" t="s">
        <v>1836</v>
      </c>
      <c r="AE806" s="26" t="s">
        <v>237</v>
      </c>
      <c r="AF806" s="9"/>
      <c r="AG806" s="10"/>
      <c r="AH806" s="10"/>
      <c r="AI806" s="10"/>
      <c r="AJ806" s="10"/>
      <c r="AK806" s="10"/>
      <c r="AL806" s="10"/>
      <c r="AM806" s="10"/>
      <c r="AN806" s="10"/>
      <c r="AO806" s="10"/>
      <c r="AP806" s="10"/>
    </row>
    <row r="807" spans="1:42" ht="15" x14ac:dyDescent="0.2">
      <c r="A807" s="144" t="s">
        <v>1040</v>
      </c>
      <c r="B807" s="11" t="s">
        <v>232</v>
      </c>
      <c r="C807" s="4">
        <f>IF(ISBLANK(B807)=TRUE," ", IF(B807='2. Metadata'!B$1,'2. Metadata'!B$5, IF(B807='2. Metadata'!C$1,'2. Metadata'!C$5,IF(B807='2. Metadata'!D$1,'2. Metadata'!D$5, IF(B807='2. Metadata'!E$1,'2. Metadata'!E$5,IF( B807='2. Metadata'!F$1,'2. Metadata'!F$5,IF(B807='2. Metadata'!G$1,'2. Metadata'!G$5,IF(B807='2. Metadata'!H$1,'2. Metadata'!H$5, IF(B807='2. Metadata'!I$1,'2. Metadata'!I$5, IF(B807='2. Metadata'!J$1,'2. Metadata'!J$5, IF(B807='2. Metadata'!K$1,'2. Metadata'!K$5, IF(B807='2. Metadata'!L$1,'2. Metadata'!L$5, IF(B807='2. Metadata'!M$1,'2. Metadata'!M$5, IF(B807='2. Metadata'!N$1,'2. Metadata'!N$5))))))))))))))</f>
        <v>49.967694000000002</v>
      </c>
      <c r="D807" s="12">
        <f>IF(ISBLANK(B807)=TRUE," ", IF(B807='2. Metadata'!B$1,'2. Metadata'!B$6, IF(B807='2. Metadata'!C$1,'2. Metadata'!C$6,IF(B807='2. Metadata'!D$1,'2. Metadata'!D$6, IF(B807='2. Metadata'!E$1,'2. Metadata'!E$6,IF( B807='2. Metadata'!F$1,'2. Metadata'!F$6,IF(B807='2. Metadata'!G$1,'2. Metadata'!G$6,IF(B807='2. Metadata'!H$1,'2. Metadata'!H$6, IF(B807='2. Metadata'!I$1,'2. Metadata'!I$6, IF(B807='2. Metadata'!J$1,'2. Metadata'!J$6, IF(B807='2. Metadata'!K$1,'2. Metadata'!K$6, IF(B807='2. Metadata'!L$1,'2. Metadata'!L$6, IF(B807='2. Metadata'!M$1,'2. Metadata'!M$6, IF(B807='2. Metadata'!N$1,'2. Metadata'!N$6))))))))))))))</f>
        <v>-117.359572</v>
      </c>
      <c r="E807" s="25" t="s">
        <v>237</v>
      </c>
      <c r="F807" s="13" t="s">
        <v>1709</v>
      </c>
      <c r="G807" s="14" t="str">
        <f>IF(ISBLANK(F806)=TRUE," ",'2. Metadata'!B$14)</f>
        <v>observation</v>
      </c>
      <c r="H807" s="13">
        <v>14</v>
      </c>
      <c r="I807" s="23" t="str">
        <f>IF(ISBLANK(H806)=TRUE," ",'2. Metadata'!B$26)</f>
        <v>degrees Celsius</v>
      </c>
      <c r="J807" s="13">
        <v>9</v>
      </c>
      <c r="K807" s="23" t="str">
        <f>IF(ISBLANK(J805)=TRUE," ",'2. Metadata'!B$38)</f>
        <v>degrees Celsius</v>
      </c>
      <c r="L807" s="25" t="s">
        <v>237</v>
      </c>
      <c r="M807" s="18" t="str">
        <f>IF(ISBLANK(L806)=TRUE," ",'2. Metadata'!B$50)</f>
        <v>milligrams per litre</v>
      </c>
      <c r="N807" s="25" t="s">
        <v>237</v>
      </c>
      <c r="O807" s="18" t="str">
        <f>IF(ISBLANK(N806)=TRUE," ",'2. Metadata'!B$62)</f>
        <v>microSiemens per centimetre</v>
      </c>
      <c r="P807" s="25" t="s">
        <v>237</v>
      </c>
      <c r="Q807" s="18" t="str">
        <f>IF(ISBLANK(P806)=TRUE," ",'2. Metadata'!B$74)</f>
        <v>NTU</v>
      </c>
      <c r="R807" s="25" t="s">
        <v>237</v>
      </c>
      <c r="S807" s="18" t="str">
        <f>IF(ISBLANK(R806)=TRUE," ",'2. Metadata'!B$86)</f>
        <v>most probable number per 100 mL</v>
      </c>
      <c r="T807" s="21">
        <v>0</v>
      </c>
      <c r="U807" s="18" t="str">
        <f>IF(ISBLANK(T806)=TRUE," ",'2. Metadata'!B$98)</f>
        <v>most probable number per 100 mL</v>
      </c>
      <c r="V807" s="21">
        <v>0.02</v>
      </c>
      <c r="W807" s="18" t="str">
        <f>IF(ISBLANK(V806)=TRUE," ",'2. Metadata'!B$110)</f>
        <v>metres</v>
      </c>
      <c r="X807" s="25" t="s">
        <v>237</v>
      </c>
      <c r="Y807" s="18" t="str">
        <f>IF(ISBLANK(X806)=TRUE," ",'2. Metadata'!B$122)</f>
        <v>pH units</v>
      </c>
      <c r="Z807" s="20">
        <v>5.0000000000000001E-3</v>
      </c>
      <c r="AA807" s="18" t="str">
        <f>IF(ISBLANK(Z807)=TRUE," ",'2. Metadata'!B$134)</f>
        <v>metres3/second</v>
      </c>
      <c r="AB807" s="25" t="s">
        <v>237</v>
      </c>
      <c r="AC807" s="18" t="str">
        <f>IF(ISBLANK(AB807)=TRUE," ",'2. Metadata'!B$146)</f>
        <v>millimetres</v>
      </c>
      <c r="AD807" s="25" t="s">
        <v>1836</v>
      </c>
      <c r="AE807" s="26" t="s">
        <v>237</v>
      </c>
      <c r="AF807" s="9"/>
      <c r="AG807" s="10"/>
      <c r="AH807" s="10"/>
      <c r="AI807" s="10"/>
      <c r="AJ807" s="10"/>
      <c r="AK807" s="10"/>
      <c r="AL807" s="10"/>
      <c r="AM807" s="10"/>
      <c r="AN807" s="10"/>
      <c r="AO807" s="10"/>
      <c r="AP807" s="10"/>
    </row>
    <row r="808" spans="1:42" ht="15" x14ac:dyDescent="0.2">
      <c r="A808" s="144" t="s">
        <v>1041</v>
      </c>
      <c r="B808" s="11" t="s">
        <v>232</v>
      </c>
      <c r="C808" s="4">
        <f>IF(ISBLANK(B808)=TRUE," ", IF(B808='2. Metadata'!B$1,'2. Metadata'!B$5, IF(B808='2. Metadata'!C$1,'2. Metadata'!C$5,IF(B808='2. Metadata'!D$1,'2. Metadata'!D$5, IF(B808='2. Metadata'!E$1,'2. Metadata'!E$5,IF( B808='2. Metadata'!F$1,'2. Metadata'!F$5,IF(B808='2. Metadata'!G$1,'2. Metadata'!G$5,IF(B808='2. Metadata'!H$1,'2. Metadata'!H$5, IF(B808='2. Metadata'!I$1,'2. Metadata'!I$5, IF(B808='2. Metadata'!J$1,'2. Metadata'!J$5, IF(B808='2. Metadata'!K$1,'2. Metadata'!K$5, IF(B808='2. Metadata'!L$1,'2. Metadata'!L$5, IF(B808='2. Metadata'!M$1,'2. Metadata'!M$5, IF(B808='2. Metadata'!N$1,'2. Metadata'!N$5))))))))))))))</f>
        <v>49.967694000000002</v>
      </c>
      <c r="D808" s="12">
        <f>IF(ISBLANK(B808)=TRUE," ", IF(B808='2. Metadata'!B$1,'2. Metadata'!B$6, IF(B808='2. Metadata'!C$1,'2. Metadata'!C$6,IF(B808='2. Metadata'!D$1,'2. Metadata'!D$6, IF(B808='2. Metadata'!E$1,'2. Metadata'!E$6,IF( B808='2. Metadata'!F$1,'2. Metadata'!F$6,IF(B808='2. Metadata'!G$1,'2. Metadata'!G$6,IF(B808='2. Metadata'!H$1,'2. Metadata'!H$6, IF(B808='2. Metadata'!I$1,'2. Metadata'!I$6, IF(B808='2. Metadata'!J$1,'2. Metadata'!J$6, IF(B808='2. Metadata'!K$1,'2. Metadata'!K$6, IF(B808='2. Metadata'!L$1,'2. Metadata'!L$6, IF(B808='2. Metadata'!M$1,'2. Metadata'!M$6, IF(B808='2. Metadata'!N$1,'2. Metadata'!N$6))))))))))))))</f>
        <v>-117.359572</v>
      </c>
      <c r="E808" s="25" t="s">
        <v>237</v>
      </c>
      <c r="F808" s="13" t="s">
        <v>1709</v>
      </c>
      <c r="G808" s="14" t="str">
        <f>IF(ISBLANK(F807)=TRUE," ",'2. Metadata'!B$14)</f>
        <v>observation</v>
      </c>
      <c r="H808" s="13">
        <v>11</v>
      </c>
      <c r="I808" s="23" t="str">
        <f>IF(ISBLANK(H807)=TRUE," ",'2. Metadata'!B$26)</f>
        <v>degrees Celsius</v>
      </c>
      <c r="J808" s="13">
        <v>8</v>
      </c>
      <c r="K808" s="23" t="str">
        <f>IF(ISBLANK(J806)=TRUE," ",'2. Metadata'!B$38)</f>
        <v>degrees Celsius</v>
      </c>
      <c r="L808" s="21">
        <v>1.5</v>
      </c>
      <c r="M808" s="18" t="str">
        <f>IF(ISBLANK(L807)=TRUE," ",'2. Metadata'!B$50)</f>
        <v>milligrams per litre</v>
      </c>
      <c r="N808" s="21">
        <v>266</v>
      </c>
      <c r="O808" s="18" t="str">
        <f>IF(ISBLANK(N807)=TRUE," ",'2. Metadata'!B$62)</f>
        <v>microSiemens per centimetre</v>
      </c>
      <c r="P808" s="21">
        <v>0.4</v>
      </c>
      <c r="Q808" s="18" t="str">
        <f>IF(ISBLANK(P807)=TRUE," ",'2. Metadata'!B$74)</f>
        <v>NTU</v>
      </c>
      <c r="R808" s="25" t="s">
        <v>237</v>
      </c>
      <c r="S808" s="18" t="str">
        <f>IF(ISBLANK(R807)=TRUE," ",'2. Metadata'!B$86)</f>
        <v>most probable number per 100 mL</v>
      </c>
      <c r="T808" s="25" t="s">
        <v>237</v>
      </c>
      <c r="U808" s="18" t="str">
        <f>IF(ISBLANK(T807)=TRUE," ",'2. Metadata'!B$98)</f>
        <v>most probable number per 100 mL</v>
      </c>
      <c r="V808" s="21">
        <v>0.02</v>
      </c>
      <c r="W808" s="18" t="str">
        <f>IF(ISBLANK(V807)=TRUE," ",'2. Metadata'!B$110)</f>
        <v>metres</v>
      </c>
      <c r="X808" s="25" t="s">
        <v>237</v>
      </c>
      <c r="Y808" s="18" t="str">
        <f>IF(ISBLANK(X807)=TRUE," ",'2. Metadata'!B$122)</f>
        <v>pH units</v>
      </c>
      <c r="Z808" s="20">
        <v>5.0000000000000001E-3</v>
      </c>
      <c r="AA808" s="18" t="str">
        <f>IF(ISBLANK(Z808)=TRUE," ",'2. Metadata'!B$134)</f>
        <v>metres3/second</v>
      </c>
      <c r="AB808" s="25" t="s">
        <v>237</v>
      </c>
      <c r="AC808" s="18" t="str">
        <f>IF(ISBLANK(AB808)=TRUE," ",'2. Metadata'!B$146)</f>
        <v>millimetres</v>
      </c>
      <c r="AD808" s="25" t="s">
        <v>1831</v>
      </c>
      <c r="AE808" s="26" t="s">
        <v>237</v>
      </c>
      <c r="AF808" s="9"/>
      <c r="AG808" s="10"/>
      <c r="AH808" s="10"/>
      <c r="AI808" s="10"/>
      <c r="AJ808" s="10"/>
      <c r="AK808" s="10"/>
      <c r="AL808" s="10"/>
      <c r="AM808" s="10"/>
      <c r="AN808" s="10"/>
      <c r="AO808" s="10"/>
      <c r="AP808" s="10"/>
    </row>
    <row r="809" spans="1:42" ht="15" x14ac:dyDescent="0.2">
      <c r="A809" s="144" t="s">
        <v>1042</v>
      </c>
      <c r="B809" s="11" t="s">
        <v>232</v>
      </c>
      <c r="C809" s="4">
        <f>IF(ISBLANK(B809)=TRUE," ", IF(B809='2. Metadata'!B$1,'2. Metadata'!B$5, IF(B809='2. Metadata'!C$1,'2. Metadata'!C$5,IF(B809='2. Metadata'!D$1,'2. Metadata'!D$5, IF(B809='2. Metadata'!E$1,'2. Metadata'!E$5,IF( B809='2. Metadata'!F$1,'2. Metadata'!F$5,IF(B809='2. Metadata'!G$1,'2. Metadata'!G$5,IF(B809='2. Metadata'!H$1,'2. Metadata'!H$5, IF(B809='2. Metadata'!I$1,'2. Metadata'!I$5, IF(B809='2. Metadata'!J$1,'2. Metadata'!J$5, IF(B809='2. Metadata'!K$1,'2. Metadata'!K$5, IF(B809='2. Metadata'!L$1,'2. Metadata'!L$5, IF(B809='2. Metadata'!M$1,'2. Metadata'!M$5, IF(B809='2. Metadata'!N$1,'2. Metadata'!N$5))))))))))))))</f>
        <v>49.967694000000002</v>
      </c>
      <c r="D809" s="12">
        <f>IF(ISBLANK(B809)=TRUE," ", IF(B809='2. Metadata'!B$1,'2. Metadata'!B$6, IF(B809='2. Metadata'!C$1,'2. Metadata'!C$6,IF(B809='2. Metadata'!D$1,'2. Metadata'!D$6, IF(B809='2. Metadata'!E$1,'2. Metadata'!E$6,IF( B809='2. Metadata'!F$1,'2. Metadata'!F$6,IF(B809='2. Metadata'!G$1,'2. Metadata'!G$6,IF(B809='2. Metadata'!H$1,'2. Metadata'!H$6, IF(B809='2. Metadata'!I$1,'2. Metadata'!I$6, IF(B809='2. Metadata'!J$1,'2. Metadata'!J$6, IF(B809='2. Metadata'!K$1,'2. Metadata'!K$6, IF(B809='2. Metadata'!L$1,'2. Metadata'!L$6, IF(B809='2. Metadata'!M$1,'2. Metadata'!M$6, IF(B809='2. Metadata'!N$1,'2. Metadata'!N$6))))))))))))))</f>
        <v>-117.359572</v>
      </c>
      <c r="E809" s="25" t="s">
        <v>237</v>
      </c>
      <c r="F809" s="13" t="s">
        <v>1720</v>
      </c>
      <c r="G809" s="14" t="str">
        <f>IF(ISBLANK(F808)=TRUE," ",'2. Metadata'!B$14)</f>
        <v>observation</v>
      </c>
      <c r="H809" s="13">
        <v>10</v>
      </c>
      <c r="I809" s="23" t="str">
        <f>IF(ISBLANK(H808)=TRUE," ",'2. Metadata'!B$26)</f>
        <v>degrees Celsius</v>
      </c>
      <c r="J809" s="13">
        <v>8</v>
      </c>
      <c r="K809" s="23" t="str">
        <f>IF(ISBLANK(J807)=TRUE," ",'2. Metadata'!B$38)</f>
        <v>degrees Celsius</v>
      </c>
      <c r="L809" s="25" t="s">
        <v>237</v>
      </c>
      <c r="M809" s="18" t="str">
        <f>IF(ISBLANK(L808)=TRUE," ",'2. Metadata'!B$50)</f>
        <v>milligrams per litre</v>
      </c>
      <c r="N809" s="25" t="s">
        <v>237</v>
      </c>
      <c r="O809" s="18" t="str">
        <f>IF(ISBLANK(N808)=TRUE," ",'2. Metadata'!B$62)</f>
        <v>microSiemens per centimetre</v>
      </c>
      <c r="P809" s="25" t="s">
        <v>237</v>
      </c>
      <c r="Q809" s="18" t="str">
        <f>IF(ISBLANK(P808)=TRUE," ",'2. Metadata'!B$74)</f>
        <v>NTU</v>
      </c>
      <c r="R809" s="25" t="s">
        <v>237</v>
      </c>
      <c r="S809" s="18" t="str">
        <f>IF(ISBLANK(R808)=TRUE," ",'2. Metadata'!B$86)</f>
        <v>most probable number per 100 mL</v>
      </c>
      <c r="T809" s="25" t="s">
        <v>237</v>
      </c>
      <c r="U809" s="18" t="str">
        <f>IF(ISBLANK(T808)=TRUE," ",'2. Metadata'!B$98)</f>
        <v>most probable number per 100 mL</v>
      </c>
      <c r="V809" s="21">
        <v>2.1999999999999999E-2</v>
      </c>
      <c r="W809" s="18" t="str">
        <f>IF(ISBLANK(V808)=TRUE," ",'2. Metadata'!B$110)</f>
        <v>metres</v>
      </c>
      <c r="X809" s="25" t="s">
        <v>237</v>
      </c>
      <c r="Y809" s="18" t="str">
        <f>IF(ISBLANK(X808)=TRUE," ",'2. Metadata'!B$122)</f>
        <v>pH units</v>
      </c>
      <c r="Z809" s="20">
        <v>6.0000000000000001E-3</v>
      </c>
      <c r="AA809" s="18" t="str">
        <f>IF(ISBLANK(Z809)=TRUE," ",'2. Metadata'!B$134)</f>
        <v>metres3/second</v>
      </c>
      <c r="AB809" s="25" t="s">
        <v>237</v>
      </c>
      <c r="AC809" s="18" t="str">
        <f>IF(ISBLANK(AB809)=TRUE," ",'2. Metadata'!B$146)</f>
        <v>millimetres</v>
      </c>
      <c r="AD809" s="25" t="s">
        <v>1836</v>
      </c>
      <c r="AE809" s="26" t="s">
        <v>237</v>
      </c>
      <c r="AF809" s="9"/>
      <c r="AG809" s="10"/>
      <c r="AH809" s="10"/>
      <c r="AI809" s="10"/>
      <c r="AJ809" s="10"/>
      <c r="AK809" s="10"/>
      <c r="AL809" s="10"/>
      <c r="AM809" s="10"/>
      <c r="AN809" s="10"/>
      <c r="AO809" s="10"/>
      <c r="AP809" s="10"/>
    </row>
    <row r="810" spans="1:42" ht="15" x14ac:dyDescent="0.2">
      <c r="A810" s="144" t="s">
        <v>1043</v>
      </c>
      <c r="B810" s="11" t="s">
        <v>232</v>
      </c>
      <c r="C810" s="4">
        <f>IF(ISBLANK(B810)=TRUE," ", IF(B810='2. Metadata'!B$1,'2. Metadata'!B$5, IF(B810='2. Metadata'!C$1,'2. Metadata'!C$5,IF(B810='2. Metadata'!D$1,'2. Metadata'!D$5, IF(B810='2. Metadata'!E$1,'2. Metadata'!E$5,IF( B810='2. Metadata'!F$1,'2. Metadata'!F$5,IF(B810='2. Metadata'!G$1,'2. Metadata'!G$5,IF(B810='2. Metadata'!H$1,'2. Metadata'!H$5, IF(B810='2. Metadata'!I$1,'2. Metadata'!I$5, IF(B810='2. Metadata'!J$1,'2. Metadata'!J$5, IF(B810='2. Metadata'!K$1,'2. Metadata'!K$5, IF(B810='2. Metadata'!L$1,'2. Metadata'!L$5, IF(B810='2. Metadata'!M$1,'2. Metadata'!M$5, IF(B810='2. Metadata'!N$1,'2. Metadata'!N$5))))))))))))))</f>
        <v>49.967694000000002</v>
      </c>
      <c r="D810" s="12">
        <f>IF(ISBLANK(B810)=TRUE," ", IF(B810='2. Metadata'!B$1,'2. Metadata'!B$6, IF(B810='2. Metadata'!C$1,'2. Metadata'!C$6,IF(B810='2. Metadata'!D$1,'2. Metadata'!D$6, IF(B810='2. Metadata'!E$1,'2. Metadata'!E$6,IF( B810='2. Metadata'!F$1,'2. Metadata'!F$6,IF(B810='2. Metadata'!G$1,'2. Metadata'!G$6,IF(B810='2. Metadata'!H$1,'2. Metadata'!H$6, IF(B810='2. Metadata'!I$1,'2. Metadata'!I$6, IF(B810='2. Metadata'!J$1,'2. Metadata'!J$6, IF(B810='2. Metadata'!K$1,'2. Metadata'!K$6, IF(B810='2. Metadata'!L$1,'2. Metadata'!L$6, IF(B810='2. Metadata'!M$1,'2. Metadata'!M$6, IF(B810='2. Metadata'!N$1,'2. Metadata'!N$6))))))))))))))</f>
        <v>-117.359572</v>
      </c>
      <c r="E810" s="25" t="s">
        <v>237</v>
      </c>
      <c r="F810" s="13" t="s">
        <v>1721</v>
      </c>
      <c r="G810" s="14" t="str">
        <f>IF(ISBLANK(F809)=TRUE," ",'2. Metadata'!B$14)</f>
        <v>observation</v>
      </c>
      <c r="H810" s="13">
        <v>15</v>
      </c>
      <c r="I810" s="23" t="str">
        <f>IF(ISBLANK(H809)=TRUE," ",'2. Metadata'!B$26)</f>
        <v>degrees Celsius</v>
      </c>
      <c r="J810" s="13">
        <v>9</v>
      </c>
      <c r="K810" s="23" t="str">
        <f>IF(ISBLANK(J808)=TRUE," ",'2. Metadata'!B$38)</f>
        <v>degrees Celsius</v>
      </c>
      <c r="L810" s="25" t="s">
        <v>237</v>
      </c>
      <c r="M810" s="18" t="str">
        <f>IF(ISBLANK(L809)=TRUE," ",'2. Metadata'!B$50)</f>
        <v>milligrams per litre</v>
      </c>
      <c r="N810" s="25" t="s">
        <v>237</v>
      </c>
      <c r="O810" s="18" t="str">
        <f>IF(ISBLANK(N809)=TRUE," ",'2. Metadata'!B$62)</f>
        <v>microSiemens per centimetre</v>
      </c>
      <c r="P810" s="25" t="s">
        <v>237</v>
      </c>
      <c r="Q810" s="18" t="str">
        <f>IF(ISBLANK(P809)=TRUE," ",'2. Metadata'!B$74)</f>
        <v>NTU</v>
      </c>
      <c r="R810" s="25" t="s">
        <v>237</v>
      </c>
      <c r="S810" s="18" t="str">
        <f>IF(ISBLANK(R809)=TRUE," ",'2. Metadata'!B$86)</f>
        <v>most probable number per 100 mL</v>
      </c>
      <c r="T810" s="21">
        <v>3</v>
      </c>
      <c r="U810" s="18" t="str">
        <f>IF(ISBLANK(T809)=TRUE," ",'2. Metadata'!B$98)</f>
        <v>most probable number per 100 mL</v>
      </c>
      <c r="V810" s="21">
        <v>2.1999999999999999E-2</v>
      </c>
      <c r="W810" s="18" t="str">
        <f>IF(ISBLANK(V809)=TRUE," ",'2. Metadata'!B$110)</f>
        <v>metres</v>
      </c>
      <c r="X810" s="25" t="s">
        <v>237</v>
      </c>
      <c r="Y810" s="18" t="str">
        <f>IF(ISBLANK(X809)=TRUE," ",'2. Metadata'!B$122)</f>
        <v>pH units</v>
      </c>
      <c r="Z810" s="20">
        <v>6.0000000000000001E-3</v>
      </c>
      <c r="AA810" s="18" t="str">
        <f>IF(ISBLANK(Z810)=TRUE," ",'2. Metadata'!B$134)</f>
        <v>metres3/second</v>
      </c>
      <c r="AB810" s="25" t="s">
        <v>237</v>
      </c>
      <c r="AC810" s="18" t="str">
        <f>IF(ISBLANK(AB810)=TRUE," ",'2. Metadata'!B$146)</f>
        <v>millimetres</v>
      </c>
      <c r="AD810" s="25" t="s">
        <v>1831</v>
      </c>
      <c r="AE810" s="26" t="s">
        <v>237</v>
      </c>
      <c r="AF810" s="9"/>
      <c r="AG810" s="10"/>
      <c r="AH810" s="10"/>
      <c r="AI810" s="10"/>
      <c r="AJ810" s="10"/>
      <c r="AK810" s="10"/>
      <c r="AL810" s="10"/>
      <c r="AM810" s="10"/>
      <c r="AN810" s="10"/>
      <c r="AO810" s="10"/>
      <c r="AP810" s="10"/>
    </row>
    <row r="811" spans="1:42" ht="15" x14ac:dyDescent="0.2">
      <c r="A811" s="144" t="s">
        <v>1044</v>
      </c>
      <c r="B811" s="11" t="s">
        <v>232</v>
      </c>
      <c r="C811" s="4">
        <f>IF(ISBLANK(B811)=TRUE," ", IF(B811='2. Metadata'!B$1,'2. Metadata'!B$5, IF(B811='2. Metadata'!C$1,'2. Metadata'!C$5,IF(B811='2. Metadata'!D$1,'2. Metadata'!D$5, IF(B811='2. Metadata'!E$1,'2. Metadata'!E$5,IF( B811='2. Metadata'!F$1,'2. Metadata'!F$5,IF(B811='2. Metadata'!G$1,'2. Metadata'!G$5,IF(B811='2. Metadata'!H$1,'2. Metadata'!H$5, IF(B811='2. Metadata'!I$1,'2. Metadata'!I$5, IF(B811='2. Metadata'!J$1,'2. Metadata'!J$5, IF(B811='2. Metadata'!K$1,'2. Metadata'!K$5, IF(B811='2. Metadata'!L$1,'2. Metadata'!L$5, IF(B811='2. Metadata'!M$1,'2. Metadata'!M$5, IF(B811='2. Metadata'!N$1,'2. Metadata'!N$5))))))))))))))</f>
        <v>49.967694000000002</v>
      </c>
      <c r="D811" s="12">
        <f>IF(ISBLANK(B811)=TRUE," ", IF(B811='2. Metadata'!B$1,'2. Metadata'!B$6, IF(B811='2. Metadata'!C$1,'2. Metadata'!C$6,IF(B811='2. Metadata'!D$1,'2. Metadata'!D$6, IF(B811='2. Metadata'!E$1,'2. Metadata'!E$6,IF( B811='2. Metadata'!F$1,'2. Metadata'!F$6,IF(B811='2. Metadata'!G$1,'2. Metadata'!G$6,IF(B811='2. Metadata'!H$1,'2. Metadata'!H$6, IF(B811='2. Metadata'!I$1,'2. Metadata'!I$6, IF(B811='2. Metadata'!J$1,'2. Metadata'!J$6, IF(B811='2. Metadata'!K$1,'2. Metadata'!K$6, IF(B811='2. Metadata'!L$1,'2. Metadata'!L$6, IF(B811='2. Metadata'!M$1,'2. Metadata'!M$6, IF(B811='2. Metadata'!N$1,'2. Metadata'!N$6))))))))))))))</f>
        <v>-117.359572</v>
      </c>
      <c r="E811" s="25" t="s">
        <v>237</v>
      </c>
      <c r="F811" s="13" t="s">
        <v>1722</v>
      </c>
      <c r="G811" s="14" t="str">
        <f>IF(ISBLANK(F810)=TRUE," ",'2. Metadata'!B$14)</f>
        <v>observation</v>
      </c>
      <c r="H811" s="13">
        <v>7</v>
      </c>
      <c r="I811" s="23" t="str">
        <f>IF(ISBLANK(H810)=TRUE," ",'2. Metadata'!B$26)</f>
        <v>degrees Celsius</v>
      </c>
      <c r="J811" s="13">
        <v>6</v>
      </c>
      <c r="K811" s="23" t="str">
        <f>IF(ISBLANK(J809)=TRUE," ",'2. Metadata'!B$38)</f>
        <v>degrees Celsius</v>
      </c>
      <c r="L811" s="21">
        <v>0.6</v>
      </c>
      <c r="M811" s="18" t="str">
        <f>IF(ISBLANK(L810)=TRUE," ",'2. Metadata'!B$50)</f>
        <v>milligrams per litre</v>
      </c>
      <c r="N811" s="21">
        <v>268</v>
      </c>
      <c r="O811" s="18" t="str">
        <f>IF(ISBLANK(N810)=TRUE," ",'2. Metadata'!B$62)</f>
        <v>microSiemens per centimetre</v>
      </c>
      <c r="P811" s="21">
        <v>0.4</v>
      </c>
      <c r="Q811" s="18" t="str">
        <f>IF(ISBLANK(P810)=TRUE," ",'2. Metadata'!B$74)</f>
        <v>NTU</v>
      </c>
      <c r="R811" s="25" t="s">
        <v>237</v>
      </c>
      <c r="S811" s="18" t="str">
        <f>IF(ISBLANK(R810)=TRUE," ",'2. Metadata'!B$86)</f>
        <v>most probable number per 100 mL</v>
      </c>
      <c r="T811" s="25" t="s">
        <v>237</v>
      </c>
      <c r="U811" s="18" t="str">
        <f>IF(ISBLANK(T810)=TRUE," ",'2. Metadata'!B$98)</f>
        <v>most probable number per 100 mL</v>
      </c>
      <c r="V811" s="21">
        <v>2.5000000000000001E-2</v>
      </c>
      <c r="W811" s="18" t="str">
        <f>IF(ISBLANK(V810)=TRUE," ",'2. Metadata'!B$110)</f>
        <v>metres</v>
      </c>
      <c r="X811" s="25" t="s">
        <v>237</v>
      </c>
      <c r="Y811" s="18" t="str">
        <f>IF(ISBLANK(X810)=TRUE," ",'2. Metadata'!B$122)</f>
        <v>pH units</v>
      </c>
      <c r="Z811" s="20">
        <v>7.0000000000000001E-3</v>
      </c>
      <c r="AA811" s="18" t="str">
        <f>IF(ISBLANK(Z811)=TRUE," ",'2. Metadata'!B$134)</f>
        <v>metres3/second</v>
      </c>
      <c r="AB811" s="25" t="s">
        <v>237</v>
      </c>
      <c r="AC811" s="18" t="str">
        <f>IF(ISBLANK(AB811)=TRUE," ",'2. Metadata'!B$146)</f>
        <v>millimetres</v>
      </c>
      <c r="AD811" s="25" t="s">
        <v>1831</v>
      </c>
      <c r="AE811" s="26" t="s">
        <v>237</v>
      </c>
      <c r="AF811" s="9"/>
      <c r="AG811" s="10"/>
      <c r="AH811" s="10"/>
      <c r="AI811" s="10"/>
      <c r="AJ811" s="10"/>
      <c r="AK811" s="10"/>
      <c r="AL811" s="10"/>
      <c r="AM811" s="10"/>
      <c r="AN811" s="10"/>
      <c r="AO811" s="10"/>
      <c r="AP811" s="10"/>
    </row>
    <row r="812" spans="1:42" ht="15" x14ac:dyDescent="0.2">
      <c r="A812" s="144" t="s">
        <v>1045</v>
      </c>
      <c r="B812" s="11" t="s">
        <v>232</v>
      </c>
      <c r="C812" s="4">
        <f>IF(ISBLANK(B812)=TRUE," ", IF(B812='2. Metadata'!B$1,'2. Metadata'!B$5, IF(B812='2. Metadata'!C$1,'2. Metadata'!C$5,IF(B812='2. Metadata'!D$1,'2. Metadata'!D$5, IF(B812='2. Metadata'!E$1,'2. Metadata'!E$5,IF( B812='2. Metadata'!F$1,'2. Metadata'!F$5,IF(B812='2. Metadata'!G$1,'2. Metadata'!G$5,IF(B812='2. Metadata'!H$1,'2. Metadata'!H$5, IF(B812='2. Metadata'!I$1,'2. Metadata'!I$5, IF(B812='2. Metadata'!J$1,'2. Metadata'!J$5, IF(B812='2. Metadata'!K$1,'2. Metadata'!K$5, IF(B812='2. Metadata'!L$1,'2. Metadata'!L$5, IF(B812='2. Metadata'!M$1,'2. Metadata'!M$5, IF(B812='2. Metadata'!N$1,'2. Metadata'!N$5))))))))))))))</f>
        <v>49.967694000000002</v>
      </c>
      <c r="D812" s="12">
        <f>IF(ISBLANK(B812)=TRUE," ", IF(B812='2. Metadata'!B$1,'2. Metadata'!B$6, IF(B812='2. Metadata'!C$1,'2. Metadata'!C$6,IF(B812='2. Metadata'!D$1,'2. Metadata'!D$6, IF(B812='2. Metadata'!E$1,'2. Metadata'!E$6,IF( B812='2. Metadata'!F$1,'2. Metadata'!F$6,IF(B812='2. Metadata'!G$1,'2. Metadata'!G$6,IF(B812='2. Metadata'!H$1,'2. Metadata'!H$6, IF(B812='2. Metadata'!I$1,'2. Metadata'!I$6, IF(B812='2. Metadata'!J$1,'2. Metadata'!J$6, IF(B812='2. Metadata'!K$1,'2. Metadata'!K$6, IF(B812='2. Metadata'!L$1,'2. Metadata'!L$6, IF(B812='2. Metadata'!M$1,'2. Metadata'!M$6, IF(B812='2. Metadata'!N$1,'2. Metadata'!N$6))))))))))))))</f>
        <v>-117.359572</v>
      </c>
      <c r="E812" s="25" t="s">
        <v>237</v>
      </c>
      <c r="F812" s="13" t="s">
        <v>1723</v>
      </c>
      <c r="G812" s="14" t="str">
        <f>IF(ISBLANK(F811)=TRUE," ",'2. Metadata'!B$14)</f>
        <v>observation</v>
      </c>
      <c r="H812" s="25" t="s">
        <v>237</v>
      </c>
      <c r="I812" s="23" t="str">
        <f>IF(ISBLANK(H811)=TRUE," ",'2. Metadata'!B$26)</f>
        <v>degrees Celsius</v>
      </c>
      <c r="J812" s="13">
        <v>9</v>
      </c>
      <c r="K812" s="23" t="str">
        <f>IF(ISBLANK(J810)=TRUE," ",'2. Metadata'!B$38)</f>
        <v>degrees Celsius</v>
      </c>
      <c r="L812" s="25" t="s">
        <v>237</v>
      </c>
      <c r="M812" s="18" t="str">
        <f>IF(ISBLANK(L811)=TRUE," ",'2. Metadata'!B$50)</f>
        <v>milligrams per litre</v>
      </c>
      <c r="N812" s="25" t="s">
        <v>237</v>
      </c>
      <c r="O812" s="18" t="str">
        <f>IF(ISBLANK(N811)=TRUE," ",'2. Metadata'!B$62)</f>
        <v>microSiemens per centimetre</v>
      </c>
      <c r="P812" s="25" t="s">
        <v>237</v>
      </c>
      <c r="Q812" s="18" t="str">
        <f>IF(ISBLANK(P811)=TRUE," ",'2. Metadata'!B$74)</f>
        <v>NTU</v>
      </c>
      <c r="R812" s="25" t="s">
        <v>237</v>
      </c>
      <c r="S812" s="18" t="str">
        <f>IF(ISBLANK(R811)=TRUE," ",'2. Metadata'!B$86)</f>
        <v>most probable number per 100 mL</v>
      </c>
      <c r="T812" s="21">
        <v>2</v>
      </c>
      <c r="U812" s="18" t="str">
        <f>IF(ISBLANK(T811)=TRUE," ",'2. Metadata'!B$98)</f>
        <v>most probable number per 100 mL</v>
      </c>
      <c r="V812" s="25" t="s">
        <v>237</v>
      </c>
      <c r="W812" s="18" t="str">
        <f>IF(ISBLANK(V811)=TRUE," ",'2. Metadata'!B$110)</f>
        <v>metres</v>
      </c>
      <c r="X812" s="25" t="s">
        <v>237</v>
      </c>
      <c r="Y812" s="18" t="str">
        <f>IF(ISBLANK(X811)=TRUE," ",'2. Metadata'!B$122)</f>
        <v>pH units</v>
      </c>
      <c r="Z812" s="25" t="s">
        <v>237</v>
      </c>
      <c r="AA812" s="18" t="str">
        <f>IF(ISBLANK(Z812)=TRUE," ",'2. Metadata'!B$134)</f>
        <v>metres3/second</v>
      </c>
      <c r="AB812" s="25" t="s">
        <v>237</v>
      </c>
      <c r="AC812" s="18" t="str">
        <f>IF(ISBLANK(AB812)=TRUE," ",'2. Metadata'!B$146)</f>
        <v>millimetres</v>
      </c>
      <c r="AD812" s="25" t="s">
        <v>1836</v>
      </c>
      <c r="AE812" s="26" t="s">
        <v>237</v>
      </c>
      <c r="AF812" s="9"/>
      <c r="AG812" s="10"/>
      <c r="AH812" s="10"/>
      <c r="AI812" s="10"/>
      <c r="AJ812" s="10"/>
      <c r="AK812" s="10"/>
      <c r="AL812" s="10"/>
      <c r="AM812" s="10"/>
      <c r="AN812" s="10"/>
      <c r="AO812" s="10"/>
      <c r="AP812" s="10"/>
    </row>
    <row r="813" spans="1:42" ht="15" x14ac:dyDescent="0.2">
      <c r="A813" s="144" t="s">
        <v>1046</v>
      </c>
      <c r="B813" s="11" t="s">
        <v>232</v>
      </c>
      <c r="C813" s="4">
        <f>IF(ISBLANK(B813)=TRUE," ", IF(B813='2. Metadata'!B$1,'2. Metadata'!B$5, IF(B813='2. Metadata'!C$1,'2. Metadata'!C$5,IF(B813='2. Metadata'!D$1,'2. Metadata'!D$5, IF(B813='2. Metadata'!E$1,'2. Metadata'!E$5,IF( B813='2. Metadata'!F$1,'2. Metadata'!F$5,IF(B813='2. Metadata'!G$1,'2. Metadata'!G$5,IF(B813='2. Metadata'!H$1,'2. Metadata'!H$5, IF(B813='2. Metadata'!I$1,'2. Metadata'!I$5, IF(B813='2. Metadata'!J$1,'2. Metadata'!J$5, IF(B813='2. Metadata'!K$1,'2. Metadata'!K$5, IF(B813='2. Metadata'!L$1,'2. Metadata'!L$5, IF(B813='2. Metadata'!M$1,'2. Metadata'!M$5, IF(B813='2. Metadata'!N$1,'2. Metadata'!N$5))))))))))))))</f>
        <v>49.967694000000002</v>
      </c>
      <c r="D813" s="12">
        <f>IF(ISBLANK(B813)=TRUE," ", IF(B813='2. Metadata'!B$1,'2. Metadata'!B$6, IF(B813='2. Metadata'!C$1,'2. Metadata'!C$6,IF(B813='2. Metadata'!D$1,'2. Metadata'!D$6, IF(B813='2. Metadata'!E$1,'2. Metadata'!E$6,IF( B813='2. Metadata'!F$1,'2. Metadata'!F$6,IF(B813='2. Metadata'!G$1,'2. Metadata'!G$6,IF(B813='2. Metadata'!H$1,'2. Metadata'!H$6, IF(B813='2. Metadata'!I$1,'2. Metadata'!I$6, IF(B813='2. Metadata'!J$1,'2. Metadata'!J$6, IF(B813='2. Metadata'!K$1,'2. Metadata'!K$6, IF(B813='2. Metadata'!L$1,'2. Metadata'!L$6, IF(B813='2. Metadata'!M$1,'2. Metadata'!M$6, IF(B813='2. Metadata'!N$1,'2. Metadata'!N$6))))))))))))))</f>
        <v>-117.359572</v>
      </c>
      <c r="E813" s="25" t="s">
        <v>237</v>
      </c>
      <c r="F813" s="13" t="s">
        <v>1724</v>
      </c>
      <c r="G813" s="14" t="str">
        <f>IF(ISBLANK(F812)=TRUE," ",'2. Metadata'!B$14)</f>
        <v>observation</v>
      </c>
      <c r="H813" s="13">
        <v>13</v>
      </c>
      <c r="I813" s="23" t="str">
        <f>IF(ISBLANK(H812)=TRUE," ",'2. Metadata'!B$26)</f>
        <v>degrees Celsius</v>
      </c>
      <c r="J813" s="13">
        <v>9</v>
      </c>
      <c r="K813" s="23" t="str">
        <f>IF(ISBLANK(J811)=TRUE," ",'2. Metadata'!B$38)</f>
        <v>degrees Celsius</v>
      </c>
      <c r="L813" s="25" t="s">
        <v>237</v>
      </c>
      <c r="M813" s="18" t="str">
        <f>IF(ISBLANK(L812)=TRUE," ",'2. Metadata'!B$50)</f>
        <v>milligrams per litre</v>
      </c>
      <c r="N813" s="25" t="s">
        <v>237</v>
      </c>
      <c r="O813" s="18" t="str">
        <f>IF(ISBLANK(N812)=TRUE," ",'2. Metadata'!B$62)</f>
        <v>microSiemens per centimetre</v>
      </c>
      <c r="P813" s="25" t="s">
        <v>237</v>
      </c>
      <c r="Q813" s="18" t="str">
        <f>IF(ISBLANK(P812)=TRUE," ",'2. Metadata'!B$74)</f>
        <v>NTU</v>
      </c>
      <c r="R813" s="25" t="s">
        <v>237</v>
      </c>
      <c r="S813" s="18" t="str">
        <f>IF(ISBLANK(R812)=TRUE," ",'2. Metadata'!B$86)</f>
        <v>most probable number per 100 mL</v>
      </c>
      <c r="T813" s="25" t="s">
        <v>237</v>
      </c>
      <c r="U813" s="18" t="str">
        <f>IF(ISBLANK(T812)=TRUE," ",'2. Metadata'!B$98)</f>
        <v>most probable number per 100 mL</v>
      </c>
      <c r="V813" s="21">
        <v>2.5000000000000001E-2</v>
      </c>
      <c r="W813" s="18" t="str">
        <f>IF(ISBLANK(V812)=TRUE," ",'2. Metadata'!B$110)</f>
        <v>metres</v>
      </c>
      <c r="X813" s="25" t="s">
        <v>237</v>
      </c>
      <c r="Y813" s="18" t="str">
        <f>IF(ISBLANK(X812)=TRUE," ",'2. Metadata'!B$122)</f>
        <v>pH units</v>
      </c>
      <c r="Z813" s="20">
        <v>7.0000000000000001E-3</v>
      </c>
      <c r="AA813" s="18" t="str">
        <f>IF(ISBLANK(Z813)=TRUE," ",'2. Metadata'!B$134)</f>
        <v>metres3/second</v>
      </c>
      <c r="AB813" s="25" t="s">
        <v>237</v>
      </c>
      <c r="AC813" s="18" t="str">
        <f>IF(ISBLANK(AB813)=TRUE," ",'2. Metadata'!B$146)</f>
        <v>millimetres</v>
      </c>
      <c r="AD813" s="25" t="s">
        <v>1831</v>
      </c>
      <c r="AE813" s="26" t="s">
        <v>237</v>
      </c>
      <c r="AF813" s="9"/>
      <c r="AG813" s="10"/>
      <c r="AH813" s="10"/>
      <c r="AI813" s="10"/>
      <c r="AJ813" s="10"/>
      <c r="AK813" s="10"/>
      <c r="AL813" s="10"/>
      <c r="AM813" s="10"/>
      <c r="AN813" s="10"/>
      <c r="AO813" s="10"/>
      <c r="AP813" s="10"/>
    </row>
    <row r="814" spans="1:42" ht="15" x14ac:dyDescent="0.2">
      <c r="A814" s="144" t="s">
        <v>1047</v>
      </c>
      <c r="B814" s="11" t="s">
        <v>232</v>
      </c>
      <c r="C814" s="4">
        <f>IF(ISBLANK(B814)=TRUE," ", IF(B814='2. Metadata'!B$1,'2. Metadata'!B$5, IF(B814='2. Metadata'!C$1,'2. Metadata'!C$5,IF(B814='2. Metadata'!D$1,'2. Metadata'!D$5, IF(B814='2. Metadata'!E$1,'2. Metadata'!E$5,IF( B814='2. Metadata'!F$1,'2. Metadata'!F$5,IF(B814='2. Metadata'!G$1,'2. Metadata'!G$5,IF(B814='2. Metadata'!H$1,'2. Metadata'!H$5, IF(B814='2. Metadata'!I$1,'2. Metadata'!I$5, IF(B814='2. Metadata'!J$1,'2. Metadata'!J$5, IF(B814='2. Metadata'!K$1,'2. Metadata'!K$5, IF(B814='2. Metadata'!L$1,'2. Metadata'!L$5, IF(B814='2. Metadata'!M$1,'2. Metadata'!M$5, IF(B814='2. Metadata'!N$1,'2. Metadata'!N$5))))))))))))))</f>
        <v>49.967694000000002</v>
      </c>
      <c r="D814" s="12">
        <f>IF(ISBLANK(B814)=TRUE," ", IF(B814='2. Metadata'!B$1,'2. Metadata'!B$6, IF(B814='2. Metadata'!C$1,'2. Metadata'!C$6,IF(B814='2. Metadata'!D$1,'2. Metadata'!D$6, IF(B814='2. Metadata'!E$1,'2. Metadata'!E$6,IF( B814='2. Metadata'!F$1,'2. Metadata'!F$6,IF(B814='2. Metadata'!G$1,'2. Metadata'!G$6,IF(B814='2. Metadata'!H$1,'2. Metadata'!H$6, IF(B814='2. Metadata'!I$1,'2. Metadata'!I$6, IF(B814='2. Metadata'!J$1,'2. Metadata'!J$6, IF(B814='2. Metadata'!K$1,'2. Metadata'!K$6, IF(B814='2. Metadata'!L$1,'2. Metadata'!L$6, IF(B814='2. Metadata'!M$1,'2. Metadata'!M$6, IF(B814='2. Metadata'!N$1,'2. Metadata'!N$6))))))))))))))</f>
        <v>-117.359572</v>
      </c>
      <c r="E814" s="25" t="s">
        <v>237</v>
      </c>
      <c r="F814" s="13" t="s">
        <v>1725</v>
      </c>
      <c r="G814" s="14" t="str">
        <f>IF(ISBLANK(F813)=TRUE," ",'2. Metadata'!B$14)</f>
        <v>observation</v>
      </c>
      <c r="H814" s="13">
        <v>13</v>
      </c>
      <c r="I814" s="23" t="str">
        <f>IF(ISBLANK(H813)=TRUE," ",'2. Metadata'!B$26)</f>
        <v>degrees Celsius</v>
      </c>
      <c r="J814" s="13">
        <v>8</v>
      </c>
      <c r="K814" s="23" t="str">
        <f>IF(ISBLANK(J812)=TRUE," ",'2. Metadata'!B$38)</f>
        <v>degrees Celsius</v>
      </c>
      <c r="L814" s="25" t="s">
        <v>237</v>
      </c>
      <c r="M814" s="18" t="str">
        <f>IF(ISBLANK(L813)=TRUE," ",'2. Metadata'!B$50)</f>
        <v>milligrams per litre</v>
      </c>
      <c r="N814" s="25" t="s">
        <v>237</v>
      </c>
      <c r="O814" s="18" t="str">
        <f>IF(ISBLANK(N813)=TRUE," ",'2. Metadata'!B$62)</f>
        <v>microSiemens per centimetre</v>
      </c>
      <c r="P814" s="25" t="s">
        <v>237</v>
      </c>
      <c r="Q814" s="18" t="str">
        <f>IF(ISBLANK(P813)=TRUE," ",'2. Metadata'!B$74)</f>
        <v>NTU</v>
      </c>
      <c r="R814" s="25" t="s">
        <v>237</v>
      </c>
      <c r="S814" s="18" t="str">
        <f>IF(ISBLANK(R813)=TRUE," ",'2. Metadata'!B$86)</f>
        <v>most probable number per 100 mL</v>
      </c>
      <c r="T814" s="25" t="s">
        <v>237</v>
      </c>
      <c r="U814" s="18" t="str">
        <f>IF(ISBLANK(T813)=TRUE," ",'2. Metadata'!B$98)</f>
        <v>most probable number per 100 mL</v>
      </c>
      <c r="V814" s="21">
        <v>0.02</v>
      </c>
      <c r="W814" s="18" t="str">
        <f>IF(ISBLANK(V813)=TRUE," ",'2. Metadata'!B$110)</f>
        <v>metres</v>
      </c>
      <c r="X814" s="25" t="s">
        <v>237</v>
      </c>
      <c r="Y814" s="18" t="str">
        <f>IF(ISBLANK(X813)=TRUE," ",'2. Metadata'!B$122)</f>
        <v>pH units</v>
      </c>
      <c r="Z814" s="20">
        <v>5.0000000000000001E-3</v>
      </c>
      <c r="AA814" s="18" t="str">
        <f>IF(ISBLANK(Z814)=TRUE," ",'2. Metadata'!B$134)</f>
        <v>metres3/second</v>
      </c>
      <c r="AB814" s="25" t="s">
        <v>237</v>
      </c>
      <c r="AC814" s="18" t="str">
        <f>IF(ISBLANK(AB814)=TRUE," ",'2. Metadata'!B$146)</f>
        <v>millimetres</v>
      </c>
      <c r="AD814" s="25" t="s">
        <v>1832</v>
      </c>
      <c r="AE814" s="26" t="s">
        <v>237</v>
      </c>
      <c r="AF814" s="9"/>
      <c r="AG814" s="10"/>
      <c r="AH814" s="10"/>
      <c r="AI814" s="10"/>
      <c r="AJ814" s="10"/>
      <c r="AK814" s="10"/>
      <c r="AL814" s="10"/>
      <c r="AM814" s="10"/>
      <c r="AN814" s="10"/>
      <c r="AO814" s="10"/>
      <c r="AP814" s="10"/>
    </row>
    <row r="815" spans="1:42" ht="15" x14ac:dyDescent="0.2">
      <c r="A815" s="144" t="s">
        <v>1048</v>
      </c>
      <c r="B815" s="11" t="s">
        <v>232</v>
      </c>
      <c r="C815" s="4">
        <f>IF(ISBLANK(B815)=TRUE," ", IF(B815='2. Metadata'!B$1,'2. Metadata'!B$5, IF(B815='2. Metadata'!C$1,'2. Metadata'!C$5,IF(B815='2. Metadata'!D$1,'2. Metadata'!D$5, IF(B815='2. Metadata'!E$1,'2. Metadata'!E$5,IF( B815='2. Metadata'!F$1,'2. Metadata'!F$5,IF(B815='2. Metadata'!G$1,'2. Metadata'!G$5,IF(B815='2. Metadata'!H$1,'2. Metadata'!H$5, IF(B815='2. Metadata'!I$1,'2. Metadata'!I$5, IF(B815='2. Metadata'!J$1,'2. Metadata'!J$5, IF(B815='2. Metadata'!K$1,'2. Metadata'!K$5, IF(B815='2. Metadata'!L$1,'2. Metadata'!L$5, IF(B815='2. Metadata'!M$1,'2. Metadata'!M$5, IF(B815='2. Metadata'!N$1,'2. Metadata'!N$5))))))))))))))</f>
        <v>49.967694000000002</v>
      </c>
      <c r="D815" s="12">
        <f>IF(ISBLANK(B815)=TRUE," ", IF(B815='2. Metadata'!B$1,'2. Metadata'!B$6, IF(B815='2. Metadata'!C$1,'2. Metadata'!C$6,IF(B815='2. Metadata'!D$1,'2. Metadata'!D$6, IF(B815='2. Metadata'!E$1,'2. Metadata'!E$6,IF( B815='2. Metadata'!F$1,'2. Metadata'!F$6,IF(B815='2. Metadata'!G$1,'2. Metadata'!G$6,IF(B815='2. Metadata'!H$1,'2. Metadata'!H$6, IF(B815='2. Metadata'!I$1,'2. Metadata'!I$6, IF(B815='2. Metadata'!J$1,'2. Metadata'!J$6, IF(B815='2. Metadata'!K$1,'2. Metadata'!K$6, IF(B815='2. Metadata'!L$1,'2. Metadata'!L$6, IF(B815='2. Metadata'!M$1,'2. Metadata'!M$6, IF(B815='2. Metadata'!N$1,'2. Metadata'!N$6))))))))))))))</f>
        <v>-117.359572</v>
      </c>
      <c r="E815" s="25" t="s">
        <v>237</v>
      </c>
      <c r="F815" s="13" t="s">
        <v>1402</v>
      </c>
      <c r="G815" s="14" t="str">
        <f>IF(ISBLANK(F814)=TRUE," ",'2. Metadata'!B$14)</f>
        <v>observation</v>
      </c>
      <c r="H815" s="13">
        <v>8</v>
      </c>
      <c r="I815" s="23" t="str">
        <f>IF(ISBLANK(H814)=TRUE," ",'2. Metadata'!B$26)</f>
        <v>degrees Celsius</v>
      </c>
      <c r="J815" s="13">
        <v>6</v>
      </c>
      <c r="K815" s="23" t="str">
        <f>IF(ISBLANK(J813)=TRUE," ",'2. Metadata'!B$38)</f>
        <v>degrees Celsius</v>
      </c>
      <c r="L815" s="21" t="s">
        <v>1814</v>
      </c>
      <c r="M815" s="18" t="str">
        <f>IF(ISBLANK(L814)=TRUE," ",'2. Metadata'!B$50)</f>
        <v>milligrams per litre</v>
      </c>
      <c r="N815" s="21">
        <v>279</v>
      </c>
      <c r="O815" s="18" t="str">
        <f>IF(ISBLANK(N814)=TRUE," ",'2. Metadata'!B$62)</f>
        <v>microSiemens per centimetre</v>
      </c>
      <c r="P815" s="21">
        <v>0.5</v>
      </c>
      <c r="Q815" s="18" t="str">
        <f>IF(ISBLANK(P814)=TRUE," ",'2. Metadata'!B$74)</f>
        <v>NTU</v>
      </c>
      <c r="R815" s="25" t="s">
        <v>237</v>
      </c>
      <c r="S815" s="18" t="str">
        <f>IF(ISBLANK(R814)=TRUE," ",'2. Metadata'!B$86)</f>
        <v>most probable number per 100 mL</v>
      </c>
      <c r="T815" s="25" t="s">
        <v>237</v>
      </c>
      <c r="U815" s="18" t="str">
        <f>IF(ISBLANK(T814)=TRUE," ",'2. Metadata'!B$98)</f>
        <v>most probable number per 100 mL</v>
      </c>
      <c r="V815" s="21">
        <v>0.02</v>
      </c>
      <c r="W815" s="18" t="str">
        <f>IF(ISBLANK(V814)=TRUE," ",'2. Metadata'!B$110)</f>
        <v>metres</v>
      </c>
      <c r="X815" s="25" t="s">
        <v>237</v>
      </c>
      <c r="Y815" s="18" t="str">
        <f>IF(ISBLANK(X814)=TRUE," ",'2. Metadata'!B$122)</f>
        <v>pH units</v>
      </c>
      <c r="Z815" s="20">
        <v>5.0000000000000001E-3</v>
      </c>
      <c r="AA815" s="18" t="str">
        <f>IF(ISBLANK(Z815)=TRUE," ",'2. Metadata'!B$134)</f>
        <v>metres3/second</v>
      </c>
      <c r="AB815" s="25" t="s">
        <v>237</v>
      </c>
      <c r="AC815" s="18" t="str">
        <f>IF(ISBLANK(AB815)=TRUE," ",'2. Metadata'!B$146)</f>
        <v>millimetres</v>
      </c>
      <c r="AD815" s="25" t="s">
        <v>1831</v>
      </c>
      <c r="AE815" s="26" t="s">
        <v>237</v>
      </c>
      <c r="AF815" s="9"/>
      <c r="AG815" s="10"/>
      <c r="AH815" s="10"/>
      <c r="AI815" s="10"/>
      <c r="AJ815" s="10"/>
      <c r="AK815" s="10"/>
      <c r="AL815" s="10"/>
      <c r="AM815" s="10"/>
      <c r="AN815" s="10"/>
      <c r="AO815" s="10"/>
      <c r="AP815" s="10"/>
    </row>
    <row r="816" spans="1:42" ht="15" x14ac:dyDescent="0.2">
      <c r="A816" s="144" t="s">
        <v>1049</v>
      </c>
      <c r="B816" s="11" t="s">
        <v>232</v>
      </c>
      <c r="C816" s="4">
        <f>IF(ISBLANK(B816)=TRUE," ", IF(B816='2. Metadata'!B$1,'2. Metadata'!B$5, IF(B816='2. Metadata'!C$1,'2. Metadata'!C$5,IF(B816='2. Metadata'!D$1,'2. Metadata'!D$5, IF(B816='2. Metadata'!E$1,'2. Metadata'!E$5,IF( B816='2. Metadata'!F$1,'2. Metadata'!F$5,IF(B816='2. Metadata'!G$1,'2. Metadata'!G$5,IF(B816='2. Metadata'!H$1,'2. Metadata'!H$5, IF(B816='2. Metadata'!I$1,'2. Metadata'!I$5, IF(B816='2. Metadata'!J$1,'2. Metadata'!J$5, IF(B816='2. Metadata'!K$1,'2. Metadata'!K$5, IF(B816='2. Metadata'!L$1,'2. Metadata'!L$5, IF(B816='2. Metadata'!M$1,'2. Metadata'!M$5, IF(B816='2. Metadata'!N$1,'2. Metadata'!N$5))))))))))))))</f>
        <v>49.967694000000002</v>
      </c>
      <c r="D816" s="12">
        <f>IF(ISBLANK(B816)=TRUE," ", IF(B816='2. Metadata'!B$1,'2. Metadata'!B$6, IF(B816='2. Metadata'!C$1,'2. Metadata'!C$6,IF(B816='2. Metadata'!D$1,'2. Metadata'!D$6, IF(B816='2. Metadata'!E$1,'2. Metadata'!E$6,IF( B816='2. Metadata'!F$1,'2. Metadata'!F$6,IF(B816='2. Metadata'!G$1,'2. Metadata'!G$6,IF(B816='2. Metadata'!H$1,'2. Metadata'!H$6, IF(B816='2. Metadata'!I$1,'2. Metadata'!I$6, IF(B816='2. Metadata'!J$1,'2. Metadata'!J$6, IF(B816='2. Metadata'!K$1,'2. Metadata'!K$6, IF(B816='2. Metadata'!L$1,'2. Metadata'!L$6, IF(B816='2. Metadata'!M$1,'2. Metadata'!M$6, IF(B816='2. Metadata'!N$1,'2. Metadata'!N$6))))))))))))))</f>
        <v>-117.359572</v>
      </c>
      <c r="E816" s="25" t="s">
        <v>237</v>
      </c>
      <c r="F816" s="13" t="s">
        <v>1726</v>
      </c>
      <c r="G816" s="14" t="str">
        <f>IF(ISBLANK(F815)=TRUE," ",'2. Metadata'!B$14)</f>
        <v>observation</v>
      </c>
      <c r="H816" s="13">
        <v>14</v>
      </c>
      <c r="I816" s="23" t="str">
        <f>IF(ISBLANK(H815)=TRUE," ",'2. Metadata'!B$26)</f>
        <v>degrees Celsius</v>
      </c>
      <c r="J816" s="13">
        <v>8</v>
      </c>
      <c r="K816" s="23" t="str">
        <f>IF(ISBLANK(J814)=TRUE," ",'2. Metadata'!B$38)</f>
        <v>degrees Celsius</v>
      </c>
      <c r="L816" s="25" t="s">
        <v>237</v>
      </c>
      <c r="M816" s="18" t="str">
        <f>IF(ISBLANK(L815)=TRUE," ",'2. Metadata'!B$50)</f>
        <v>milligrams per litre</v>
      </c>
      <c r="N816" s="25" t="s">
        <v>237</v>
      </c>
      <c r="O816" s="18" t="str">
        <f>IF(ISBLANK(N815)=TRUE," ",'2. Metadata'!B$62)</f>
        <v>microSiemens per centimetre</v>
      </c>
      <c r="P816" s="25" t="s">
        <v>237</v>
      </c>
      <c r="Q816" s="18" t="str">
        <f>IF(ISBLANK(P815)=TRUE," ",'2. Metadata'!B$74)</f>
        <v>NTU</v>
      </c>
      <c r="R816" s="25" t="s">
        <v>237</v>
      </c>
      <c r="S816" s="18" t="str">
        <f>IF(ISBLANK(R815)=TRUE," ",'2. Metadata'!B$86)</f>
        <v>most probable number per 100 mL</v>
      </c>
      <c r="T816" s="21">
        <v>0</v>
      </c>
      <c r="U816" s="18" t="str">
        <f>IF(ISBLANK(T815)=TRUE," ",'2. Metadata'!B$98)</f>
        <v>most probable number per 100 mL</v>
      </c>
      <c r="V816" s="25" t="s">
        <v>237</v>
      </c>
      <c r="W816" s="18" t="str">
        <f>IF(ISBLANK(V815)=TRUE," ",'2. Metadata'!B$110)</f>
        <v>metres</v>
      </c>
      <c r="X816" s="25" t="s">
        <v>237</v>
      </c>
      <c r="Y816" s="18" t="str">
        <f>IF(ISBLANK(X815)=TRUE," ",'2. Metadata'!B$122)</f>
        <v>pH units</v>
      </c>
      <c r="Z816" s="25" t="s">
        <v>237</v>
      </c>
      <c r="AA816" s="18" t="str">
        <f>IF(ISBLANK(Z816)=TRUE," ",'2. Metadata'!B$134)</f>
        <v>metres3/second</v>
      </c>
      <c r="AB816" s="25" t="s">
        <v>237</v>
      </c>
      <c r="AC816" s="18" t="str">
        <f>IF(ISBLANK(AB816)=TRUE," ",'2. Metadata'!B$146)</f>
        <v>millimetres</v>
      </c>
      <c r="AD816" s="25" t="s">
        <v>1831</v>
      </c>
      <c r="AE816" s="26" t="s">
        <v>237</v>
      </c>
      <c r="AF816" s="9"/>
      <c r="AG816" s="10"/>
      <c r="AH816" s="10"/>
      <c r="AI816" s="10"/>
      <c r="AJ816" s="10"/>
      <c r="AK816" s="10"/>
      <c r="AL816" s="10"/>
      <c r="AM816" s="10"/>
      <c r="AN816" s="10"/>
      <c r="AO816" s="10"/>
      <c r="AP816" s="10"/>
    </row>
    <row r="817" spans="1:42" ht="15" x14ac:dyDescent="0.2">
      <c r="A817" s="144" t="s">
        <v>1050</v>
      </c>
      <c r="B817" s="11" t="s">
        <v>232</v>
      </c>
      <c r="C817" s="4">
        <f>IF(ISBLANK(B817)=TRUE," ", IF(B817='2. Metadata'!B$1,'2. Metadata'!B$5, IF(B817='2. Metadata'!C$1,'2. Metadata'!C$5,IF(B817='2. Metadata'!D$1,'2. Metadata'!D$5, IF(B817='2. Metadata'!E$1,'2. Metadata'!E$5,IF( B817='2. Metadata'!F$1,'2. Metadata'!F$5,IF(B817='2. Metadata'!G$1,'2. Metadata'!G$5,IF(B817='2. Metadata'!H$1,'2. Metadata'!H$5, IF(B817='2. Metadata'!I$1,'2. Metadata'!I$5, IF(B817='2. Metadata'!J$1,'2. Metadata'!J$5, IF(B817='2. Metadata'!K$1,'2. Metadata'!K$5, IF(B817='2. Metadata'!L$1,'2. Metadata'!L$5, IF(B817='2. Metadata'!M$1,'2. Metadata'!M$5, IF(B817='2. Metadata'!N$1,'2. Metadata'!N$5))))))))))))))</f>
        <v>49.967694000000002</v>
      </c>
      <c r="D817" s="12">
        <f>IF(ISBLANK(B817)=TRUE," ", IF(B817='2. Metadata'!B$1,'2. Metadata'!B$6, IF(B817='2. Metadata'!C$1,'2. Metadata'!C$6,IF(B817='2. Metadata'!D$1,'2. Metadata'!D$6, IF(B817='2. Metadata'!E$1,'2. Metadata'!E$6,IF( B817='2. Metadata'!F$1,'2. Metadata'!F$6,IF(B817='2. Metadata'!G$1,'2. Metadata'!G$6,IF(B817='2. Metadata'!H$1,'2. Metadata'!H$6, IF(B817='2. Metadata'!I$1,'2. Metadata'!I$6, IF(B817='2. Metadata'!J$1,'2. Metadata'!J$6, IF(B817='2. Metadata'!K$1,'2. Metadata'!K$6, IF(B817='2. Metadata'!L$1,'2. Metadata'!L$6, IF(B817='2. Metadata'!M$1,'2. Metadata'!M$6, IF(B817='2. Metadata'!N$1,'2. Metadata'!N$6))))))))))))))</f>
        <v>-117.359572</v>
      </c>
      <c r="E817" s="25" t="s">
        <v>237</v>
      </c>
      <c r="F817" s="13" t="s">
        <v>1727</v>
      </c>
      <c r="G817" s="14" t="str">
        <f>IF(ISBLANK(F816)=TRUE," ",'2. Metadata'!B$14)</f>
        <v>observation</v>
      </c>
      <c r="H817" s="13">
        <v>7</v>
      </c>
      <c r="I817" s="23" t="str">
        <f>IF(ISBLANK(H816)=TRUE," ",'2. Metadata'!B$26)</f>
        <v>degrees Celsius</v>
      </c>
      <c r="J817" s="13">
        <v>7</v>
      </c>
      <c r="K817" s="23" t="str">
        <f>IF(ISBLANK(J815)=TRUE," ",'2. Metadata'!B$38)</f>
        <v>degrees Celsius</v>
      </c>
      <c r="L817" s="25" t="s">
        <v>237</v>
      </c>
      <c r="M817" s="18" t="str">
        <f>IF(ISBLANK(L816)=TRUE," ",'2. Metadata'!B$50)</f>
        <v>milligrams per litre</v>
      </c>
      <c r="N817" s="25" t="s">
        <v>237</v>
      </c>
      <c r="O817" s="18" t="str">
        <f>IF(ISBLANK(N816)=TRUE," ",'2. Metadata'!B$62)</f>
        <v>microSiemens per centimetre</v>
      </c>
      <c r="P817" s="25" t="s">
        <v>237</v>
      </c>
      <c r="Q817" s="18" t="str">
        <f>IF(ISBLANK(P816)=TRUE," ",'2. Metadata'!B$74)</f>
        <v>NTU</v>
      </c>
      <c r="R817" s="25" t="s">
        <v>237</v>
      </c>
      <c r="S817" s="18" t="str">
        <f>IF(ISBLANK(R816)=TRUE," ",'2. Metadata'!B$86)</f>
        <v>most probable number per 100 mL</v>
      </c>
      <c r="T817" s="25" t="s">
        <v>237</v>
      </c>
      <c r="U817" s="18" t="str">
        <f>IF(ISBLANK(T816)=TRUE," ",'2. Metadata'!B$98)</f>
        <v>most probable number per 100 mL</v>
      </c>
      <c r="V817" s="21">
        <v>2.1999999999999999E-2</v>
      </c>
      <c r="W817" s="18" t="str">
        <f>IF(ISBLANK(V816)=TRUE," ",'2. Metadata'!B$110)</f>
        <v>metres</v>
      </c>
      <c r="X817" s="25" t="s">
        <v>237</v>
      </c>
      <c r="Y817" s="18" t="str">
        <f>IF(ISBLANK(X816)=TRUE," ",'2. Metadata'!B$122)</f>
        <v>pH units</v>
      </c>
      <c r="Z817" s="20">
        <v>6.0000000000000001E-3</v>
      </c>
      <c r="AA817" s="18" t="str">
        <f>IF(ISBLANK(Z817)=TRUE," ",'2. Metadata'!B$134)</f>
        <v>metres3/second</v>
      </c>
      <c r="AB817" s="25" t="s">
        <v>237</v>
      </c>
      <c r="AC817" s="18" t="str">
        <f>IF(ISBLANK(AB817)=TRUE," ",'2. Metadata'!B$146)</f>
        <v>millimetres</v>
      </c>
      <c r="AD817" s="25" t="s">
        <v>1831</v>
      </c>
      <c r="AE817" s="26" t="s">
        <v>237</v>
      </c>
      <c r="AF817" s="9"/>
      <c r="AG817" s="10"/>
      <c r="AH817" s="10"/>
      <c r="AI817" s="10"/>
      <c r="AJ817" s="10"/>
      <c r="AK817" s="10"/>
      <c r="AL817" s="10"/>
      <c r="AM817" s="10"/>
      <c r="AN817" s="10"/>
      <c r="AO817" s="10"/>
      <c r="AP817" s="10"/>
    </row>
    <row r="818" spans="1:42" ht="15" x14ac:dyDescent="0.2">
      <c r="A818" s="144" t="s">
        <v>1051</v>
      </c>
      <c r="B818" s="11" t="s">
        <v>232</v>
      </c>
      <c r="C818" s="4">
        <f>IF(ISBLANK(B818)=TRUE," ", IF(B818='2. Metadata'!B$1,'2. Metadata'!B$5, IF(B818='2. Metadata'!C$1,'2. Metadata'!C$5,IF(B818='2. Metadata'!D$1,'2. Metadata'!D$5, IF(B818='2. Metadata'!E$1,'2. Metadata'!E$5,IF( B818='2. Metadata'!F$1,'2. Metadata'!F$5,IF(B818='2. Metadata'!G$1,'2. Metadata'!G$5,IF(B818='2. Metadata'!H$1,'2. Metadata'!H$5, IF(B818='2. Metadata'!I$1,'2. Metadata'!I$5, IF(B818='2. Metadata'!J$1,'2. Metadata'!J$5, IF(B818='2. Metadata'!K$1,'2. Metadata'!K$5, IF(B818='2. Metadata'!L$1,'2. Metadata'!L$5, IF(B818='2. Metadata'!M$1,'2. Metadata'!M$5, IF(B818='2. Metadata'!N$1,'2. Metadata'!N$5))))))))))))))</f>
        <v>49.967694000000002</v>
      </c>
      <c r="D818" s="12">
        <f>IF(ISBLANK(B818)=TRUE," ", IF(B818='2. Metadata'!B$1,'2. Metadata'!B$6, IF(B818='2. Metadata'!C$1,'2. Metadata'!C$6,IF(B818='2. Metadata'!D$1,'2. Metadata'!D$6, IF(B818='2. Metadata'!E$1,'2. Metadata'!E$6,IF( B818='2. Metadata'!F$1,'2. Metadata'!F$6,IF(B818='2. Metadata'!G$1,'2. Metadata'!G$6,IF(B818='2. Metadata'!H$1,'2. Metadata'!H$6, IF(B818='2. Metadata'!I$1,'2. Metadata'!I$6, IF(B818='2. Metadata'!J$1,'2. Metadata'!J$6, IF(B818='2. Metadata'!K$1,'2. Metadata'!K$6, IF(B818='2. Metadata'!L$1,'2. Metadata'!L$6, IF(B818='2. Metadata'!M$1,'2. Metadata'!M$6, IF(B818='2. Metadata'!N$1,'2. Metadata'!N$6))))))))))))))</f>
        <v>-117.359572</v>
      </c>
      <c r="E818" s="25" t="s">
        <v>237</v>
      </c>
      <c r="F818" s="13" t="s">
        <v>1728</v>
      </c>
      <c r="G818" s="14" t="str">
        <f>IF(ISBLANK(F817)=TRUE," ",'2. Metadata'!B$14)</f>
        <v>observation</v>
      </c>
      <c r="H818" s="13">
        <v>4</v>
      </c>
      <c r="I818" s="23" t="str">
        <f>IF(ISBLANK(H817)=TRUE," ",'2. Metadata'!B$26)</f>
        <v>degrees Celsius</v>
      </c>
      <c r="J818" s="13">
        <v>5</v>
      </c>
      <c r="K818" s="23" t="str">
        <f>IF(ISBLANK(J816)=TRUE," ",'2. Metadata'!B$38)</f>
        <v>degrees Celsius</v>
      </c>
      <c r="L818" s="25" t="s">
        <v>237</v>
      </c>
      <c r="M818" s="18" t="str">
        <f>IF(ISBLANK(L817)=TRUE," ",'2. Metadata'!B$50)</f>
        <v>milligrams per litre</v>
      </c>
      <c r="N818" s="25" t="s">
        <v>237</v>
      </c>
      <c r="O818" s="18" t="str">
        <f>IF(ISBLANK(N817)=TRUE," ",'2. Metadata'!B$62)</f>
        <v>microSiemens per centimetre</v>
      </c>
      <c r="P818" s="25" t="s">
        <v>237</v>
      </c>
      <c r="Q818" s="18" t="str">
        <f>IF(ISBLANK(P817)=TRUE," ",'2. Metadata'!B$74)</f>
        <v>NTU</v>
      </c>
      <c r="R818" s="25" t="s">
        <v>237</v>
      </c>
      <c r="S818" s="18" t="str">
        <f>IF(ISBLANK(R817)=TRUE," ",'2. Metadata'!B$86)</f>
        <v>most probable number per 100 mL</v>
      </c>
      <c r="T818" s="25" t="s">
        <v>237</v>
      </c>
      <c r="U818" s="18" t="str">
        <f>IF(ISBLANK(T817)=TRUE," ",'2. Metadata'!B$98)</f>
        <v>most probable number per 100 mL</v>
      </c>
      <c r="V818" s="21">
        <v>2.1000000000000001E-2</v>
      </c>
      <c r="W818" s="18" t="str">
        <f>IF(ISBLANK(V817)=TRUE," ",'2. Metadata'!B$110)</f>
        <v>metres</v>
      </c>
      <c r="X818" s="25" t="s">
        <v>237</v>
      </c>
      <c r="Y818" s="18" t="str">
        <f>IF(ISBLANK(X817)=TRUE," ",'2. Metadata'!B$122)</f>
        <v>pH units</v>
      </c>
      <c r="Z818" s="20">
        <v>5.0000000000000001E-3</v>
      </c>
      <c r="AA818" s="18" t="str">
        <f>IF(ISBLANK(Z818)=TRUE," ",'2. Metadata'!B$134)</f>
        <v>metres3/second</v>
      </c>
      <c r="AB818" s="25" t="s">
        <v>237</v>
      </c>
      <c r="AC818" s="18" t="str">
        <f>IF(ISBLANK(AB818)=TRUE," ",'2. Metadata'!B$146)</f>
        <v>millimetres</v>
      </c>
      <c r="AD818" s="25" t="s">
        <v>1832</v>
      </c>
      <c r="AE818" s="26" t="s">
        <v>237</v>
      </c>
      <c r="AF818" s="9"/>
      <c r="AG818" s="10"/>
      <c r="AH818" s="10"/>
      <c r="AI818" s="10"/>
      <c r="AJ818" s="10"/>
      <c r="AK818" s="10"/>
      <c r="AL818" s="10"/>
      <c r="AM818" s="10"/>
      <c r="AN818" s="10"/>
      <c r="AO818" s="10"/>
      <c r="AP818" s="10"/>
    </row>
    <row r="819" spans="1:42" ht="15" x14ac:dyDescent="0.2">
      <c r="A819" s="144" t="s">
        <v>1052</v>
      </c>
      <c r="B819" s="11" t="s">
        <v>232</v>
      </c>
      <c r="C819" s="4">
        <f>IF(ISBLANK(B819)=TRUE," ", IF(B819='2. Metadata'!B$1,'2. Metadata'!B$5, IF(B819='2. Metadata'!C$1,'2. Metadata'!C$5,IF(B819='2. Metadata'!D$1,'2. Metadata'!D$5, IF(B819='2. Metadata'!E$1,'2. Metadata'!E$5,IF( B819='2. Metadata'!F$1,'2. Metadata'!F$5,IF(B819='2. Metadata'!G$1,'2. Metadata'!G$5,IF(B819='2. Metadata'!H$1,'2. Metadata'!H$5, IF(B819='2. Metadata'!I$1,'2. Metadata'!I$5, IF(B819='2. Metadata'!J$1,'2. Metadata'!J$5, IF(B819='2. Metadata'!K$1,'2. Metadata'!K$5, IF(B819='2. Metadata'!L$1,'2. Metadata'!L$5, IF(B819='2. Metadata'!M$1,'2. Metadata'!M$5, IF(B819='2. Metadata'!N$1,'2. Metadata'!N$5))))))))))))))</f>
        <v>49.967694000000002</v>
      </c>
      <c r="D819" s="12">
        <f>IF(ISBLANK(B819)=TRUE," ", IF(B819='2. Metadata'!B$1,'2. Metadata'!B$6, IF(B819='2. Metadata'!C$1,'2. Metadata'!C$6,IF(B819='2. Metadata'!D$1,'2. Metadata'!D$6, IF(B819='2. Metadata'!E$1,'2. Metadata'!E$6,IF( B819='2. Metadata'!F$1,'2. Metadata'!F$6,IF(B819='2. Metadata'!G$1,'2. Metadata'!G$6,IF(B819='2. Metadata'!H$1,'2. Metadata'!H$6, IF(B819='2. Metadata'!I$1,'2. Metadata'!I$6, IF(B819='2. Metadata'!J$1,'2. Metadata'!J$6, IF(B819='2. Metadata'!K$1,'2. Metadata'!K$6, IF(B819='2. Metadata'!L$1,'2. Metadata'!L$6, IF(B819='2. Metadata'!M$1,'2. Metadata'!M$6, IF(B819='2. Metadata'!N$1,'2. Metadata'!N$6))))))))))))))</f>
        <v>-117.359572</v>
      </c>
      <c r="E819" s="25" t="s">
        <v>237</v>
      </c>
      <c r="F819" s="13" t="s">
        <v>1704</v>
      </c>
      <c r="G819" s="14" t="str">
        <f>IF(ISBLANK(F818)=TRUE," ",'2. Metadata'!B$14)</f>
        <v>observation</v>
      </c>
      <c r="H819" s="13">
        <v>11</v>
      </c>
      <c r="I819" s="23" t="str">
        <f>IF(ISBLANK(H818)=TRUE," ",'2. Metadata'!B$26)</f>
        <v>degrees Celsius</v>
      </c>
      <c r="J819" s="13">
        <v>7</v>
      </c>
      <c r="K819" s="23" t="str">
        <f>IF(ISBLANK(J817)=TRUE," ",'2. Metadata'!B$38)</f>
        <v>degrees Celsius</v>
      </c>
      <c r="L819" s="25" t="s">
        <v>237</v>
      </c>
      <c r="M819" s="18" t="str">
        <f>IF(ISBLANK(L818)=TRUE," ",'2. Metadata'!B$50)</f>
        <v>milligrams per litre</v>
      </c>
      <c r="N819" s="25" t="s">
        <v>237</v>
      </c>
      <c r="O819" s="18" t="str">
        <f>IF(ISBLANK(N818)=TRUE," ",'2. Metadata'!B$62)</f>
        <v>microSiemens per centimetre</v>
      </c>
      <c r="P819" s="25" t="s">
        <v>237</v>
      </c>
      <c r="Q819" s="18" t="str">
        <f>IF(ISBLANK(P818)=TRUE," ",'2. Metadata'!B$74)</f>
        <v>NTU</v>
      </c>
      <c r="R819" s="25" t="s">
        <v>237</v>
      </c>
      <c r="S819" s="18" t="str">
        <f>IF(ISBLANK(R818)=TRUE," ",'2. Metadata'!B$86)</f>
        <v>most probable number per 100 mL</v>
      </c>
      <c r="T819" s="25" t="s">
        <v>237</v>
      </c>
      <c r="U819" s="18" t="str">
        <f>IF(ISBLANK(T818)=TRUE," ",'2. Metadata'!B$98)</f>
        <v>most probable number per 100 mL</v>
      </c>
      <c r="V819" s="21">
        <v>0.02</v>
      </c>
      <c r="W819" s="18" t="str">
        <f>IF(ISBLANK(V818)=TRUE," ",'2. Metadata'!B$110)</f>
        <v>metres</v>
      </c>
      <c r="X819" s="25" t="s">
        <v>237</v>
      </c>
      <c r="Y819" s="18" t="str">
        <f>IF(ISBLANK(X818)=TRUE," ",'2. Metadata'!B$122)</f>
        <v>pH units</v>
      </c>
      <c r="Z819" s="20">
        <v>5.0000000000000001E-3</v>
      </c>
      <c r="AA819" s="18" t="str">
        <f>IF(ISBLANK(Z819)=TRUE," ",'2. Metadata'!B$134)</f>
        <v>metres3/second</v>
      </c>
      <c r="AB819" s="25" t="s">
        <v>237</v>
      </c>
      <c r="AC819" s="18" t="str">
        <f>IF(ISBLANK(AB819)=TRUE," ",'2. Metadata'!B$146)</f>
        <v>millimetres</v>
      </c>
      <c r="AD819" s="25" t="s">
        <v>1831</v>
      </c>
      <c r="AE819" s="26" t="s">
        <v>237</v>
      </c>
      <c r="AF819" s="9"/>
      <c r="AG819" s="10"/>
      <c r="AH819" s="10"/>
      <c r="AI819" s="10"/>
      <c r="AJ819" s="10"/>
      <c r="AK819" s="10"/>
      <c r="AL819" s="10"/>
      <c r="AM819" s="10"/>
      <c r="AN819" s="10"/>
      <c r="AO819" s="10"/>
      <c r="AP819" s="10"/>
    </row>
    <row r="820" spans="1:42" ht="15" x14ac:dyDescent="0.2">
      <c r="A820" s="144" t="s">
        <v>1053</v>
      </c>
      <c r="B820" s="11" t="s">
        <v>232</v>
      </c>
      <c r="C820" s="4">
        <f>IF(ISBLANK(B820)=TRUE," ", IF(B820='2. Metadata'!B$1,'2. Metadata'!B$5, IF(B820='2. Metadata'!C$1,'2. Metadata'!C$5,IF(B820='2. Metadata'!D$1,'2. Metadata'!D$5, IF(B820='2. Metadata'!E$1,'2. Metadata'!E$5,IF( B820='2. Metadata'!F$1,'2. Metadata'!F$5,IF(B820='2. Metadata'!G$1,'2. Metadata'!G$5,IF(B820='2. Metadata'!H$1,'2. Metadata'!H$5, IF(B820='2. Metadata'!I$1,'2. Metadata'!I$5, IF(B820='2. Metadata'!J$1,'2. Metadata'!J$5, IF(B820='2. Metadata'!K$1,'2. Metadata'!K$5, IF(B820='2. Metadata'!L$1,'2. Metadata'!L$5, IF(B820='2. Metadata'!M$1,'2. Metadata'!M$5, IF(B820='2. Metadata'!N$1,'2. Metadata'!N$5))))))))))))))</f>
        <v>49.967694000000002</v>
      </c>
      <c r="D820" s="12">
        <f>IF(ISBLANK(B820)=TRUE," ", IF(B820='2. Metadata'!B$1,'2. Metadata'!B$6, IF(B820='2. Metadata'!C$1,'2. Metadata'!C$6,IF(B820='2. Metadata'!D$1,'2. Metadata'!D$6, IF(B820='2. Metadata'!E$1,'2. Metadata'!E$6,IF( B820='2. Metadata'!F$1,'2. Metadata'!F$6,IF(B820='2. Metadata'!G$1,'2. Metadata'!G$6,IF(B820='2. Metadata'!H$1,'2. Metadata'!H$6, IF(B820='2. Metadata'!I$1,'2. Metadata'!I$6, IF(B820='2. Metadata'!J$1,'2. Metadata'!J$6, IF(B820='2. Metadata'!K$1,'2. Metadata'!K$6, IF(B820='2. Metadata'!L$1,'2. Metadata'!L$6, IF(B820='2. Metadata'!M$1,'2. Metadata'!M$6, IF(B820='2. Metadata'!N$1,'2. Metadata'!N$6))))))))))))))</f>
        <v>-117.359572</v>
      </c>
      <c r="E820" s="25" t="s">
        <v>237</v>
      </c>
      <c r="F820" s="13" t="s">
        <v>1704</v>
      </c>
      <c r="G820" s="14" t="str">
        <f>IF(ISBLANK(F819)=TRUE," ",'2. Metadata'!B$14)</f>
        <v>observation</v>
      </c>
      <c r="H820" s="13">
        <v>5</v>
      </c>
      <c r="I820" s="23" t="str">
        <f>IF(ISBLANK(H819)=TRUE," ",'2. Metadata'!B$26)</f>
        <v>degrees Celsius</v>
      </c>
      <c r="J820" s="13">
        <v>6</v>
      </c>
      <c r="K820" s="23" t="str">
        <f>IF(ISBLANK(J818)=TRUE," ",'2. Metadata'!B$38)</f>
        <v>degrees Celsius</v>
      </c>
      <c r="L820" s="21" t="s">
        <v>1814</v>
      </c>
      <c r="M820" s="18" t="str">
        <f>IF(ISBLANK(L819)=TRUE," ",'2. Metadata'!B$50)</f>
        <v>milligrams per litre</v>
      </c>
      <c r="N820" s="21">
        <v>281</v>
      </c>
      <c r="O820" s="18" t="str">
        <f>IF(ISBLANK(N819)=TRUE," ",'2. Metadata'!B$62)</f>
        <v>microSiemens per centimetre</v>
      </c>
      <c r="P820" s="21">
        <v>0.25</v>
      </c>
      <c r="Q820" s="18" t="str">
        <f>IF(ISBLANK(P819)=TRUE," ",'2. Metadata'!B$74)</f>
        <v>NTU</v>
      </c>
      <c r="R820" s="25" t="s">
        <v>237</v>
      </c>
      <c r="S820" s="18" t="str">
        <f>IF(ISBLANK(R819)=TRUE," ",'2. Metadata'!B$86)</f>
        <v>most probable number per 100 mL</v>
      </c>
      <c r="T820" s="25" t="s">
        <v>237</v>
      </c>
      <c r="U820" s="18" t="str">
        <f>IF(ISBLANK(T819)=TRUE," ",'2. Metadata'!B$98)</f>
        <v>most probable number per 100 mL</v>
      </c>
      <c r="V820" s="21">
        <v>0.02</v>
      </c>
      <c r="W820" s="18" t="str">
        <f>IF(ISBLANK(V819)=TRUE," ",'2. Metadata'!B$110)</f>
        <v>metres</v>
      </c>
      <c r="X820" s="25" t="s">
        <v>237</v>
      </c>
      <c r="Y820" s="18" t="str">
        <f>IF(ISBLANK(X819)=TRUE," ",'2. Metadata'!B$122)</f>
        <v>pH units</v>
      </c>
      <c r="Z820" s="20">
        <v>5.0000000000000001E-3</v>
      </c>
      <c r="AA820" s="18" t="str">
        <f>IF(ISBLANK(Z820)=TRUE," ",'2. Metadata'!B$134)</f>
        <v>metres3/second</v>
      </c>
      <c r="AB820" s="25" t="s">
        <v>237</v>
      </c>
      <c r="AC820" s="18" t="str">
        <f>IF(ISBLANK(AB820)=TRUE," ",'2. Metadata'!B$146)</f>
        <v>millimetres</v>
      </c>
      <c r="AD820" s="25" t="s">
        <v>1831</v>
      </c>
      <c r="AE820" s="26" t="s">
        <v>237</v>
      </c>
      <c r="AF820" s="9"/>
      <c r="AG820" s="10"/>
      <c r="AH820" s="10"/>
      <c r="AI820" s="10"/>
      <c r="AJ820" s="10"/>
      <c r="AK820" s="10"/>
      <c r="AL820" s="10"/>
      <c r="AM820" s="10"/>
      <c r="AN820" s="10"/>
      <c r="AO820" s="10"/>
      <c r="AP820" s="10"/>
    </row>
    <row r="821" spans="1:42" ht="15" x14ac:dyDescent="0.2">
      <c r="A821" s="144" t="s">
        <v>1054</v>
      </c>
      <c r="B821" s="11" t="s">
        <v>232</v>
      </c>
      <c r="C821" s="4">
        <f>IF(ISBLANK(B821)=TRUE," ", IF(B821='2. Metadata'!B$1,'2. Metadata'!B$5, IF(B821='2. Metadata'!C$1,'2. Metadata'!C$5,IF(B821='2. Metadata'!D$1,'2. Metadata'!D$5, IF(B821='2. Metadata'!E$1,'2. Metadata'!E$5,IF( B821='2. Metadata'!F$1,'2. Metadata'!F$5,IF(B821='2. Metadata'!G$1,'2. Metadata'!G$5,IF(B821='2. Metadata'!H$1,'2. Metadata'!H$5, IF(B821='2. Metadata'!I$1,'2. Metadata'!I$5, IF(B821='2. Metadata'!J$1,'2. Metadata'!J$5, IF(B821='2. Metadata'!K$1,'2. Metadata'!K$5, IF(B821='2. Metadata'!L$1,'2. Metadata'!L$5, IF(B821='2. Metadata'!M$1,'2. Metadata'!M$5, IF(B821='2. Metadata'!N$1,'2. Metadata'!N$5))))))))))))))</f>
        <v>49.967694000000002</v>
      </c>
      <c r="D821" s="12">
        <f>IF(ISBLANK(B821)=TRUE," ", IF(B821='2. Metadata'!B$1,'2. Metadata'!B$6, IF(B821='2. Metadata'!C$1,'2. Metadata'!C$6,IF(B821='2. Metadata'!D$1,'2. Metadata'!D$6, IF(B821='2. Metadata'!E$1,'2. Metadata'!E$6,IF( B821='2. Metadata'!F$1,'2. Metadata'!F$6,IF(B821='2. Metadata'!G$1,'2. Metadata'!G$6,IF(B821='2. Metadata'!H$1,'2. Metadata'!H$6, IF(B821='2. Metadata'!I$1,'2. Metadata'!I$6, IF(B821='2. Metadata'!J$1,'2. Metadata'!J$6, IF(B821='2. Metadata'!K$1,'2. Metadata'!K$6, IF(B821='2. Metadata'!L$1,'2. Metadata'!L$6, IF(B821='2. Metadata'!M$1,'2. Metadata'!M$6, IF(B821='2. Metadata'!N$1,'2. Metadata'!N$6))))))))))))))</f>
        <v>-117.359572</v>
      </c>
      <c r="E821" s="25" t="s">
        <v>237</v>
      </c>
      <c r="F821" s="13" t="s">
        <v>1729</v>
      </c>
      <c r="G821" s="14" t="str">
        <f>IF(ISBLANK(F820)=TRUE," ",'2. Metadata'!B$14)</f>
        <v>observation</v>
      </c>
      <c r="H821" s="13">
        <v>8</v>
      </c>
      <c r="I821" s="23" t="str">
        <f>IF(ISBLANK(H820)=TRUE," ",'2. Metadata'!B$26)</f>
        <v>degrees Celsius</v>
      </c>
      <c r="J821" s="13">
        <v>7</v>
      </c>
      <c r="K821" s="23" t="str">
        <f>IF(ISBLANK(J819)=TRUE," ",'2. Metadata'!B$38)</f>
        <v>degrees Celsius</v>
      </c>
      <c r="L821" s="25" t="s">
        <v>237</v>
      </c>
      <c r="M821" s="18" t="str">
        <f>IF(ISBLANK(L820)=TRUE," ",'2. Metadata'!B$50)</f>
        <v>milligrams per litre</v>
      </c>
      <c r="N821" s="25" t="s">
        <v>237</v>
      </c>
      <c r="O821" s="18" t="str">
        <f>IF(ISBLANK(N820)=TRUE," ",'2. Metadata'!B$62)</f>
        <v>microSiemens per centimetre</v>
      </c>
      <c r="P821" s="25" t="s">
        <v>237</v>
      </c>
      <c r="Q821" s="18" t="str">
        <f>IF(ISBLANK(P820)=TRUE," ",'2. Metadata'!B$74)</f>
        <v>NTU</v>
      </c>
      <c r="R821" s="25" t="s">
        <v>237</v>
      </c>
      <c r="S821" s="18" t="str">
        <f>IF(ISBLANK(R820)=TRUE," ",'2. Metadata'!B$86)</f>
        <v>most probable number per 100 mL</v>
      </c>
      <c r="T821" s="25" t="s">
        <v>237</v>
      </c>
      <c r="U821" s="18" t="str">
        <f>IF(ISBLANK(T820)=TRUE," ",'2. Metadata'!B$98)</f>
        <v>most probable number per 100 mL</v>
      </c>
      <c r="V821" s="21">
        <v>0.03</v>
      </c>
      <c r="W821" s="18" t="str">
        <f>IF(ISBLANK(V820)=TRUE," ",'2. Metadata'!B$110)</f>
        <v>metres</v>
      </c>
      <c r="X821" s="25" t="s">
        <v>237</v>
      </c>
      <c r="Y821" s="18" t="str">
        <f>IF(ISBLANK(X820)=TRUE," ",'2. Metadata'!B$122)</f>
        <v>pH units</v>
      </c>
      <c r="Z821" s="20">
        <v>8.9999999999999993E-3</v>
      </c>
      <c r="AA821" s="18" t="str">
        <f>IF(ISBLANK(Z821)=TRUE," ",'2. Metadata'!B$134)</f>
        <v>metres3/second</v>
      </c>
      <c r="AB821" s="25" t="s">
        <v>237</v>
      </c>
      <c r="AC821" s="18" t="str">
        <f>IF(ISBLANK(AB821)=TRUE," ",'2. Metadata'!B$146)</f>
        <v>millimetres</v>
      </c>
      <c r="AD821" s="25" t="s">
        <v>1831</v>
      </c>
      <c r="AE821" s="26" t="s">
        <v>237</v>
      </c>
      <c r="AF821" s="9"/>
      <c r="AG821" s="10"/>
      <c r="AH821" s="10"/>
      <c r="AI821" s="10"/>
      <c r="AJ821" s="10"/>
      <c r="AK821" s="10"/>
      <c r="AL821" s="10"/>
      <c r="AM821" s="10"/>
      <c r="AN821" s="10"/>
      <c r="AO821" s="10"/>
      <c r="AP821" s="10"/>
    </row>
    <row r="822" spans="1:42" ht="15" x14ac:dyDescent="0.2">
      <c r="A822" s="144" t="s">
        <v>1055</v>
      </c>
      <c r="B822" s="11" t="s">
        <v>232</v>
      </c>
      <c r="C822" s="4">
        <f>IF(ISBLANK(B822)=TRUE," ", IF(B822='2. Metadata'!B$1,'2. Metadata'!B$5, IF(B822='2. Metadata'!C$1,'2. Metadata'!C$5,IF(B822='2. Metadata'!D$1,'2. Metadata'!D$5, IF(B822='2. Metadata'!E$1,'2. Metadata'!E$5,IF( B822='2. Metadata'!F$1,'2. Metadata'!F$5,IF(B822='2. Metadata'!G$1,'2. Metadata'!G$5,IF(B822='2. Metadata'!H$1,'2. Metadata'!H$5, IF(B822='2. Metadata'!I$1,'2. Metadata'!I$5, IF(B822='2. Metadata'!J$1,'2. Metadata'!J$5, IF(B822='2. Metadata'!K$1,'2. Metadata'!K$5, IF(B822='2. Metadata'!L$1,'2. Metadata'!L$5, IF(B822='2. Metadata'!M$1,'2. Metadata'!M$5, IF(B822='2. Metadata'!N$1,'2. Metadata'!N$5))))))))))))))</f>
        <v>49.967694000000002</v>
      </c>
      <c r="D822" s="12">
        <f>IF(ISBLANK(B822)=TRUE," ", IF(B822='2. Metadata'!B$1,'2. Metadata'!B$6, IF(B822='2. Metadata'!C$1,'2. Metadata'!C$6,IF(B822='2. Metadata'!D$1,'2. Metadata'!D$6, IF(B822='2. Metadata'!E$1,'2. Metadata'!E$6,IF( B822='2. Metadata'!F$1,'2. Metadata'!F$6,IF(B822='2. Metadata'!G$1,'2. Metadata'!G$6,IF(B822='2. Metadata'!H$1,'2. Metadata'!H$6, IF(B822='2. Metadata'!I$1,'2. Metadata'!I$6, IF(B822='2. Metadata'!J$1,'2. Metadata'!J$6, IF(B822='2. Metadata'!K$1,'2. Metadata'!K$6, IF(B822='2. Metadata'!L$1,'2. Metadata'!L$6, IF(B822='2. Metadata'!M$1,'2. Metadata'!M$6, IF(B822='2. Metadata'!N$1,'2. Metadata'!N$6))))))))))))))</f>
        <v>-117.359572</v>
      </c>
      <c r="E822" s="25" t="s">
        <v>237</v>
      </c>
      <c r="F822" s="13" t="s">
        <v>1730</v>
      </c>
      <c r="G822" s="14" t="str">
        <f>IF(ISBLANK(F821)=TRUE," ",'2. Metadata'!B$14)</f>
        <v>observation</v>
      </c>
      <c r="H822" s="13">
        <v>6</v>
      </c>
      <c r="I822" s="23" t="str">
        <f>IF(ISBLANK(H821)=TRUE," ",'2. Metadata'!B$26)</f>
        <v>degrees Celsius</v>
      </c>
      <c r="J822" s="13">
        <v>6</v>
      </c>
      <c r="K822" s="23" t="str">
        <f>IF(ISBLANK(J820)=TRUE," ",'2. Metadata'!B$38)</f>
        <v>degrees Celsius</v>
      </c>
      <c r="L822" s="21" t="s">
        <v>1814</v>
      </c>
      <c r="M822" s="18" t="str">
        <f>IF(ISBLANK(L821)=TRUE," ",'2. Metadata'!B$50)</f>
        <v>milligrams per litre</v>
      </c>
      <c r="N822" s="21">
        <v>280</v>
      </c>
      <c r="O822" s="18" t="str">
        <f>IF(ISBLANK(N821)=TRUE," ",'2. Metadata'!B$62)</f>
        <v>microSiemens per centimetre</v>
      </c>
      <c r="P822" s="21">
        <v>0.2</v>
      </c>
      <c r="Q822" s="18" t="str">
        <f>IF(ISBLANK(P821)=TRUE," ",'2. Metadata'!B$74)</f>
        <v>NTU</v>
      </c>
      <c r="R822" s="25" t="s">
        <v>237</v>
      </c>
      <c r="S822" s="18" t="str">
        <f>IF(ISBLANK(R821)=TRUE," ",'2. Metadata'!B$86)</f>
        <v>most probable number per 100 mL</v>
      </c>
      <c r="T822" s="25" t="s">
        <v>237</v>
      </c>
      <c r="U822" s="18" t="str">
        <f>IF(ISBLANK(T821)=TRUE," ",'2. Metadata'!B$98)</f>
        <v>most probable number per 100 mL</v>
      </c>
      <c r="V822" s="21">
        <v>0.02</v>
      </c>
      <c r="W822" s="18" t="str">
        <f>IF(ISBLANK(V821)=TRUE," ",'2. Metadata'!B$110)</f>
        <v>metres</v>
      </c>
      <c r="X822" s="25" t="s">
        <v>237</v>
      </c>
      <c r="Y822" s="18" t="str">
        <f>IF(ISBLANK(X821)=TRUE," ",'2. Metadata'!B$122)</f>
        <v>pH units</v>
      </c>
      <c r="Z822" s="20">
        <v>5.0000000000000001E-3</v>
      </c>
      <c r="AA822" s="18" t="str">
        <f>IF(ISBLANK(Z822)=TRUE," ",'2. Metadata'!B$134)</f>
        <v>metres3/second</v>
      </c>
      <c r="AB822" s="25" t="s">
        <v>237</v>
      </c>
      <c r="AC822" s="18" t="str">
        <f>IF(ISBLANK(AB822)=TRUE," ",'2. Metadata'!B$146)</f>
        <v>millimetres</v>
      </c>
      <c r="AD822" s="25" t="s">
        <v>1831</v>
      </c>
      <c r="AE822" s="26" t="s">
        <v>237</v>
      </c>
      <c r="AF822" s="9"/>
      <c r="AG822" s="10"/>
      <c r="AH822" s="10"/>
      <c r="AI822" s="10"/>
      <c r="AJ822" s="10"/>
      <c r="AK822" s="10"/>
      <c r="AL822" s="10"/>
      <c r="AM822" s="10"/>
      <c r="AN822" s="10"/>
      <c r="AO822" s="10"/>
      <c r="AP822" s="10"/>
    </row>
    <row r="823" spans="1:42" ht="15" x14ac:dyDescent="0.2">
      <c r="A823" s="144" t="s">
        <v>1056</v>
      </c>
      <c r="B823" s="11" t="s">
        <v>232</v>
      </c>
      <c r="C823" s="4">
        <f>IF(ISBLANK(B823)=TRUE," ", IF(B823='2. Metadata'!B$1,'2. Metadata'!B$5, IF(B823='2. Metadata'!C$1,'2. Metadata'!C$5,IF(B823='2. Metadata'!D$1,'2. Metadata'!D$5, IF(B823='2. Metadata'!E$1,'2. Metadata'!E$5,IF( B823='2. Metadata'!F$1,'2. Metadata'!F$5,IF(B823='2. Metadata'!G$1,'2. Metadata'!G$5,IF(B823='2. Metadata'!H$1,'2. Metadata'!H$5, IF(B823='2. Metadata'!I$1,'2. Metadata'!I$5, IF(B823='2. Metadata'!J$1,'2. Metadata'!J$5, IF(B823='2. Metadata'!K$1,'2. Metadata'!K$5, IF(B823='2. Metadata'!L$1,'2. Metadata'!L$5, IF(B823='2. Metadata'!M$1,'2. Metadata'!M$5, IF(B823='2. Metadata'!N$1,'2. Metadata'!N$5))))))))))))))</f>
        <v>49.967694000000002</v>
      </c>
      <c r="D823" s="12">
        <f>IF(ISBLANK(B823)=TRUE," ", IF(B823='2. Metadata'!B$1,'2. Metadata'!B$6, IF(B823='2. Metadata'!C$1,'2. Metadata'!C$6,IF(B823='2. Metadata'!D$1,'2. Metadata'!D$6, IF(B823='2. Metadata'!E$1,'2. Metadata'!E$6,IF( B823='2. Metadata'!F$1,'2. Metadata'!F$6,IF(B823='2. Metadata'!G$1,'2. Metadata'!G$6,IF(B823='2. Metadata'!H$1,'2. Metadata'!H$6, IF(B823='2. Metadata'!I$1,'2. Metadata'!I$6, IF(B823='2. Metadata'!J$1,'2. Metadata'!J$6, IF(B823='2. Metadata'!K$1,'2. Metadata'!K$6, IF(B823='2. Metadata'!L$1,'2. Metadata'!L$6, IF(B823='2. Metadata'!M$1,'2. Metadata'!M$6, IF(B823='2. Metadata'!N$1,'2. Metadata'!N$6))))))))))))))</f>
        <v>-117.359572</v>
      </c>
      <c r="E823" s="25" t="s">
        <v>237</v>
      </c>
      <c r="F823" s="13" t="s">
        <v>1731</v>
      </c>
      <c r="G823" s="14" t="str">
        <f>IF(ISBLANK(F822)=TRUE," ",'2. Metadata'!B$14)</f>
        <v>observation</v>
      </c>
      <c r="H823" s="13">
        <v>7</v>
      </c>
      <c r="I823" s="23" t="str">
        <f>IF(ISBLANK(H822)=TRUE," ",'2. Metadata'!B$26)</f>
        <v>degrees Celsius</v>
      </c>
      <c r="J823" s="13">
        <v>6</v>
      </c>
      <c r="K823" s="23" t="str">
        <f>IF(ISBLANK(J821)=TRUE," ",'2. Metadata'!B$38)</f>
        <v>degrees Celsius</v>
      </c>
      <c r="L823" s="25" t="s">
        <v>237</v>
      </c>
      <c r="M823" s="18" t="str">
        <f>IF(ISBLANK(L822)=TRUE," ",'2. Metadata'!B$50)</f>
        <v>milligrams per litre</v>
      </c>
      <c r="N823" s="25" t="s">
        <v>237</v>
      </c>
      <c r="O823" s="18" t="str">
        <f>IF(ISBLANK(N822)=TRUE," ",'2. Metadata'!B$62)</f>
        <v>microSiemens per centimetre</v>
      </c>
      <c r="P823" s="25" t="s">
        <v>237</v>
      </c>
      <c r="Q823" s="18" t="str">
        <f>IF(ISBLANK(P822)=TRUE," ",'2. Metadata'!B$74)</f>
        <v>NTU</v>
      </c>
      <c r="R823" s="25" t="s">
        <v>237</v>
      </c>
      <c r="S823" s="18" t="str">
        <f>IF(ISBLANK(R822)=TRUE," ",'2. Metadata'!B$86)</f>
        <v>most probable number per 100 mL</v>
      </c>
      <c r="T823" s="25" t="s">
        <v>237</v>
      </c>
      <c r="U823" s="18" t="str">
        <f>IF(ISBLANK(T822)=TRUE," ",'2. Metadata'!B$98)</f>
        <v>most probable number per 100 mL</v>
      </c>
      <c r="V823" s="21">
        <v>0.02</v>
      </c>
      <c r="W823" s="18" t="str">
        <f>IF(ISBLANK(V822)=TRUE," ",'2. Metadata'!B$110)</f>
        <v>metres</v>
      </c>
      <c r="X823" s="25" t="s">
        <v>237</v>
      </c>
      <c r="Y823" s="18" t="str">
        <f>IF(ISBLANK(X822)=TRUE," ",'2. Metadata'!B$122)</f>
        <v>pH units</v>
      </c>
      <c r="Z823" s="20">
        <v>5.0000000000000001E-3</v>
      </c>
      <c r="AA823" s="18" t="str">
        <f>IF(ISBLANK(Z823)=TRUE," ",'2. Metadata'!B$134)</f>
        <v>metres3/second</v>
      </c>
      <c r="AB823" s="25" t="s">
        <v>237</v>
      </c>
      <c r="AC823" s="18" t="str">
        <f>IF(ISBLANK(AB823)=TRUE," ",'2. Metadata'!B$146)</f>
        <v>millimetres</v>
      </c>
      <c r="AD823" s="25" t="s">
        <v>1831</v>
      </c>
      <c r="AE823" s="26" t="s">
        <v>237</v>
      </c>
      <c r="AF823" s="9"/>
      <c r="AG823" s="10"/>
      <c r="AH823" s="10"/>
      <c r="AI823" s="10"/>
      <c r="AJ823" s="10"/>
      <c r="AK823" s="10"/>
      <c r="AL823" s="10"/>
      <c r="AM823" s="10"/>
      <c r="AN823" s="10"/>
      <c r="AO823" s="10"/>
      <c r="AP823" s="10"/>
    </row>
    <row r="824" spans="1:42" ht="15" x14ac:dyDescent="0.2">
      <c r="A824" s="144" t="s">
        <v>1057</v>
      </c>
      <c r="B824" s="11" t="s">
        <v>232</v>
      </c>
      <c r="C824" s="4">
        <f>IF(ISBLANK(B824)=TRUE," ", IF(B824='2. Metadata'!B$1,'2. Metadata'!B$5, IF(B824='2. Metadata'!C$1,'2. Metadata'!C$5,IF(B824='2. Metadata'!D$1,'2. Metadata'!D$5, IF(B824='2. Metadata'!E$1,'2. Metadata'!E$5,IF( B824='2. Metadata'!F$1,'2. Metadata'!F$5,IF(B824='2. Metadata'!G$1,'2. Metadata'!G$5,IF(B824='2. Metadata'!H$1,'2. Metadata'!H$5, IF(B824='2. Metadata'!I$1,'2. Metadata'!I$5, IF(B824='2. Metadata'!J$1,'2. Metadata'!J$5, IF(B824='2. Metadata'!K$1,'2. Metadata'!K$5, IF(B824='2. Metadata'!L$1,'2. Metadata'!L$5, IF(B824='2. Metadata'!M$1,'2. Metadata'!M$5, IF(B824='2. Metadata'!N$1,'2. Metadata'!N$5))))))))))))))</f>
        <v>49.967694000000002</v>
      </c>
      <c r="D824" s="12">
        <f>IF(ISBLANK(B824)=TRUE," ", IF(B824='2. Metadata'!B$1,'2. Metadata'!B$6, IF(B824='2. Metadata'!C$1,'2. Metadata'!C$6,IF(B824='2. Metadata'!D$1,'2. Metadata'!D$6, IF(B824='2. Metadata'!E$1,'2. Metadata'!E$6,IF( B824='2. Metadata'!F$1,'2. Metadata'!F$6,IF(B824='2. Metadata'!G$1,'2. Metadata'!G$6,IF(B824='2. Metadata'!H$1,'2. Metadata'!H$6, IF(B824='2. Metadata'!I$1,'2. Metadata'!I$6, IF(B824='2. Metadata'!J$1,'2. Metadata'!J$6, IF(B824='2. Metadata'!K$1,'2. Metadata'!K$6, IF(B824='2. Metadata'!L$1,'2. Metadata'!L$6, IF(B824='2. Metadata'!M$1,'2. Metadata'!M$6, IF(B824='2. Metadata'!N$1,'2. Metadata'!N$6))))))))))))))</f>
        <v>-117.359572</v>
      </c>
      <c r="E824" s="25" t="s">
        <v>237</v>
      </c>
      <c r="F824" s="13" t="s">
        <v>1720</v>
      </c>
      <c r="G824" s="14" t="str">
        <f>IF(ISBLANK(F823)=TRUE," ",'2. Metadata'!B$14)</f>
        <v>observation</v>
      </c>
      <c r="H824" s="25" t="s">
        <v>237</v>
      </c>
      <c r="I824" s="23" t="str">
        <f>IF(ISBLANK(H823)=TRUE," ",'2. Metadata'!B$26)</f>
        <v>degrees Celsius</v>
      </c>
      <c r="J824" s="16" t="s">
        <v>237</v>
      </c>
      <c r="K824" s="23" t="str">
        <f>IF(ISBLANK(J822)=TRUE," ",'2. Metadata'!B$38)</f>
        <v>degrees Celsius</v>
      </c>
      <c r="L824" s="25" t="s">
        <v>237</v>
      </c>
      <c r="M824" s="18" t="str">
        <f>IF(ISBLANK(L823)=TRUE," ",'2. Metadata'!B$50)</f>
        <v>milligrams per litre</v>
      </c>
      <c r="N824" s="25" t="s">
        <v>237</v>
      </c>
      <c r="O824" s="18" t="str">
        <f>IF(ISBLANK(N823)=TRUE," ",'2. Metadata'!B$62)</f>
        <v>microSiemens per centimetre</v>
      </c>
      <c r="P824" s="25" t="s">
        <v>237</v>
      </c>
      <c r="Q824" s="18" t="str">
        <f>IF(ISBLANK(P823)=TRUE," ",'2. Metadata'!B$74)</f>
        <v>NTU</v>
      </c>
      <c r="R824" s="25" t="s">
        <v>237</v>
      </c>
      <c r="S824" s="18" t="str">
        <f>IF(ISBLANK(R823)=TRUE," ",'2. Metadata'!B$86)</f>
        <v>most probable number per 100 mL</v>
      </c>
      <c r="T824" s="25" t="s">
        <v>237</v>
      </c>
      <c r="U824" s="18" t="str">
        <f>IF(ISBLANK(T823)=TRUE," ",'2. Metadata'!B$98)</f>
        <v>most probable number per 100 mL</v>
      </c>
      <c r="V824" s="21">
        <v>0.02</v>
      </c>
      <c r="W824" s="18" t="str">
        <f>IF(ISBLANK(V823)=TRUE," ",'2. Metadata'!B$110)</f>
        <v>metres</v>
      </c>
      <c r="X824" s="25" t="s">
        <v>237</v>
      </c>
      <c r="Y824" s="18" t="str">
        <f>IF(ISBLANK(X823)=TRUE," ",'2. Metadata'!B$122)</f>
        <v>pH units</v>
      </c>
      <c r="Z824" s="20">
        <v>5.0000000000000001E-3</v>
      </c>
      <c r="AA824" s="18" t="str">
        <f>IF(ISBLANK(Z824)=TRUE," ",'2. Metadata'!B$134)</f>
        <v>metres3/second</v>
      </c>
      <c r="AB824" s="25" t="s">
        <v>237</v>
      </c>
      <c r="AC824" s="18" t="str">
        <f>IF(ISBLANK(AB824)=TRUE," ",'2. Metadata'!B$146)</f>
        <v>millimetres</v>
      </c>
      <c r="AD824" s="25" t="s">
        <v>1831</v>
      </c>
      <c r="AE824" s="26" t="s">
        <v>237</v>
      </c>
      <c r="AF824" s="9"/>
      <c r="AG824" s="10"/>
      <c r="AH824" s="10"/>
      <c r="AI824" s="10"/>
      <c r="AJ824" s="10"/>
      <c r="AK824" s="10"/>
      <c r="AL824" s="10"/>
      <c r="AM824" s="10"/>
      <c r="AN824" s="10"/>
      <c r="AO824" s="10"/>
      <c r="AP824" s="10"/>
    </row>
    <row r="825" spans="1:42" ht="15" x14ac:dyDescent="0.2">
      <c r="A825" s="144" t="s">
        <v>1058</v>
      </c>
      <c r="B825" s="11" t="s">
        <v>232</v>
      </c>
      <c r="C825" s="4">
        <f>IF(ISBLANK(B825)=TRUE," ", IF(B825='2. Metadata'!B$1,'2. Metadata'!B$5, IF(B825='2. Metadata'!C$1,'2. Metadata'!C$5,IF(B825='2. Metadata'!D$1,'2. Metadata'!D$5, IF(B825='2. Metadata'!E$1,'2. Metadata'!E$5,IF( B825='2. Metadata'!F$1,'2. Metadata'!F$5,IF(B825='2. Metadata'!G$1,'2. Metadata'!G$5,IF(B825='2. Metadata'!H$1,'2. Metadata'!H$5, IF(B825='2. Metadata'!I$1,'2. Metadata'!I$5, IF(B825='2. Metadata'!J$1,'2. Metadata'!J$5, IF(B825='2. Metadata'!K$1,'2. Metadata'!K$5, IF(B825='2. Metadata'!L$1,'2. Metadata'!L$5, IF(B825='2. Metadata'!M$1,'2. Metadata'!M$5, IF(B825='2. Metadata'!N$1,'2. Metadata'!N$5))))))))))))))</f>
        <v>49.967694000000002</v>
      </c>
      <c r="D825" s="12">
        <f>IF(ISBLANK(B825)=TRUE," ", IF(B825='2. Metadata'!B$1,'2. Metadata'!B$6, IF(B825='2. Metadata'!C$1,'2. Metadata'!C$6,IF(B825='2. Metadata'!D$1,'2. Metadata'!D$6, IF(B825='2. Metadata'!E$1,'2. Metadata'!E$6,IF( B825='2. Metadata'!F$1,'2. Metadata'!F$6,IF(B825='2. Metadata'!G$1,'2. Metadata'!G$6,IF(B825='2. Metadata'!H$1,'2. Metadata'!H$6, IF(B825='2. Metadata'!I$1,'2. Metadata'!I$6, IF(B825='2. Metadata'!J$1,'2. Metadata'!J$6, IF(B825='2. Metadata'!K$1,'2. Metadata'!K$6, IF(B825='2. Metadata'!L$1,'2. Metadata'!L$6, IF(B825='2. Metadata'!M$1,'2. Metadata'!M$6, IF(B825='2. Metadata'!N$1,'2. Metadata'!N$6))))))))))))))</f>
        <v>-117.359572</v>
      </c>
      <c r="E825" s="25" t="s">
        <v>237</v>
      </c>
      <c r="F825" s="13" t="s">
        <v>1732</v>
      </c>
      <c r="G825" s="14" t="str">
        <f>IF(ISBLANK(F824)=TRUE," ",'2. Metadata'!B$14)</f>
        <v>observation</v>
      </c>
      <c r="H825" s="13">
        <v>7</v>
      </c>
      <c r="I825" s="23" t="str">
        <f>IF(ISBLANK(H824)=TRUE," ",'2. Metadata'!B$26)</f>
        <v>degrees Celsius</v>
      </c>
      <c r="J825" s="13">
        <v>7</v>
      </c>
      <c r="K825" s="23" t="str">
        <f>IF(ISBLANK(J823)=TRUE," ",'2. Metadata'!B$38)</f>
        <v>degrees Celsius</v>
      </c>
      <c r="L825" s="21">
        <v>0.6</v>
      </c>
      <c r="M825" s="18" t="str">
        <f>IF(ISBLANK(L824)=TRUE," ",'2. Metadata'!B$50)</f>
        <v>milligrams per litre</v>
      </c>
      <c r="N825" s="21">
        <v>273</v>
      </c>
      <c r="O825" s="18" t="str">
        <f>IF(ISBLANK(N824)=TRUE," ",'2. Metadata'!B$62)</f>
        <v>microSiemens per centimetre</v>
      </c>
      <c r="P825" s="21">
        <v>0.5</v>
      </c>
      <c r="Q825" s="18" t="str">
        <f>IF(ISBLANK(P824)=TRUE," ",'2. Metadata'!B$74)</f>
        <v>NTU</v>
      </c>
      <c r="R825" s="25" t="s">
        <v>237</v>
      </c>
      <c r="S825" s="18" t="str">
        <f>IF(ISBLANK(R824)=TRUE," ",'2. Metadata'!B$86)</f>
        <v>most probable number per 100 mL</v>
      </c>
      <c r="T825" s="25" t="s">
        <v>237</v>
      </c>
      <c r="U825" s="18" t="str">
        <f>IF(ISBLANK(T824)=TRUE," ",'2. Metadata'!B$98)</f>
        <v>most probable number per 100 mL</v>
      </c>
      <c r="V825" s="21">
        <v>2.1999999999999999E-2</v>
      </c>
      <c r="W825" s="18" t="str">
        <f>IF(ISBLANK(V824)=TRUE," ",'2. Metadata'!B$110)</f>
        <v>metres</v>
      </c>
      <c r="X825" s="25" t="s">
        <v>237</v>
      </c>
      <c r="Y825" s="18" t="str">
        <f>IF(ISBLANK(X824)=TRUE," ",'2. Metadata'!B$122)</f>
        <v>pH units</v>
      </c>
      <c r="Z825" s="20">
        <v>6.0000000000000001E-3</v>
      </c>
      <c r="AA825" s="18" t="str">
        <f>IF(ISBLANK(Z825)=TRUE," ",'2. Metadata'!B$134)</f>
        <v>metres3/second</v>
      </c>
      <c r="AB825" s="25" t="s">
        <v>237</v>
      </c>
      <c r="AC825" s="18" t="str">
        <f>IF(ISBLANK(AB825)=TRUE," ",'2. Metadata'!B$146)</f>
        <v>millimetres</v>
      </c>
      <c r="AD825" s="25" t="s">
        <v>1831</v>
      </c>
      <c r="AE825" s="26" t="s">
        <v>237</v>
      </c>
      <c r="AF825" s="9"/>
      <c r="AG825" s="10"/>
      <c r="AH825" s="10"/>
      <c r="AI825" s="10"/>
      <c r="AJ825" s="10"/>
      <c r="AK825" s="10"/>
      <c r="AL825" s="10"/>
      <c r="AM825" s="10"/>
      <c r="AN825" s="10"/>
      <c r="AO825" s="10"/>
      <c r="AP825" s="10"/>
    </row>
    <row r="826" spans="1:42" ht="15" x14ac:dyDescent="0.2">
      <c r="A826" s="144" t="s">
        <v>1059</v>
      </c>
      <c r="B826" s="11" t="s">
        <v>232</v>
      </c>
      <c r="C826" s="4">
        <f>IF(ISBLANK(B826)=TRUE," ", IF(B826='2. Metadata'!B$1,'2. Metadata'!B$5, IF(B826='2. Metadata'!C$1,'2. Metadata'!C$5,IF(B826='2. Metadata'!D$1,'2. Metadata'!D$5, IF(B826='2. Metadata'!E$1,'2. Metadata'!E$5,IF( B826='2. Metadata'!F$1,'2. Metadata'!F$5,IF(B826='2. Metadata'!G$1,'2. Metadata'!G$5,IF(B826='2. Metadata'!H$1,'2. Metadata'!H$5, IF(B826='2. Metadata'!I$1,'2. Metadata'!I$5, IF(B826='2. Metadata'!J$1,'2. Metadata'!J$5, IF(B826='2. Metadata'!K$1,'2. Metadata'!K$5, IF(B826='2. Metadata'!L$1,'2. Metadata'!L$5, IF(B826='2. Metadata'!M$1,'2. Metadata'!M$5, IF(B826='2. Metadata'!N$1,'2. Metadata'!N$5))))))))))))))</f>
        <v>49.967694000000002</v>
      </c>
      <c r="D826" s="12">
        <f>IF(ISBLANK(B826)=TRUE," ", IF(B826='2. Metadata'!B$1,'2. Metadata'!B$6, IF(B826='2. Metadata'!C$1,'2. Metadata'!C$6,IF(B826='2. Metadata'!D$1,'2. Metadata'!D$6, IF(B826='2. Metadata'!E$1,'2. Metadata'!E$6,IF( B826='2. Metadata'!F$1,'2. Metadata'!F$6,IF(B826='2. Metadata'!G$1,'2. Metadata'!G$6,IF(B826='2. Metadata'!H$1,'2. Metadata'!H$6, IF(B826='2. Metadata'!I$1,'2. Metadata'!I$6, IF(B826='2. Metadata'!J$1,'2. Metadata'!J$6, IF(B826='2. Metadata'!K$1,'2. Metadata'!K$6, IF(B826='2. Metadata'!L$1,'2. Metadata'!L$6, IF(B826='2. Metadata'!M$1,'2. Metadata'!M$6, IF(B826='2. Metadata'!N$1,'2. Metadata'!N$6))))))))))))))</f>
        <v>-117.359572</v>
      </c>
      <c r="E826" s="25" t="s">
        <v>237</v>
      </c>
      <c r="F826" s="13" t="s">
        <v>1733</v>
      </c>
      <c r="G826" s="14" t="str">
        <f>IF(ISBLANK(F825)=TRUE," ",'2. Metadata'!B$14)</f>
        <v>observation</v>
      </c>
      <c r="H826" s="13">
        <v>3</v>
      </c>
      <c r="I826" s="23" t="str">
        <f>IF(ISBLANK(H825)=TRUE," ",'2. Metadata'!B$26)</f>
        <v>degrees Celsius</v>
      </c>
      <c r="J826" s="13">
        <v>5</v>
      </c>
      <c r="K826" s="23" t="str">
        <f>IF(ISBLANK(J824)=TRUE," ",'2. Metadata'!B$38)</f>
        <v>degrees Celsius</v>
      </c>
      <c r="L826" s="25" t="s">
        <v>237</v>
      </c>
      <c r="M826" s="18" t="str">
        <f>IF(ISBLANK(L825)=TRUE," ",'2. Metadata'!B$50)</f>
        <v>milligrams per litre</v>
      </c>
      <c r="N826" s="25" t="s">
        <v>237</v>
      </c>
      <c r="O826" s="18" t="str">
        <f>IF(ISBLANK(N825)=TRUE," ",'2. Metadata'!B$62)</f>
        <v>microSiemens per centimetre</v>
      </c>
      <c r="P826" s="25" t="s">
        <v>237</v>
      </c>
      <c r="Q826" s="18" t="str">
        <f>IF(ISBLANK(P825)=TRUE," ",'2. Metadata'!B$74)</f>
        <v>NTU</v>
      </c>
      <c r="R826" s="25" t="s">
        <v>237</v>
      </c>
      <c r="S826" s="18" t="str">
        <f>IF(ISBLANK(R825)=TRUE," ",'2. Metadata'!B$86)</f>
        <v>most probable number per 100 mL</v>
      </c>
      <c r="T826" s="25" t="s">
        <v>237</v>
      </c>
      <c r="U826" s="18" t="str">
        <f>IF(ISBLANK(T825)=TRUE," ",'2. Metadata'!B$98)</f>
        <v>most probable number per 100 mL</v>
      </c>
      <c r="V826" s="21">
        <v>0.02</v>
      </c>
      <c r="W826" s="18" t="str">
        <f>IF(ISBLANK(V825)=TRUE," ",'2. Metadata'!B$110)</f>
        <v>metres</v>
      </c>
      <c r="X826" s="25" t="s">
        <v>237</v>
      </c>
      <c r="Y826" s="18" t="str">
        <f>IF(ISBLANK(X825)=TRUE," ",'2. Metadata'!B$122)</f>
        <v>pH units</v>
      </c>
      <c r="Z826" s="20">
        <v>5.0000000000000001E-3</v>
      </c>
      <c r="AA826" s="18" t="str">
        <f>IF(ISBLANK(Z826)=TRUE," ",'2. Metadata'!B$134)</f>
        <v>metres3/second</v>
      </c>
      <c r="AB826" s="25" t="s">
        <v>237</v>
      </c>
      <c r="AC826" s="18" t="str">
        <f>IF(ISBLANK(AB826)=TRUE," ",'2. Metadata'!B$146)</f>
        <v>millimetres</v>
      </c>
      <c r="AD826" s="25" t="s">
        <v>1831</v>
      </c>
      <c r="AE826" s="26" t="s">
        <v>237</v>
      </c>
      <c r="AF826" s="9"/>
      <c r="AG826" s="10"/>
      <c r="AH826" s="10"/>
      <c r="AI826" s="10"/>
      <c r="AJ826" s="10"/>
      <c r="AK826" s="10"/>
      <c r="AL826" s="10"/>
      <c r="AM826" s="10"/>
      <c r="AN826" s="10"/>
      <c r="AO826" s="10"/>
      <c r="AP826" s="10"/>
    </row>
    <row r="827" spans="1:42" ht="15" x14ac:dyDescent="0.2">
      <c r="A827" s="144" t="s">
        <v>1060</v>
      </c>
      <c r="B827" s="11" t="s">
        <v>232</v>
      </c>
      <c r="C827" s="4">
        <f>IF(ISBLANK(B827)=TRUE," ", IF(B827='2. Metadata'!B$1,'2. Metadata'!B$5, IF(B827='2. Metadata'!C$1,'2. Metadata'!C$5,IF(B827='2. Metadata'!D$1,'2. Metadata'!D$5, IF(B827='2. Metadata'!E$1,'2. Metadata'!E$5,IF( B827='2. Metadata'!F$1,'2. Metadata'!F$5,IF(B827='2. Metadata'!G$1,'2. Metadata'!G$5,IF(B827='2. Metadata'!H$1,'2. Metadata'!H$5, IF(B827='2. Metadata'!I$1,'2. Metadata'!I$5, IF(B827='2. Metadata'!J$1,'2. Metadata'!J$5, IF(B827='2. Metadata'!K$1,'2. Metadata'!K$5, IF(B827='2. Metadata'!L$1,'2. Metadata'!L$5, IF(B827='2. Metadata'!M$1,'2. Metadata'!M$5, IF(B827='2. Metadata'!N$1,'2. Metadata'!N$5))))))))))))))</f>
        <v>49.967694000000002</v>
      </c>
      <c r="D827" s="12">
        <f>IF(ISBLANK(B827)=TRUE," ", IF(B827='2. Metadata'!B$1,'2. Metadata'!B$6, IF(B827='2. Metadata'!C$1,'2. Metadata'!C$6,IF(B827='2. Metadata'!D$1,'2. Metadata'!D$6, IF(B827='2. Metadata'!E$1,'2. Metadata'!E$6,IF( B827='2. Metadata'!F$1,'2. Metadata'!F$6,IF(B827='2. Metadata'!G$1,'2. Metadata'!G$6,IF(B827='2. Metadata'!H$1,'2. Metadata'!H$6, IF(B827='2. Metadata'!I$1,'2. Metadata'!I$6, IF(B827='2. Metadata'!J$1,'2. Metadata'!J$6, IF(B827='2. Metadata'!K$1,'2. Metadata'!K$6, IF(B827='2. Metadata'!L$1,'2. Metadata'!L$6, IF(B827='2. Metadata'!M$1,'2. Metadata'!M$6, IF(B827='2. Metadata'!N$1,'2. Metadata'!N$6))))))))))))))</f>
        <v>-117.359572</v>
      </c>
      <c r="E827" s="25" t="s">
        <v>237</v>
      </c>
      <c r="F827" s="13" t="s">
        <v>1678</v>
      </c>
      <c r="G827" s="14" t="str">
        <f>IF(ISBLANK(F826)=TRUE," ",'2. Metadata'!B$14)</f>
        <v>observation</v>
      </c>
      <c r="H827" s="13">
        <v>0</v>
      </c>
      <c r="I827" s="23" t="str">
        <f>IF(ISBLANK(H826)=TRUE," ",'2. Metadata'!B$26)</f>
        <v>degrees Celsius</v>
      </c>
      <c r="J827" s="13">
        <v>5</v>
      </c>
      <c r="K827" s="23" t="str">
        <f>IF(ISBLANK(J825)=TRUE," ",'2. Metadata'!B$38)</f>
        <v>degrees Celsius</v>
      </c>
      <c r="L827" s="25" t="s">
        <v>237</v>
      </c>
      <c r="M827" s="18" t="str">
        <f>IF(ISBLANK(L826)=TRUE," ",'2. Metadata'!B$50)</f>
        <v>milligrams per litre</v>
      </c>
      <c r="N827" s="25" t="s">
        <v>237</v>
      </c>
      <c r="O827" s="18" t="str">
        <f>IF(ISBLANK(N826)=TRUE," ",'2. Metadata'!B$62)</f>
        <v>microSiemens per centimetre</v>
      </c>
      <c r="P827" s="25" t="s">
        <v>237</v>
      </c>
      <c r="Q827" s="18" t="str">
        <f>IF(ISBLANK(P826)=TRUE," ",'2. Metadata'!B$74)</f>
        <v>NTU</v>
      </c>
      <c r="R827" s="25" t="s">
        <v>237</v>
      </c>
      <c r="S827" s="18" t="str">
        <f>IF(ISBLANK(R826)=TRUE," ",'2. Metadata'!B$86)</f>
        <v>most probable number per 100 mL</v>
      </c>
      <c r="T827" s="25" t="s">
        <v>237</v>
      </c>
      <c r="U827" s="18" t="str">
        <f>IF(ISBLANK(T826)=TRUE," ",'2. Metadata'!B$98)</f>
        <v>most probable number per 100 mL</v>
      </c>
      <c r="V827" s="21">
        <v>1.4999999999999999E-2</v>
      </c>
      <c r="W827" s="18" t="str">
        <f>IF(ISBLANK(V826)=TRUE," ",'2. Metadata'!B$110)</f>
        <v>metres</v>
      </c>
      <c r="X827" s="25" t="s">
        <v>237</v>
      </c>
      <c r="Y827" s="18" t="str">
        <f>IF(ISBLANK(X826)=TRUE," ",'2. Metadata'!B$122)</f>
        <v>pH units</v>
      </c>
      <c r="Z827" s="20">
        <v>3.0000000000000001E-3</v>
      </c>
      <c r="AA827" s="18" t="str">
        <f>IF(ISBLANK(Z827)=TRUE," ",'2. Metadata'!B$134)</f>
        <v>metres3/second</v>
      </c>
      <c r="AB827" s="25" t="s">
        <v>237</v>
      </c>
      <c r="AC827" s="18" t="str">
        <f>IF(ISBLANK(AB827)=TRUE," ",'2. Metadata'!B$146)</f>
        <v>millimetres</v>
      </c>
      <c r="AD827" s="25" t="s">
        <v>1831</v>
      </c>
      <c r="AE827" s="26" t="s">
        <v>237</v>
      </c>
      <c r="AF827" s="9"/>
      <c r="AG827" s="10"/>
      <c r="AH827" s="10"/>
      <c r="AI827" s="10"/>
      <c r="AJ827" s="10"/>
      <c r="AK827" s="10"/>
      <c r="AL827" s="10"/>
      <c r="AM827" s="10"/>
      <c r="AN827" s="10"/>
      <c r="AO827" s="10"/>
      <c r="AP827" s="10"/>
    </row>
    <row r="828" spans="1:42" ht="15" x14ac:dyDescent="0.2">
      <c r="A828" s="144" t="s">
        <v>1061</v>
      </c>
      <c r="B828" s="11" t="s">
        <v>232</v>
      </c>
      <c r="C828" s="4">
        <f>IF(ISBLANK(B828)=TRUE," ", IF(B828='2. Metadata'!B$1,'2. Metadata'!B$5, IF(B828='2. Metadata'!C$1,'2. Metadata'!C$5,IF(B828='2. Metadata'!D$1,'2. Metadata'!D$5, IF(B828='2. Metadata'!E$1,'2. Metadata'!E$5,IF( B828='2. Metadata'!F$1,'2. Metadata'!F$5,IF(B828='2. Metadata'!G$1,'2. Metadata'!G$5,IF(B828='2. Metadata'!H$1,'2. Metadata'!H$5, IF(B828='2. Metadata'!I$1,'2. Metadata'!I$5, IF(B828='2. Metadata'!J$1,'2. Metadata'!J$5, IF(B828='2. Metadata'!K$1,'2. Metadata'!K$5, IF(B828='2. Metadata'!L$1,'2. Metadata'!L$5, IF(B828='2. Metadata'!M$1,'2. Metadata'!M$5, IF(B828='2. Metadata'!N$1,'2. Metadata'!N$5))))))))))))))</f>
        <v>49.967694000000002</v>
      </c>
      <c r="D828" s="12">
        <f>IF(ISBLANK(B828)=TRUE," ", IF(B828='2. Metadata'!B$1,'2. Metadata'!B$6, IF(B828='2. Metadata'!C$1,'2. Metadata'!C$6,IF(B828='2. Metadata'!D$1,'2. Metadata'!D$6, IF(B828='2. Metadata'!E$1,'2. Metadata'!E$6,IF( B828='2. Metadata'!F$1,'2. Metadata'!F$6,IF(B828='2. Metadata'!G$1,'2. Metadata'!G$6,IF(B828='2. Metadata'!H$1,'2. Metadata'!H$6, IF(B828='2. Metadata'!I$1,'2. Metadata'!I$6, IF(B828='2. Metadata'!J$1,'2. Metadata'!J$6, IF(B828='2. Metadata'!K$1,'2. Metadata'!K$6, IF(B828='2. Metadata'!L$1,'2. Metadata'!L$6, IF(B828='2. Metadata'!M$1,'2. Metadata'!M$6, IF(B828='2. Metadata'!N$1,'2. Metadata'!N$6))))))))))))))</f>
        <v>-117.359572</v>
      </c>
      <c r="E828" s="25" t="s">
        <v>237</v>
      </c>
      <c r="F828" s="13" t="s">
        <v>1677</v>
      </c>
      <c r="G828" s="14" t="str">
        <f>IF(ISBLANK(F827)=TRUE," ",'2. Metadata'!B$14)</f>
        <v>observation</v>
      </c>
      <c r="H828" s="13">
        <v>5</v>
      </c>
      <c r="I828" s="23" t="str">
        <f>IF(ISBLANK(H827)=TRUE," ",'2. Metadata'!B$26)</f>
        <v>degrees Celsius</v>
      </c>
      <c r="J828" s="13">
        <v>5</v>
      </c>
      <c r="K828" s="23" t="str">
        <f>IF(ISBLANK(J826)=TRUE," ",'2. Metadata'!B$38)</f>
        <v>degrees Celsius</v>
      </c>
      <c r="L828" s="25" t="s">
        <v>237</v>
      </c>
      <c r="M828" s="18" t="str">
        <f>IF(ISBLANK(L827)=TRUE," ",'2. Metadata'!B$50)</f>
        <v>milligrams per litre</v>
      </c>
      <c r="N828" s="25" t="s">
        <v>237</v>
      </c>
      <c r="O828" s="18" t="str">
        <f>IF(ISBLANK(N827)=TRUE," ",'2. Metadata'!B$62)</f>
        <v>microSiemens per centimetre</v>
      </c>
      <c r="P828" s="25" t="s">
        <v>237</v>
      </c>
      <c r="Q828" s="18" t="str">
        <f>IF(ISBLANK(P827)=TRUE," ",'2. Metadata'!B$74)</f>
        <v>NTU</v>
      </c>
      <c r="R828" s="25" t="s">
        <v>237</v>
      </c>
      <c r="S828" s="18" t="str">
        <f>IF(ISBLANK(R827)=TRUE," ",'2. Metadata'!B$86)</f>
        <v>most probable number per 100 mL</v>
      </c>
      <c r="T828" s="25" t="s">
        <v>237</v>
      </c>
      <c r="U828" s="18" t="str">
        <f>IF(ISBLANK(T827)=TRUE," ",'2. Metadata'!B$98)</f>
        <v>most probable number per 100 mL</v>
      </c>
      <c r="V828" s="21">
        <v>1.4999999999999999E-2</v>
      </c>
      <c r="W828" s="18" t="str">
        <f>IF(ISBLANK(V827)=TRUE," ",'2. Metadata'!B$110)</f>
        <v>metres</v>
      </c>
      <c r="X828" s="25" t="s">
        <v>237</v>
      </c>
      <c r="Y828" s="18" t="str">
        <f>IF(ISBLANK(X827)=TRUE," ",'2. Metadata'!B$122)</f>
        <v>pH units</v>
      </c>
      <c r="Z828" s="20">
        <v>3.0000000000000001E-3</v>
      </c>
      <c r="AA828" s="18" t="str">
        <f>IF(ISBLANK(Z828)=TRUE," ",'2. Metadata'!B$134)</f>
        <v>metres3/second</v>
      </c>
      <c r="AB828" s="25" t="s">
        <v>237</v>
      </c>
      <c r="AC828" s="18" t="str">
        <f>IF(ISBLANK(AB828)=TRUE," ",'2. Metadata'!B$146)</f>
        <v>millimetres</v>
      </c>
      <c r="AD828" s="25" t="s">
        <v>1831</v>
      </c>
      <c r="AE828" s="26" t="s">
        <v>237</v>
      </c>
      <c r="AF828" s="9"/>
      <c r="AG828" s="10"/>
      <c r="AH828" s="10"/>
      <c r="AI828" s="10"/>
      <c r="AJ828" s="10"/>
      <c r="AK828" s="10"/>
      <c r="AL828" s="10"/>
      <c r="AM828" s="10"/>
      <c r="AN828" s="10"/>
      <c r="AO828" s="10"/>
      <c r="AP828" s="10"/>
    </row>
    <row r="829" spans="1:42" ht="15" x14ac:dyDescent="0.2">
      <c r="A829" s="144" t="s">
        <v>1062</v>
      </c>
      <c r="B829" s="11" t="s">
        <v>232</v>
      </c>
      <c r="C829" s="4">
        <f>IF(ISBLANK(B829)=TRUE," ", IF(B829='2. Metadata'!B$1,'2. Metadata'!B$5, IF(B829='2. Metadata'!C$1,'2. Metadata'!C$5,IF(B829='2. Metadata'!D$1,'2. Metadata'!D$5, IF(B829='2. Metadata'!E$1,'2. Metadata'!E$5,IF( B829='2. Metadata'!F$1,'2. Metadata'!F$5,IF(B829='2. Metadata'!G$1,'2. Metadata'!G$5,IF(B829='2. Metadata'!H$1,'2. Metadata'!H$5, IF(B829='2. Metadata'!I$1,'2. Metadata'!I$5, IF(B829='2. Metadata'!J$1,'2. Metadata'!J$5, IF(B829='2. Metadata'!K$1,'2. Metadata'!K$5, IF(B829='2. Metadata'!L$1,'2. Metadata'!L$5, IF(B829='2. Metadata'!M$1,'2. Metadata'!M$5, IF(B829='2. Metadata'!N$1,'2. Metadata'!N$5))))))))))))))</f>
        <v>49.967694000000002</v>
      </c>
      <c r="D829" s="12">
        <f>IF(ISBLANK(B829)=TRUE," ", IF(B829='2. Metadata'!B$1,'2. Metadata'!B$6, IF(B829='2. Metadata'!C$1,'2. Metadata'!C$6,IF(B829='2. Metadata'!D$1,'2. Metadata'!D$6, IF(B829='2. Metadata'!E$1,'2. Metadata'!E$6,IF( B829='2. Metadata'!F$1,'2. Metadata'!F$6,IF(B829='2. Metadata'!G$1,'2. Metadata'!G$6,IF(B829='2. Metadata'!H$1,'2. Metadata'!H$6, IF(B829='2. Metadata'!I$1,'2. Metadata'!I$6, IF(B829='2. Metadata'!J$1,'2. Metadata'!J$6, IF(B829='2. Metadata'!K$1,'2. Metadata'!K$6, IF(B829='2. Metadata'!L$1,'2. Metadata'!L$6, IF(B829='2. Metadata'!M$1,'2. Metadata'!M$6, IF(B829='2. Metadata'!N$1,'2. Metadata'!N$6))))))))))))))</f>
        <v>-117.359572</v>
      </c>
      <c r="E829" s="25" t="s">
        <v>237</v>
      </c>
      <c r="F829" s="13" t="s">
        <v>1734</v>
      </c>
      <c r="G829" s="14" t="str">
        <f>IF(ISBLANK(F828)=TRUE," ",'2. Metadata'!B$14)</f>
        <v>observation</v>
      </c>
      <c r="H829" s="13">
        <v>5</v>
      </c>
      <c r="I829" s="23" t="str">
        <f>IF(ISBLANK(H828)=TRUE," ",'2. Metadata'!B$26)</f>
        <v>degrees Celsius</v>
      </c>
      <c r="J829" s="13">
        <v>5</v>
      </c>
      <c r="K829" s="23" t="str">
        <f>IF(ISBLANK(J827)=TRUE," ",'2. Metadata'!B$38)</f>
        <v>degrees Celsius</v>
      </c>
      <c r="L829" s="21">
        <v>36.9</v>
      </c>
      <c r="M829" s="18" t="str">
        <f>IF(ISBLANK(L828)=TRUE," ",'2. Metadata'!B$50)</f>
        <v>milligrams per litre</v>
      </c>
      <c r="N829" s="21">
        <v>280</v>
      </c>
      <c r="O829" s="18" t="str">
        <f>IF(ISBLANK(N828)=TRUE," ",'2. Metadata'!B$62)</f>
        <v>microSiemens per centimetre</v>
      </c>
      <c r="P829" s="21">
        <v>4</v>
      </c>
      <c r="Q829" s="18" t="str">
        <f>IF(ISBLANK(P828)=TRUE," ",'2. Metadata'!B$74)</f>
        <v>NTU</v>
      </c>
      <c r="R829" s="25" t="s">
        <v>237</v>
      </c>
      <c r="S829" s="18" t="str">
        <f>IF(ISBLANK(R828)=TRUE," ",'2. Metadata'!B$86)</f>
        <v>most probable number per 100 mL</v>
      </c>
      <c r="T829" s="25" t="s">
        <v>237</v>
      </c>
      <c r="U829" s="18" t="str">
        <f>IF(ISBLANK(T828)=TRUE," ",'2. Metadata'!B$98)</f>
        <v>most probable number per 100 mL</v>
      </c>
      <c r="V829" s="21">
        <v>1.2E-2</v>
      </c>
      <c r="W829" s="18" t="str">
        <f>IF(ISBLANK(V828)=TRUE," ",'2. Metadata'!B$110)</f>
        <v>metres</v>
      </c>
      <c r="X829" s="25" t="s">
        <v>237</v>
      </c>
      <c r="Y829" s="18" t="str">
        <f>IF(ISBLANK(X828)=TRUE," ",'2. Metadata'!B$122)</f>
        <v>pH units</v>
      </c>
      <c r="Z829" s="20">
        <v>2E-3</v>
      </c>
      <c r="AA829" s="18" t="str">
        <f>IF(ISBLANK(Z829)=TRUE," ",'2. Metadata'!B$134)</f>
        <v>metres3/second</v>
      </c>
      <c r="AB829" s="25" t="s">
        <v>237</v>
      </c>
      <c r="AC829" s="18" t="str">
        <f>IF(ISBLANK(AB829)=TRUE," ",'2. Metadata'!B$146)</f>
        <v>millimetres</v>
      </c>
      <c r="AD829" s="25" t="s">
        <v>1831</v>
      </c>
      <c r="AE829" s="26" t="s">
        <v>237</v>
      </c>
      <c r="AF829" s="9"/>
      <c r="AG829" s="10"/>
      <c r="AH829" s="10"/>
      <c r="AI829" s="10"/>
      <c r="AJ829" s="10"/>
      <c r="AK829" s="10"/>
      <c r="AL829" s="10"/>
      <c r="AM829" s="10"/>
      <c r="AN829" s="10"/>
      <c r="AO829" s="10"/>
      <c r="AP829" s="10"/>
    </row>
    <row r="830" spans="1:42" ht="15" x14ac:dyDescent="0.2">
      <c r="A830" s="144" t="s">
        <v>1063</v>
      </c>
      <c r="B830" s="11" t="s">
        <v>232</v>
      </c>
      <c r="C830" s="4">
        <f>IF(ISBLANK(B830)=TRUE," ", IF(B830='2. Metadata'!B$1,'2. Metadata'!B$5, IF(B830='2. Metadata'!C$1,'2. Metadata'!C$5,IF(B830='2. Metadata'!D$1,'2. Metadata'!D$5, IF(B830='2. Metadata'!E$1,'2. Metadata'!E$5,IF( B830='2. Metadata'!F$1,'2. Metadata'!F$5,IF(B830='2. Metadata'!G$1,'2. Metadata'!G$5,IF(B830='2. Metadata'!H$1,'2. Metadata'!H$5, IF(B830='2. Metadata'!I$1,'2. Metadata'!I$5, IF(B830='2. Metadata'!J$1,'2. Metadata'!J$5, IF(B830='2. Metadata'!K$1,'2. Metadata'!K$5, IF(B830='2. Metadata'!L$1,'2. Metadata'!L$5, IF(B830='2. Metadata'!M$1,'2. Metadata'!M$5, IF(B830='2. Metadata'!N$1,'2. Metadata'!N$5))))))))))))))</f>
        <v>49.967694000000002</v>
      </c>
      <c r="D830" s="12">
        <f>IF(ISBLANK(B830)=TRUE," ", IF(B830='2. Metadata'!B$1,'2. Metadata'!B$6, IF(B830='2. Metadata'!C$1,'2. Metadata'!C$6,IF(B830='2. Metadata'!D$1,'2. Metadata'!D$6, IF(B830='2. Metadata'!E$1,'2. Metadata'!E$6,IF( B830='2. Metadata'!F$1,'2. Metadata'!F$6,IF(B830='2. Metadata'!G$1,'2. Metadata'!G$6,IF(B830='2. Metadata'!H$1,'2. Metadata'!H$6, IF(B830='2. Metadata'!I$1,'2. Metadata'!I$6, IF(B830='2. Metadata'!J$1,'2. Metadata'!J$6, IF(B830='2. Metadata'!K$1,'2. Metadata'!K$6, IF(B830='2. Metadata'!L$1,'2. Metadata'!L$6, IF(B830='2. Metadata'!M$1,'2. Metadata'!M$6, IF(B830='2. Metadata'!N$1,'2. Metadata'!N$6))))))))))))))</f>
        <v>-117.359572</v>
      </c>
      <c r="E830" s="25" t="s">
        <v>237</v>
      </c>
      <c r="F830" s="13" t="s">
        <v>1735</v>
      </c>
      <c r="G830" s="14" t="str">
        <f>IF(ISBLANK(F829)=TRUE," ",'2. Metadata'!B$14)</f>
        <v>observation</v>
      </c>
      <c r="H830" s="13">
        <v>0</v>
      </c>
      <c r="I830" s="23" t="str">
        <f>IF(ISBLANK(H829)=TRUE," ",'2. Metadata'!B$26)</f>
        <v>degrees Celsius</v>
      </c>
      <c r="J830" s="13">
        <v>5</v>
      </c>
      <c r="K830" s="23" t="str">
        <f>IF(ISBLANK(J828)=TRUE," ",'2. Metadata'!B$38)</f>
        <v>degrees Celsius</v>
      </c>
      <c r="L830" s="25" t="s">
        <v>237</v>
      </c>
      <c r="M830" s="18" t="str">
        <f>IF(ISBLANK(L829)=TRUE," ",'2. Metadata'!B$50)</f>
        <v>milligrams per litre</v>
      </c>
      <c r="N830" s="25" t="s">
        <v>237</v>
      </c>
      <c r="O830" s="18" t="str">
        <f>IF(ISBLANK(N829)=TRUE," ",'2. Metadata'!B$62)</f>
        <v>microSiemens per centimetre</v>
      </c>
      <c r="P830" s="25" t="s">
        <v>237</v>
      </c>
      <c r="Q830" s="18" t="str">
        <f>IF(ISBLANK(P829)=TRUE," ",'2. Metadata'!B$74)</f>
        <v>NTU</v>
      </c>
      <c r="R830" s="25" t="s">
        <v>237</v>
      </c>
      <c r="S830" s="18" t="str">
        <f>IF(ISBLANK(R829)=TRUE," ",'2. Metadata'!B$86)</f>
        <v>most probable number per 100 mL</v>
      </c>
      <c r="T830" s="25" t="s">
        <v>237</v>
      </c>
      <c r="U830" s="18" t="str">
        <f>IF(ISBLANK(T829)=TRUE," ",'2. Metadata'!B$98)</f>
        <v>most probable number per 100 mL</v>
      </c>
      <c r="V830" s="21">
        <v>1.0999999999999999E-2</v>
      </c>
      <c r="W830" s="18" t="str">
        <f>IF(ISBLANK(V829)=TRUE," ",'2. Metadata'!B$110)</f>
        <v>metres</v>
      </c>
      <c r="X830" s="25" t="s">
        <v>237</v>
      </c>
      <c r="Y830" s="18" t="str">
        <f>IF(ISBLANK(X829)=TRUE," ",'2. Metadata'!B$122)</f>
        <v>pH units</v>
      </c>
      <c r="Z830" s="20">
        <v>2E-3</v>
      </c>
      <c r="AA830" s="18" t="str">
        <f>IF(ISBLANK(Z830)=TRUE," ",'2. Metadata'!B$134)</f>
        <v>metres3/second</v>
      </c>
      <c r="AB830" s="25" t="s">
        <v>237</v>
      </c>
      <c r="AC830" s="18" t="str">
        <f>IF(ISBLANK(AB830)=TRUE," ",'2. Metadata'!B$146)</f>
        <v>millimetres</v>
      </c>
      <c r="AD830" s="25" t="s">
        <v>1831</v>
      </c>
      <c r="AE830" s="26" t="s">
        <v>237</v>
      </c>
      <c r="AF830" s="9"/>
      <c r="AG830" s="10"/>
      <c r="AH830" s="10"/>
      <c r="AI830" s="10"/>
      <c r="AJ830" s="10"/>
      <c r="AK830" s="10"/>
      <c r="AL830" s="10"/>
      <c r="AM830" s="10"/>
      <c r="AN830" s="10"/>
      <c r="AO830" s="10"/>
      <c r="AP830" s="10"/>
    </row>
    <row r="831" spans="1:42" ht="15" x14ac:dyDescent="0.2">
      <c r="A831" s="144" t="s">
        <v>1064</v>
      </c>
      <c r="B831" s="11" t="s">
        <v>232</v>
      </c>
      <c r="C831" s="4">
        <f>IF(ISBLANK(B831)=TRUE," ", IF(B831='2. Metadata'!B$1,'2. Metadata'!B$5, IF(B831='2. Metadata'!C$1,'2. Metadata'!C$5,IF(B831='2. Metadata'!D$1,'2. Metadata'!D$5, IF(B831='2. Metadata'!E$1,'2. Metadata'!E$5,IF( B831='2. Metadata'!F$1,'2. Metadata'!F$5,IF(B831='2. Metadata'!G$1,'2. Metadata'!G$5,IF(B831='2. Metadata'!H$1,'2. Metadata'!H$5, IF(B831='2. Metadata'!I$1,'2. Metadata'!I$5, IF(B831='2. Metadata'!J$1,'2. Metadata'!J$5, IF(B831='2. Metadata'!K$1,'2. Metadata'!K$5, IF(B831='2. Metadata'!L$1,'2. Metadata'!L$5, IF(B831='2. Metadata'!M$1,'2. Metadata'!M$5, IF(B831='2. Metadata'!N$1,'2. Metadata'!N$5))))))))))))))</f>
        <v>49.967694000000002</v>
      </c>
      <c r="D831" s="12">
        <f>IF(ISBLANK(B831)=TRUE," ", IF(B831='2. Metadata'!B$1,'2. Metadata'!B$6, IF(B831='2. Metadata'!C$1,'2. Metadata'!C$6,IF(B831='2. Metadata'!D$1,'2. Metadata'!D$6, IF(B831='2. Metadata'!E$1,'2. Metadata'!E$6,IF( B831='2. Metadata'!F$1,'2. Metadata'!F$6,IF(B831='2. Metadata'!G$1,'2. Metadata'!G$6,IF(B831='2. Metadata'!H$1,'2. Metadata'!H$6, IF(B831='2. Metadata'!I$1,'2. Metadata'!I$6, IF(B831='2. Metadata'!J$1,'2. Metadata'!J$6, IF(B831='2. Metadata'!K$1,'2. Metadata'!K$6, IF(B831='2. Metadata'!L$1,'2. Metadata'!L$6, IF(B831='2. Metadata'!M$1,'2. Metadata'!M$6, IF(B831='2. Metadata'!N$1,'2. Metadata'!N$6))))))))))))))</f>
        <v>-117.359572</v>
      </c>
      <c r="E831" s="25" t="s">
        <v>237</v>
      </c>
      <c r="F831" s="13" t="s">
        <v>1736</v>
      </c>
      <c r="G831" s="14" t="str">
        <f>IF(ISBLANK(F830)=TRUE," ",'2. Metadata'!B$14)</f>
        <v>observation</v>
      </c>
      <c r="H831" s="13">
        <v>5</v>
      </c>
      <c r="I831" s="23" t="str">
        <f>IF(ISBLANK(H830)=TRUE," ",'2. Metadata'!B$26)</f>
        <v>degrees Celsius</v>
      </c>
      <c r="J831" s="13">
        <v>5</v>
      </c>
      <c r="K831" s="23" t="str">
        <f>IF(ISBLANK(J829)=TRUE," ",'2. Metadata'!B$38)</f>
        <v>degrees Celsius</v>
      </c>
      <c r="L831" s="25" t="s">
        <v>237</v>
      </c>
      <c r="M831" s="18" t="str">
        <f>IF(ISBLANK(L830)=TRUE," ",'2. Metadata'!B$50)</f>
        <v>milligrams per litre</v>
      </c>
      <c r="N831" s="25" t="s">
        <v>237</v>
      </c>
      <c r="O831" s="18" t="str">
        <f>IF(ISBLANK(N830)=TRUE," ",'2. Metadata'!B$62)</f>
        <v>microSiemens per centimetre</v>
      </c>
      <c r="P831" s="25" t="s">
        <v>237</v>
      </c>
      <c r="Q831" s="18" t="str">
        <f>IF(ISBLANK(P830)=TRUE," ",'2. Metadata'!B$74)</f>
        <v>NTU</v>
      </c>
      <c r="R831" s="25" t="s">
        <v>237</v>
      </c>
      <c r="S831" s="18" t="str">
        <f>IF(ISBLANK(R830)=TRUE," ",'2. Metadata'!B$86)</f>
        <v>most probable number per 100 mL</v>
      </c>
      <c r="T831" s="25" t="s">
        <v>237</v>
      </c>
      <c r="U831" s="18" t="str">
        <f>IF(ISBLANK(T830)=TRUE," ",'2. Metadata'!B$98)</f>
        <v>most probable number per 100 mL</v>
      </c>
      <c r="V831" s="25" t="s">
        <v>237</v>
      </c>
      <c r="W831" s="18" t="str">
        <f>IF(ISBLANK(V830)=TRUE," ",'2. Metadata'!B$110)</f>
        <v>metres</v>
      </c>
      <c r="X831" s="25" t="s">
        <v>237</v>
      </c>
      <c r="Y831" s="18" t="str">
        <f>IF(ISBLANK(X830)=TRUE," ",'2. Metadata'!B$122)</f>
        <v>pH units</v>
      </c>
      <c r="Z831" s="25" t="s">
        <v>237</v>
      </c>
      <c r="AA831" s="18" t="str">
        <f>IF(ISBLANK(Z831)=TRUE," ",'2. Metadata'!B$134)</f>
        <v>metres3/second</v>
      </c>
      <c r="AB831" s="25" t="s">
        <v>237</v>
      </c>
      <c r="AC831" s="18" t="str">
        <f>IF(ISBLANK(AB831)=TRUE," ",'2. Metadata'!B$146)</f>
        <v>millimetres</v>
      </c>
      <c r="AD831" s="25" t="s">
        <v>1831</v>
      </c>
      <c r="AE831" s="26" t="s">
        <v>237</v>
      </c>
      <c r="AF831" s="9"/>
      <c r="AG831" s="10"/>
      <c r="AH831" s="10"/>
      <c r="AI831" s="10"/>
      <c r="AJ831" s="10"/>
      <c r="AK831" s="10"/>
      <c r="AL831" s="10"/>
      <c r="AM831" s="10"/>
      <c r="AN831" s="10"/>
      <c r="AO831" s="10"/>
      <c r="AP831" s="10"/>
    </row>
    <row r="832" spans="1:42" ht="15" x14ac:dyDescent="0.2">
      <c r="A832" s="144" t="s">
        <v>1065</v>
      </c>
      <c r="B832" s="11" t="s">
        <v>232</v>
      </c>
      <c r="C832" s="4">
        <f>IF(ISBLANK(B832)=TRUE," ", IF(B832='2. Metadata'!B$1,'2. Metadata'!B$5, IF(B832='2. Metadata'!C$1,'2. Metadata'!C$5,IF(B832='2. Metadata'!D$1,'2. Metadata'!D$5, IF(B832='2. Metadata'!E$1,'2. Metadata'!E$5,IF( B832='2. Metadata'!F$1,'2. Metadata'!F$5,IF(B832='2. Metadata'!G$1,'2. Metadata'!G$5,IF(B832='2. Metadata'!H$1,'2. Metadata'!H$5, IF(B832='2. Metadata'!I$1,'2. Metadata'!I$5, IF(B832='2. Metadata'!J$1,'2. Metadata'!J$5, IF(B832='2. Metadata'!K$1,'2. Metadata'!K$5, IF(B832='2. Metadata'!L$1,'2. Metadata'!L$5, IF(B832='2. Metadata'!M$1,'2. Metadata'!M$5, IF(B832='2. Metadata'!N$1,'2. Metadata'!N$5))))))))))))))</f>
        <v>49.967694000000002</v>
      </c>
      <c r="D832" s="12">
        <f>IF(ISBLANK(B832)=TRUE," ", IF(B832='2. Metadata'!B$1,'2. Metadata'!B$6, IF(B832='2. Metadata'!C$1,'2. Metadata'!C$6,IF(B832='2. Metadata'!D$1,'2. Metadata'!D$6, IF(B832='2. Metadata'!E$1,'2. Metadata'!E$6,IF( B832='2. Metadata'!F$1,'2. Metadata'!F$6,IF(B832='2. Metadata'!G$1,'2. Metadata'!G$6,IF(B832='2. Metadata'!H$1,'2. Metadata'!H$6, IF(B832='2. Metadata'!I$1,'2. Metadata'!I$6, IF(B832='2. Metadata'!J$1,'2. Metadata'!J$6, IF(B832='2. Metadata'!K$1,'2. Metadata'!K$6, IF(B832='2. Metadata'!L$1,'2. Metadata'!L$6, IF(B832='2. Metadata'!M$1,'2. Metadata'!M$6, IF(B832='2. Metadata'!N$1,'2. Metadata'!N$6))))))))))))))</f>
        <v>-117.359572</v>
      </c>
      <c r="E832" s="25" t="s">
        <v>237</v>
      </c>
      <c r="F832" s="13" t="s">
        <v>1737</v>
      </c>
      <c r="G832" s="14" t="str">
        <f>IF(ISBLANK(F831)=TRUE," ",'2. Metadata'!B$14)</f>
        <v>observation</v>
      </c>
      <c r="H832" s="13">
        <v>0</v>
      </c>
      <c r="I832" s="23" t="str">
        <f>IF(ISBLANK(H831)=TRUE," ",'2. Metadata'!B$26)</f>
        <v>degrees Celsius</v>
      </c>
      <c r="J832" s="13">
        <v>4</v>
      </c>
      <c r="K832" s="23" t="str">
        <f>IF(ISBLANK(J830)=TRUE," ",'2. Metadata'!B$38)</f>
        <v>degrees Celsius</v>
      </c>
      <c r="L832" s="25" t="s">
        <v>237</v>
      </c>
      <c r="M832" s="18" t="str">
        <f>IF(ISBLANK(L831)=TRUE," ",'2. Metadata'!B$50)</f>
        <v>milligrams per litre</v>
      </c>
      <c r="N832" s="25" t="s">
        <v>237</v>
      </c>
      <c r="O832" s="18" t="str">
        <f>IF(ISBLANK(N831)=TRUE," ",'2. Metadata'!B$62)</f>
        <v>microSiemens per centimetre</v>
      </c>
      <c r="P832" s="25" t="s">
        <v>237</v>
      </c>
      <c r="Q832" s="18" t="str">
        <f>IF(ISBLANK(P831)=TRUE," ",'2. Metadata'!B$74)</f>
        <v>NTU</v>
      </c>
      <c r="R832" s="25" t="s">
        <v>237</v>
      </c>
      <c r="S832" s="18" t="str">
        <f>IF(ISBLANK(R831)=TRUE," ",'2. Metadata'!B$86)</f>
        <v>most probable number per 100 mL</v>
      </c>
      <c r="T832" s="25" t="s">
        <v>237</v>
      </c>
      <c r="U832" s="18" t="str">
        <f>IF(ISBLANK(T831)=TRUE," ",'2. Metadata'!B$98)</f>
        <v>most probable number per 100 mL</v>
      </c>
      <c r="V832" s="25" t="s">
        <v>237</v>
      </c>
      <c r="W832" s="18" t="str">
        <f>IF(ISBLANK(V831)=TRUE," ",'2. Metadata'!B$110)</f>
        <v>metres</v>
      </c>
      <c r="X832" s="25" t="s">
        <v>237</v>
      </c>
      <c r="Y832" s="18" t="str">
        <f>IF(ISBLANK(X831)=TRUE," ",'2. Metadata'!B$122)</f>
        <v>pH units</v>
      </c>
      <c r="Z832" s="25" t="s">
        <v>237</v>
      </c>
      <c r="AA832" s="18" t="str">
        <f>IF(ISBLANK(Z832)=TRUE," ",'2. Metadata'!B$134)</f>
        <v>metres3/second</v>
      </c>
      <c r="AB832" s="25" t="s">
        <v>237</v>
      </c>
      <c r="AC832" s="18" t="str">
        <f>IF(ISBLANK(AB832)=TRUE," ",'2. Metadata'!B$146)</f>
        <v>millimetres</v>
      </c>
      <c r="AD832" s="25" t="s">
        <v>1831</v>
      </c>
      <c r="AE832" s="26" t="s">
        <v>237</v>
      </c>
      <c r="AF832" s="9"/>
      <c r="AG832" s="10"/>
      <c r="AH832" s="10"/>
      <c r="AI832" s="10"/>
      <c r="AJ832" s="10"/>
      <c r="AK832" s="10"/>
      <c r="AL832" s="10"/>
      <c r="AM832" s="10"/>
      <c r="AN832" s="10"/>
      <c r="AO832" s="10"/>
      <c r="AP832" s="10"/>
    </row>
    <row r="833" spans="1:42" ht="15" x14ac:dyDescent="0.2">
      <c r="A833" s="144" t="s">
        <v>1066</v>
      </c>
      <c r="B833" s="11" t="s">
        <v>232</v>
      </c>
      <c r="C833" s="4">
        <f>IF(ISBLANK(B833)=TRUE," ", IF(B833='2. Metadata'!B$1,'2. Metadata'!B$5, IF(B833='2. Metadata'!C$1,'2. Metadata'!C$5,IF(B833='2. Metadata'!D$1,'2. Metadata'!D$5, IF(B833='2. Metadata'!E$1,'2. Metadata'!E$5,IF( B833='2. Metadata'!F$1,'2. Metadata'!F$5,IF(B833='2. Metadata'!G$1,'2. Metadata'!G$5,IF(B833='2. Metadata'!H$1,'2. Metadata'!H$5, IF(B833='2. Metadata'!I$1,'2. Metadata'!I$5, IF(B833='2. Metadata'!J$1,'2. Metadata'!J$5, IF(B833='2. Metadata'!K$1,'2. Metadata'!K$5, IF(B833='2. Metadata'!L$1,'2. Metadata'!L$5, IF(B833='2. Metadata'!M$1,'2. Metadata'!M$5, IF(B833='2. Metadata'!N$1,'2. Metadata'!N$5))))))))))))))</f>
        <v>49.967694000000002</v>
      </c>
      <c r="D833" s="12">
        <f>IF(ISBLANK(B833)=TRUE," ", IF(B833='2. Metadata'!B$1,'2. Metadata'!B$6, IF(B833='2. Metadata'!C$1,'2. Metadata'!C$6,IF(B833='2. Metadata'!D$1,'2. Metadata'!D$6, IF(B833='2. Metadata'!E$1,'2. Metadata'!E$6,IF( B833='2. Metadata'!F$1,'2. Metadata'!F$6,IF(B833='2. Metadata'!G$1,'2. Metadata'!G$6,IF(B833='2. Metadata'!H$1,'2. Metadata'!H$6, IF(B833='2. Metadata'!I$1,'2. Metadata'!I$6, IF(B833='2. Metadata'!J$1,'2. Metadata'!J$6, IF(B833='2. Metadata'!K$1,'2. Metadata'!K$6, IF(B833='2. Metadata'!L$1,'2. Metadata'!L$6, IF(B833='2. Metadata'!M$1,'2. Metadata'!M$6, IF(B833='2. Metadata'!N$1,'2. Metadata'!N$6))))))))))))))</f>
        <v>-117.359572</v>
      </c>
      <c r="E833" s="25" t="s">
        <v>237</v>
      </c>
      <c r="F833" s="25" t="s">
        <v>237</v>
      </c>
      <c r="G833" s="14" t="str">
        <f>IF(ISBLANK(F832)=TRUE," ",'2. Metadata'!B$14)</f>
        <v>observation</v>
      </c>
      <c r="H833" s="13">
        <v>2</v>
      </c>
      <c r="I833" s="23" t="str">
        <f>IF(ISBLANK(H832)=TRUE," ",'2. Metadata'!B$26)</f>
        <v>degrees Celsius</v>
      </c>
      <c r="J833" s="13">
        <v>5</v>
      </c>
      <c r="K833" s="23" t="str">
        <f>IF(ISBLANK(J831)=TRUE," ",'2. Metadata'!B$38)</f>
        <v>degrees Celsius</v>
      </c>
      <c r="L833" s="25" t="s">
        <v>237</v>
      </c>
      <c r="M833" s="18" t="str">
        <f>IF(ISBLANK(L832)=TRUE," ",'2. Metadata'!B$50)</f>
        <v>milligrams per litre</v>
      </c>
      <c r="N833" s="25" t="s">
        <v>237</v>
      </c>
      <c r="O833" s="18" t="str">
        <f>IF(ISBLANK(N832)=TRUE," ",'2. Metadata'!B$62)</f>
        <v>microSiemens per centimetre</v>
      </c>
      <c r="P833" s="25" t="s">
        <v>237</v>
      </c>
      <c r="Q833" s="18" t="str">
        <f>IF(ISBLANK(P832)=TRUE," ",'2. Metadata'!B$74)</f>
        <v>NTU</v>
      </c>
      <c r="R833" s="25" t="s">
        <v>237</v>
      </c>
      <c r="S833" s="18" t="str">
        <f>IF(ISBLANK(R832)=TRUE," ",'2. Metadata'!B$86)</f>
        <v>most probable number per 100 mL</v>
      </c>
      <c r="T833" s="25" t="s">
        <v>237</v>
      </c>
      <c r="U833" s="18" t="str">
        <f>IF(ISBLANK(T832)=TRUE," ",'2. Metadata'!B$98)</f>
        <v>most probable number per 100 mL</v>
      </c>
      <c r="V833" s="25" t="s">
        <v>237</v>
      </c>
      <c r="W833" s="18" t="str">
        <f>IF(ISBLANK(V832)=TRUE," ",'2. Metadata'!B$110)</f>
        <v>metres</v>
      </c>
      <c r="X833" s="25" t="s">
        <v>237</v>
      </c>
      <c r="Y833" s="18" t="str">
        <f>IF(ISBLANK(X832)=TRUE," ",'2. Metadata'!B$122)</f>
        <v>pH units</v>
      </c>
      <c r="Z833" s="25" t="s">
        <v>237</v>
      </c>
      <c r="AA833" s="18" t="str">
        <f>IF(ISBLANK(Z833)=TRUE," ",'2. Metadata'!B$134)</f>
        <v>metres3/second</v>
      </c>
      <c r="AB833" s="25" t="s">
        <v>237</v>
      </c>
      <c r="AC833" s="18" t="str">
        <f>IF(ISBLANK(AB833)=TRUE," ",'2. Metadata'!B$146)</f>
        <v>millimetres</v>
      </c>
      <c r="AD833" s="25" t="s">
        <v>237</v>
      </c>
      <c r="AE833" s="26" t="s">
        <v>237</v>
      </c>
      <c r="AF833" s="9"/>
      <c r="AG833" s="10"/>
      <c r="AH833" s="10"/>
      <c r="AI833" s="10"/>
      <c r="AJ833" s="10"/>
      <c r="AK833" s="10"/>
      <c r="AL833" s="10"/>
      <c r="AM833" s="10"/>
      <c r="AN833" s="10"/>
      <c r="AO833" s="10"/>
      <c r="AP833" s="10"/>
    </row>
    <row r="834" spans="1:42" ht="15" x14ac:dyDescent="0.2">
      <c r="A834" s="144" t="s">
        <v>1067</v>
      </c>
      <c r="B834" s="11" t="s">
        <v>232</v>
      </c>
      <c r="C834" s="4">
        <f>IF(ISBLANK(B834)=TRUE," ", IF(B834='2. Metadata'!B$1,'2. Metadata'!B$5, IF(B834='2. Metadata'!C$1,'2. Metadata'!C$5,IF(B834='2. Metadata'!D$1,'2. Metadata'!D$5, IF(B834='2. Metadata'!E$1,'2. Metadata'!E$5,IF( B834='2. Metadata'!F$1,'2. Metadata'!F$5,IF(B834='2. Metadata'!G$1,'2. Metadata'!G$5,IF(B834='2. Metadata'!H$1,'2. Metadata'!H$5, IF(B834='2. Metadata'!I$1,'2. Metadata'!I$5, IF(B834='2. Metadata'!J$1,'2. Metadata'!J$5, IF(B834='2. Metadata'!K$1,'2. Metadata'!K$5, IF(B834='2. Metadata'!L$1,'2. Metadata'!L$5, IF(B834='2. Metadata'!M$1,'2. Metadata'!M$5, IF(B834='2. Metadata'!N$1,'2. Metadata'!N$5))))))))))))))</f>
        <v>49.967694000000002</v>
      </c>
      <c r="D834" s="12">
        <f>IF(ISBLANK(B834)=TRUE," ", IF(B834='2. Metadata'!B$1,'2. Metadata'!B$6, IF(B834='2. Metadata'!C$1,'2. Metadata'!C$6,IF(B834='2. Metadata'!D$1,'2. Metadata'!D$6, IF(B834='2. Metadata'!E$1,'2. Metadata'!E$6,IF( B834='2. Metadata'!F$1,'2. Metadata'!F$6,IF(B834='2. Metadata'!G$1,'2. Metadata'!G$6,IF(B834='2. Metadata'!H$1,'2. Metadata'!H$6, IF(B834='2. Metadata'!I$1,'2. Metadata'!I$6, IF(B834='2. Metadata'!J$1,'2. Metadata'!J$6, IF(B834='2. Metadata'!K$1,'2. Metadata'!K$6, IF(B834='2. Metadata'!L$1,'2. Metadata'!L$6, IF(B834='2. Metadata'!M$1,'2. Metadata'!M$6, IF(B834='2. Metadata'!N$1,'2. Metadata'!N$6))))))))))))))</f>
        <v>-117.359572</v>
      </c>
      <c r="E834" s="25" t="s">
        <v>237</v>
      </c>
      <c r="F834" s="13" t="s">
        <v>1678</v>
      </c>
      <c r="G834" s="14" t="str">
        <f>IF(ISBLANK(F833)=TRUE," ",'2. Metadata'!B$14)</f>
        <v>observation</v>
      </c>
      <c r="H834" s="13">
        <v>4</v>
      </c>
      <c r="I834" s="23" t="str">
        <f>IF(ISBLANK(H833)=TRUE," ",'2. Metadata'!B$26)</f>
        <v>degrees Celsius</v>
      </c>
      <c r="J834" s="13">
        <v>5</v>
      </c>
      <c r="K834" s="23" t="str">
        <f>IF(ISBLANK(J832)=TRUE," ",'2. Metadata'!B$38)</f>
        <v>degrees Celsius</v>
      </c>
      <c r="L834" s="21">
        <v>1.2</v>
      </c>
      <c r="M834" s="18" t="str">
        <f>IF(ISBLANK(L833)=TRUE," ",'2. Metadata'!B$50)</f>
        <v>milligrams per litre</v>
      </c>
      <c r="N834" s="21">
        <v>282</v>
      </c>
      <c r="O834" s="18" t="str">
        <f>IF(ISBLANK(N833)=TRUE," ",'2. Metadata'!B$62)</f>
        <v>microSiemens per centimetre</v>
      </c>
      <c r="P834" s="21">
        <v>0.35</v>
      </c>
      <c r="Q834" s="18" t="str">
        <f>IF(ISBLANK(P833)=TRUE," ",'2. Metadata'!B$74)</f>
        <v>NTU</v>
      </c>
      <c r="R834" s="25" t="s">
        <v>237</v>
      </c>
      <c r="S834" s="18" t="str">
        <f>IF(ISBLANK(R833)=TRUE," ",'2. Metadata'!B$86)</f>
        <v>most probable number per 100 mL</v>
      </c>
      <c r="T834" s="25" t="s">
        <v>237</v>
      </c>
      <c r="U834" s="18" t="str">
        <f>IF(ISBLANK(T833)=TRUE," ",'2. Metadata'!B$98)</f>
        <v>most probable number per 100 mL</v>
      </c>
      <c r="V834" s="21">
        <v>0.01</v>
      </c>
      <c r="W834" s="18" t="str">
        <f>IF(ISBLANK(V833)=TRUE," ",'2. Metadata'!B$110)</f>
        <v>metres</v>
      </c>
      <c r="X834" s="25" t="s">
        <v>237</v>
      </c>
      <c r="Y834" s="18" t="str">
        <f>IF(ISBLANK(X833)=TRUE," ",'2. Metadata'!B$122)</f>
        <v>pH units</v>
      </c>
      <c r="Z834" s="20">
        <v>2E-3</v>
      </c>
      <c r="AA834" s="18" t="str">
        <f>IF(ISBLANK(Z834)=TRUE," ",'2. Metadata'!B$134)</f>
        <v>metres3/second</v>
      </c>
      <c r="AB834" s="25" t="s">
        <v>237</v>
      </c>
      <c r="AC834" s="18" t="str">
        <f>IF(ISBLANK(AB834)=TRUE," ",'2. Metadata'!B$146)</f>
        <v>millimetres</v>
      </c>
      <c r="AD834" s="25" t="s">
        <v>237</v>
      </c>
      <c r="AE834" s="26" t="s">
        <v>237</v>
      </c>
      <c r="AF834" s="9"/>
      <c r="AG834" s="10"/>
      <c r="AH834" s="10"/>
      <c r="AI834" s="10"/>
      <c r="AJ834" s="10"/>
      <c r="AK834" s="10"/>
      <c r="AL834" s="10"/>
      <c r="AM834" s="10"/>
      <c r="AN834" s="10"/>
      <c r="AO834" s="10"/>
      <c r="AP834" s="10"/>
    </row>
    <row r="835" spans="1:42" ht="15" x14ac:dyDescent="0.2">
      <c r="A835" s="144" t="s">
        <v>1068</v>
      </c>
      <c r="B835" s="11" t="s">
        <v>232</v>
      </c>
      <c r="C835" s="4">
        <f>IF(ISBLANK(B835)=TRUE," ", IF(B835='2. Metadata'!B$1,'2. Metadata'!B$5, IF(B835='2. Metadata'!C$1,'2. Metadata'!C$5,IF(B835='2. Metadata'!D$1,'2. Metadata'!D$5, IF(B835='2. Metadata'!E$1,'2. Metadata'!E$5,IF( B835='2. Metadata'!F$1,'2. Metadata'!F$5,IF(B835='2. Metadata'!G$1,'2. Metadata'!G$5,IF(B835='2. Metadata'!H$1,'2. Metadata'!H$5, IF(B835='2. Metadata'!I$1,'2. Metadata'!I$5, IF(B835='2. Metadata'!J$1,'2. Metadata'!J$5, IF(B835='2. Metadata'!K$1,'2. Metadata'!K$5, IF(B835='2. Metadata'!L$1,'2. Metadata'!L$5, IF(B835='2. Metadata'!M$1,'2. Metadata'!M$5, IF(B835='2. Metadata'!N$1,'2. Metadata'!N$5))))))))))))))</f>
        <v>49.967694000000002</v>
      </c>
      <c r="D835" s="12">
        <f>IF(ISBLANK(B835)=TRUE," ", IF(B835='2. Metadata'!B$1,'2. Metadata'!B$6, IF(B835='2. Metadata'!C$1,'2. Metadata'!C$6,IF(B835='2. Metadata'!D$1,'2. Metadata'!D$6, IF(B835='2. Metadata'!E$1,'2. Metadata'!E$6,IF( B835='2. Metadata'!F$1,'2. Metadata'!F$6,IF(B835='2. Metadata'!G$1,'2. Metadata'!G$6,IF(B835='2. Metadata'!H$1,'2. Metadata'!H$6, IF(B835='2. Metadata'!I$1,'2. Metadata'!I$6, IF(B835='2. Metadata'!J$1,'2. Metadata'!J$6, IF(B835='2. Metadata'!K$1,'2. Metadata'!K$6, IF(B835='2. Metadata'!L$1,'2. Metadata'!L$6, IF(B835='2. Metadata'!M$1,'2. Metadata'!M$6, IF(B835='2. Metadata'!N$1,'2. Metadata'!N$6))))))))))))))</f>
        <v>-117.359572</v>
      </c>
      <c r="E835" s="25" t="s">
        <v>237</v>
      </c>
      <c r="F835" s="25" t="s">
        <v>237</v>
      </c>
      <c r="G835" s="14" t="str">
        <f>IF(ISBLANK(F834)=TRUE," ",'2. Metadata'!B$14)</f>
        <v>observation</v>
      </c>
      <c r="H835" s="13">
        <v>-5</v>
      </c>
      <c r="I835" s="23" t="str">
        <f>IF(ISBLANK(H834)=TRUE," ",'2. Metadata'!B$26)</f>
        <v>degrees Celsius</v>
      </c>
      <c r="J835" s="13">
        <v>4</v>
      </c>
      <c r="K835" s="23" t="str">
        <f>IF(ISBLANK(J833)=TRUE," ",'2. Metadata'!B$38)</f>
        <v>degrees Celsius</v>
      </c>
      <c r="L835" s="25" t="s">
        <v>237</v>
      </c>
      <c r="M835" s="18" t="str">
        <f>IF(ISBLANK(L834)=TRUE," ",'2. Metadata'!B$50)</f>
        <v>milligrams per litre</v>
      </c>
      <c r="N835" s="25" t="s">
        <v>237</v>
      </c>
      <c r="O835" s="18" t="str">
        <f>IF(ISBLANK(N834)=TRUE," ",'2. Metadata'!B$62)</f>
        <v>microSiemens per centimetre</v>
      </c>
      <c r="P835" s="25" t="s">
        <v>237</v>
      </c>
      <c r="Q835" s="18" t="str">
        <f>IF(ISBLANK(P834)=TRUE," ",'2. Metadata'!B$74)</f>
        <v>NTU</v>
      </c>
      <c r="R835" s="25" t="s">
        <v>237</v>
      </c>
      <c r="S835" s="18" t="str">
        <f>IF(ISBLANK(R834)=TRUE," ",'2. Metadata'!B$86)</f>
        <v>most probable number per 100 mL</v>
      </c>
      <c r="T835" s="25" t="s">
        <v>237</v>
      </c>
      <c r="U835" s="18" t="str">
        <f>IF(ISBLANK(T834)=TRUE," ",'2. Metadata'!B$98)</f>
        <v>most probable number per 100 mL</v>
      </c>
      <c r="V835" s="21">
        <v>0.01</v>
      </c>
      <c r="W835" s="18" t="str">
        <f>IF(ISBLANK(V834)=TRUE," ",'2. Metadata'!B$110)</f>
        <v>metres</v>
      </c>
      <c r="X835" s="25" t="s">
        <v>237</v>
      </c>
      <c r="Y835" s="18" t="str">
        <f>IF(ISBLANK(X834)=TRUE," ",'2. Metadata'!B$122)</f>
        <v>pH units</v>
      </c>
      <c r="Z835" s="20">
        <v>2E-3</v>
      </c>
      <c r="AA835" s="18" t="str">
        <f>IF(ISBLANK(Z835)=TRUE," ",'2. Metadata'!B$134)</f>
        <v>metres3/second</v>
      </c>
      <c r="AB835" s="25" t="s">
        <v>237</v>
      </c>
      <c r="AC835" s="18" t="str">
        <f>IF(ISBLANK(AB835)=TRUE," ",'2. Metadata'!B$146)</f>
        <v>millimetres</v>
      </c>
      <c r="AD835" s="25" t="s">
        <v>237</v>
      </c>
      <c r="AE835" s="26" t="s">
        <v>237</v>
      </c>
      <c r="AF835" s="9"/>
      <c r="AG835" s="10"/>
      <c r="AH835" s="10"/>
      <c r="AI835" s="10"/>
      <c r="AJ835" s="10"/>
      <c r="AK835" s="10"/>
      <c r="AL835" s="10"/>
      <c r="AM835" s="10"/>
      <c r="AN835" s="10"/>
      <c r="AO835" s="10"/>
      <c r="AP835" s="10"/>
    </row>
    <row r="836" spans="1:42" ht="15" x14ac:dyDescent="0.2">
      <c r="A836" s="144" t="s">
        <v>1069</v>
      </c>
      <c r="B836" s="11" t="s">
        <v>232</v>
      </c>
      <c r="C836" s="4">
        <f>IF(ISBLANK(B836)=TRUE," ", IF(B836='2. Metadata'!B$1,'2. Metadata'!B$5, IF(B836='2. Metadata'!C$1,'2. Metadata'!C$5,IF(B836='2. Metadata'!D$1,'2. Metadata'!D$5, IF(B836='2. Metadata'!E$1,'2. Metadata'!E$5,IF( B836='2. Metadata'!F$1,'2. Metadata'!F$5,IF(B836='2. Metadata'!G$1,'2. Metadata'!G$5,IF(B836='2. Metadata'!H$1,'2. Metadata'!H$5, IF(B836='2. Metadata'!I$1,'2. Metadata'!I$5, IF(B836='2. Metadata'!J$1,'2. Metadata'!J$5, IF(B836='2. Metadata'!K$1,'2. Metadata'!K$5, IF(B836='2. Metadata'!L$1,'2. Metadata'!L$5, IF(B836='2. Metadata'!M$1,'2. Metadata'!M$5, IF(B836='2. Metadata'!N$1,'2. Metadata'!N$5))))))))))))))</f>
        <v>49.967694000000002</v>
      </c>
      <c r="D836" s="12">
        <f>IF(ISBLANK(B836)=TRUE," ", IF(B836='2. Metadata'!B$1,'2. Metadata'!B$6, IF(B836='2. Metadata'!C$1,'2. Metadata'!C$6,IF(B836='2. Metadata'!D$1,'2. Metadata'!D$6, IF(B836='2. Metadata'!E$1,'2. Metadata'!E$6,IF( B836='2. Metadata'!F$1,'2. Metadata'!F$6,IF(B836='2. Metadata'!G$1,'2. Metadata'!G$6,IF(B836='2. Metadata'!H$1,'2. Metadata'!H$6, IF(B836='2. Metadata'!I$1,'2. Metadata'!I$6, IF(B836='2. Metadata'!J$1,'2. Metadata'!J$6, IF(B836='2. Metadata'!K$1,'2. Metadata'!K$6, IF(B836='2. Metadata'!L$1,'2. Metadata'!L$6, IF(B836='2. Metadata'!M$1,'2. Metadata'!M$6, IF(B836='2. Metadata'!N$1,'2. Metadata'!N$6))))))))))))))</f>
        <v>-117.359572</v>
      </c>
      <c r="E836" s="25" t="s">
        <v>237</v>
      </c>
      <c r="F836" s="13" t="s">
        <v>1738</v>
      </c>
      <c r="G836" s="14" t="str">
        <f>IF(ISBLANK(F835)=TRUE," ",'2. Metadata'!B$14)</f>
        <v>observation</v>
      </c>
      <c r="H836" s="13">
        <v>-1</v>
      </c>
      <c r="I836" s="23" t="str">
        <f>IF(ISBLANK(H835)=TRUE," ",'2. Metadata'!B$26)</f>
        <v>degrees Celsius</v>
      </c>
      <c r="J836" s="13">
        <v>3</v>
      </c>
      <c r="K836" s="23" t="str">
        <f>IF(ISBLANK(J834)=TRUE," ",'2. Metadata'!B$38)</f>
        <v>degrees Celsius</v>
      </c>
      <c r="L836" s="25" t="s">
        <v>237</v>
      </c>
      <c r="M836" s="18" t="str">
        <f>IF(ISBLANK(L835)=TRUE," ",'2. Metadata'!B$50)</f>
        <v>milligrams per litre</v>
      </c>
      <c r="N836" s="25" t="s">
        <v>237</v>
      </c>
      <c r="O836" s="18" t="str">
        <f>IF(ISBLANK(N835)=TRUE," ",'2. Metadata'!B$62)</f>
        <v>microSiemens per centimetre</v>
      </c>
      <c r="P836" s="25" t="s">
        <v>237</v>
      </c>
      <c r="Q836" s="18" t="str">
        <f>IF(ISBLANK(P835)=TRUE," ",'2. Metadata'!B$74)</f>
        <v>NTU</v>
      </c>
      <c r="R836" s="25" t="s">
        <v>237</v>
      </c>
      <c r="S836" s="18" t="str">
        <f>IF(ISBLANK(R835)=TRUE," ",'2. Metadata'!B$86)</f>
        <v>most probable number per 100 mL</v>
      </c>
      <c r="T836" s="25" t="s">
        <v>237</v>
      </c>
      <c r="U836" s="18" t="str">
        <f>IF(ISBLANK(T835)=TRUE," ",'2. Metadata'!B$98)</f>
        <v>most probable number per 100 mL</v>
      </c>
      <c r="V836" s="21">
        <v>0.01</v>
      </c>
      <c r="W836" s="18" t="str">
        <f>IF(ISBLANK(V835)=TRUE," ",'2. Metadata'!B$110)</f>
        <v>metres</v>
      </c>
      <c r="X836" s="25" t="s">
        <v>237</v>
      </c>
      <c r="Y836" s="18" t="str">
        <f>IF(ISBLANK(X835)=TRUE," ",'2. Metadata'!B$122)</f>
        <v>pH units</v>
      </c>
      <c r="Z836" s="20">
        <v>2E-3</v>
      </c>
      <c r="AA836" s="18" t="str">
        <f>IF(ISBLANK(Z836)=TRUE," ",'2. Metadata'!B$134)</f>
        <v>metres3/second</v>
      </c>
      <c r="AB836" s="25" t="s">
        <v>237</v>
      </c>
      <c r="AC836" s="18" t="str">
        <f>IF(ISBLANK(AB836)=TRUE," ",'2. Metadata'!B$146)</f>
        <v>millimetres</v>
      </c>
      <c r="AD836" s="25" t="s">
        <v>1831</v>
      </c>
      <c r="AE836" s="26" t="s">
        <v>237</v>
      </c>
      <c r="AF836" s="9"/>
      <c r="AG836" s="10"/>
      <c r="AH836" s="10"/>
      <c r="AI836" s="10"/>
      <c r="AJ836" s="10"/>
      <c r="AK836" s="10"/>
      <c r="AL836" s="10"/>
      <c r="AM836" s="10"/>
      <c r="AN836" s="10"/>
      <c r="AO836" s="10"/>
      <c r="AP836" s="10"/>
    </row>
    <row r="837" spans="1:42" ht="15" x14ac:dyDescent="0.2">
      <c r="A837" s="144" t="s">
        <v>1070</v>
      </c>
      <c r="B837" s="11" t="s">
        <v>232</v>
      </c>
      <c r="C837" s="4">
        <f>IF(ISBLANK(B837)=TRUE," ", IF(B837='2. Metadata'!B$1,'2. Metadata'!B$5, IF(B837='2. Metadata'!C$1,'2. Metadata'!C$5,IF(B837='2. Metadata'!D$1,'2. Metadata'!D$5, IF(B837='2. Metadata'!E$1,'2. Metadata'!E$5,IF( B837='2. Metadata'!F$1,'2. Metadata'!F$5,IF(B837='2. Metadata'!G$1,'2. Metadata'!G$5,IF(B837='2. Metadata'!H$1,'2. Metadata'!H$5, IF(B837='2. Metadata'!I$1,'2. Metadata'!I$5, IF(B837='2. Metadata'!J$1,'2. Metadata'!J$5, IF(B837='2. Metadata'!K$1,'2. Metadata'!K$5, IF(B837='2. Metadata'!L$1,'2. Metadata'!L$5, IF(B837='2. Metadata'!M$1,'2. Metadata'!M$5, IF(B837='2. Metadata'!N$1,'2. Metadata'!N$5))))))))))))))</f>
        <v>49.967694000000002</v>
      </c>
      <c r="D837" s="12">
        <f>IF(ISBLANK(B837)=TRUE," ", IF(B837='2. Metadata'!B$1,'2. Metadata'!B$6, IF(B837='2. Metadata'!C$1,'2. Metadata'!C$6,IF(B837='2. Metadata'!D$1,'2. Metadata'!D$6, IF(B837='2. Metadata'!E$1,'2. Metadata'!E$6,IF( B837='2. Metadata'!F$1,'2. Metadata'!F$6,IF(B837='2. Metadata'!G$1,'2. Metadata'!G$6,IF(B837='2. Metadata'!H$1,'2. Metadata'!H$6, IF(B837='2. Metadata'!I$1,'2. Metadata'!I$6, IF(B837='2. Metadata'!J$1,'2. Metadata'!J$6, IF(B837='2. Metadata'!K$1,'2. Metadata'!K$6, IF(B837='2. Metadata'!L$1,'2. Metadata'!L$6, IF(B837='2. Metadata'!M$1,'2. Metadata'!M$6, IF(B837='2. Metadata'!N$1,'2. Metadata'!N$6))))))))))))))</f>
        <v>-117.359572</v>
      </c>
      <c r="E837" s="25" t="s">
        <v>237</v>
      </c>
      <c r="F837" s="13" t="s">
        <v>1739</v>
      </c>
      <c r="G837" s="14" t="str">
        <f>IF(ISBLANK(F836)=TRUE," ",'2. Metadata'!B$14)</f>
        <v>observation</v>
      </c>
      <c r="H837" s="13">
        <v>1</v>
      </c>
      <c r="I837" s="23" t="str">
        <f>IF(ISBLANK(H836)=TRUE," ",'2. Metadata'!B$26)</f>
        <v>degrees Celsius</v>
      </c>
      <c r="J837" s="13">
        <v>2</v>
      </c>
      <c r="K837" s="23" t="str">
        <f>IF(ISBLANK(J835)=TRUE," ",'2. Metadata'!B$38)</f>
        <v>degrees Celsius</v>
      </c>
      <c r="L837" s="21">
        <v>0.6</v>
      </c>
      <c r="M837" s="18" t="str">
        <f>IF(ISBLANK(L836)=TRUE," ",'2. Metadata'!B$50)</f>
        <v>milligrams per litre</v>
      </c>
      <c r="N837" s="21">
        <v>283</v>
      </c>
      <c r="O837" s="18" t="str">
        <f>IF(ISBLANK(N836)=TRUE," ",'2. Metadata'!B$62)</f>
        <v>microSiemens per centimetre</v>
      </c>
      <c r="P837" s="21">
        <v>0.4</v>
      </c>
      <c r="Q837" s="18" t="str">
        <f>IF(ISBLANK(P836)=TRUE," ",'2. Metadata'!B$74)</f>
        <v>NTU</v>
      </c>
      <c r="R837" s="25" t="s">
        <v>237</v>
      </c>
      <c r="S837" s="18" t="str">
        <f>IF(ISBLANK(R836)=TRUE," ",'2. Metadata'!B$86)</f>
        <v>most probable number per 100 mL</v>
      </c>
      <c r="T837" s="25" t="s">
        <v>237</v>
      </c>
      <c r="U837" s="18" t="str">
        <f>IF(ISBLANK(T836)=TRUE," ",'2. Metadata'!B$98)</f>
        <v>most probable number per 100 mL</v>
      </c>
      <c r="V837" s="21">
        <v>0.01</v>
      </c>
      <c r="W837" s="18" t="str">
        <f>IF(ISBLANK(V836)=TRUE," ",'2. Metadata'!B$110)</f>
        <v>metres</v>
      </c>
      <c r="X837" s="25" t="s">
        <v>237</v>
      </c>
      <c r="Y837" s="18" t="str">
        <f>IF(ISBLANK(X836)=TRUE," ",'2. Metadata'!B$122)</f>
        <v>pH units</v>
      </c>
      <c r="Z837" s="20">
        <v>2E-3</v>
      </c>
      <c r="AA837" s="18" t="str">
        <f>IF(ISBLANK(Z837)=TRUE," ",'2. Metadata'!B$134)</f>
        <v>metres3/second</v>
      </c>
      <c r="AB837" s="25" t="s">
        <v>237</v>
      </c>
      <c r="AC837" s="18" t="str">
        <f>IF(ISBLANK(AB837)=TRUE," ",'2. Metadata'!B$146)</f>
        <v>millimetres</v>
      </c>
      <c r="AD837" s="25" t="s">
        <v>1831</v>
      </c>
      <c r="AE837" s="26" t="s">
        <v>237</v>
      </c>
      <c r="AF837" s="9"/>
      <c r="AG837" s="10"/>
      <c r="AH837" s="10"/>
      <c r="AI837" s="10"/>
      <c r="AJ837" s="10"/>
      <c r="AK837" s="10"/>
      <c r="AL837" s="10"/>
      <c r="AM837" s="10"/>
      <c r="AN837" s="10"/>
      <c r="AO837" s="10"/>
      <c r="AP837" s="10"/>
    </row>
    <row r="838" spans="1:42" ht="15" x14ac:dyDescent="0.2">
      <c r="A838" s="144" t="s">
        <v>1071</v>
      </c>
      <c r="B838" s="11" t="s">
        <v>232</v>
      </c>
      <c r="C838" s="4">
        <f>IF(ISBLANK(B838)=TRUE," ", IF(B838='2. Metadata'!B$1,'2. Metadata'!B$5, IF(B838='2. Metadata'!C$1,'2. Metadata'!C$5,IF(B838='2. Metadata'!D$1,'2. Metadata'!D$5, IF(B838='2. Metadata'!E$1,'2. Metadata'!E$5,IF( B838='2. Metadata'!F$1,'2. Metadata'!F$5,IF(B838='2. Metadata'!G$1,'2. Metadata'!G$5,IF(B838='2. Metadata'!H$1,'2. Metadata'!H$5, IF(B838='2. Metadata'!I$1,'2. Metadata'!I$5, IF(B838='2. Metadata'!J$1,'2. Metadata'!J$5, IF(B838='2. Metadata'!K$1,'2. Metadata'!K$5, IF(B838='2. Metadata'!L$1,'2. Metadata'!L$5, IF(B838='2. Metadata'!M$1,'2. Metadata'!M$5, IF(B838='2. Metadata'!N$1,'2. Metadata'!N$5))))))))))))))</f>
        <v>49.967694000000002</v>
      </c>
      <c r="D838" s="12">
        <f>IF(ISBLANK(B838)=TRUE," ", IF(B838='2. Metadata'!B$1,'2. Metadata'!B$6, IF(B838='2. Metadata'!C$1,'2. Metadata'!C$6,IF(B838='2. Metadata'!D$1,'2. Metadata'!D$6, IF(B838='2. Metadata'!E$1,'2. Metadata'!E$6,IF( B838='2. Metadata'!F$1,'2. Metadata'!F$6,IF(B838='2. Metadata'!G$1,'2. Metadata'!G$6,IF(B838='2. Metadata'!H$1,'2. Metadata'!H$6, IF(B838='2. Metadata'!I$1,'2. Metadata'!I$6, IF(B838='2. Metadata'!J$1,'2. Metadata'!J$6, IF(B838='2. Metadata'!K$1,'2. Metadata'!K$6, IF(B838='2. Metadata'!L$1,'2. Metadata'!L$6, IF(B838='2. Metadata'!M$1,'2. Metadata'!M$6, IF(B838='2. Metadata'!N$1,'2. Metadata'!N$6))))))))))))))</f>
        <v>-117.359572</v>
      </c>
      <c r="E838" s="25" t="s">
        <v>237</v>
      </c>
      <c r="F838" s="13" t="s">
        <v>1740</v>
      </c>
      <c r="G838" s="14" t="str">
        <f>IF(ISBLANK(F837)=TRUE," ",'2. Metadata'!B$14)</f>
        <v>observation</v>
      </c>
      <c r="H838" s="13">
        <v>2</v>
      </c>
      <c r="I838" s="23" t="str">
        <f>IF(ISBLANK(H837)=TRUE," ",'2. Metadata'!B$26)</f>
        <v>degrees Celsius</v>
      </c>
      <c r="J838" s="13">
        <v>5</v>
      </c>
      <c r="K838" s="23" t="str">
        <f>IF(ISBLANK(J836)=TRUE," ",'2. Metadata'!B$38)</f>
        <v>degrees Celsius</v>
      </c>
      <c r="L838" s="25" t="s">
        <v>237</v>
      </c>
      <c r="M838" s="18" t="str">
        <f>IF(ISBLANK(L837)=TRUE," ",'2. Metadata'!B$50)</f>
        <v>milligrams per litre</v>
      </c>
      <c r="N838" s="25" t="s">
        <v>237</v>
      </c>
      <c r="O838" s="18" t="str">
        <f>IF(ISBLANK(N837)=TRUE," ",'2. Metadata'!B$62)</f>
        <v>microSiemens per centimetre</v>
      </c>
      <c r="P838" s="25" t="s">
        <v>237</v>
      </c>
      <c r="Q838" s="18" t="str">
        <f>IF(ISBLANK(P837)=TRUE," ",'2. Metadata'!B$74)</f>
        <v>NTU</v>
      </c>
      <c r="R838" s="25" t="s">
        <v>237</v>
      </c>
      <c r="S838" s="18" t="str">
        <f>IF(ISBLANK(R837)=TRUE," ",'2. Metadata'!B$86)</f>
        <v>most probable number per 100 mL</v>
      </c>
      <c r="T838" s="25" t="s">
        <v>237</v>
      </c>
      <c r="U838" s="18" t="str">
        <f>IF(ISBLANK(T837)=TRUE," ",'2. Metadata'!B$98)</f>
        <v>most probable number per 100 mL</v>
      </c>
      <c r="V838" s="21">
        <v>0.01</v>
      </c>
      <c r="W838" s="18" t="str">
        <f>IF(ISBLANK(V837)=TRUE," ",'2. Metadata'!B$110)</f>
        <v>metres</v>
      </c>
      <c r="X838" s="25" t="s">
        <v>237</v>
      </c>
      <c r="Y838" s="18" t="str">
        <f>IF(ISBLANK(X837)=TRUE," ",'2. Metadata'!B$122)</f>
        <v>pH units</v>
      </c>
      <c r="Z838" s="20">
        <v>2E-3</v>
      </c>
      <c r="AA838" s="18" t="str">
        <f>IF(ISBLANK(Z838)=TRUE," ",'2. Metadata'!B$134)</f>
        <v>metres3/second</v>
      </c>
      <c r="AB838" s="25" t="s">
        <v>237</v>
      </c>
      <c r="AC838" s="18" t="str">
        <f>IF(ISBLANK(AB838)=TRUE," ",'2. Metadata'!B$146)</f>
        <v>millimetres</v>
      </c>
      <c r="AD838" s="25" t="s">
        <v>1831</v>
      </c>
      <c r="AE838" s="26" t="s">
        <v>237</v>
      </c>
      <c r="AF838" s="9"/>
      <c r="AG838" s="10"/>
      <c r="AH838" s="10"/>
      <c r="AI838" s="10"/>
      <c r="AJ838" s="10"/>
      <c r="AK838" s="10"/>
      <c r="AL838" s="10"/>
      <c r="AM838" s="10"/>
      <c r="AN838" s="10"/>
      <c r="AO838" s="10"/>
      <c r="AP838" s="10"/>
    </row>
    <row r="839" spans="1:42" ht="15" x14ac:dyDescent="0.2">
      <c r="A839" s="144" t="s">
        <v>1072</v>
      </c>
      <c r="B839" s="11" t="s">
        <v>232</v>
      </c>
      <c r="C839" s="4">
        <f>IF(ISBLANK(B839)=TRUE," ", IF(B839='2. Metadata'!B$1,'2. Metadata'!B$5, IF(B839='2. Metadata'!C$1,'2. Metadata'!C$5,IF(B839='2. Metadata'!D$1,'2. Metadata'!D$5, IF(B839='2. Metadata'!E$1,'2. Metadata'!E$5,IF( B839='2. Metadata'!F$1,'2. Metadata'!F$5,IF(B839='2. Metadata'!G$1,'2. Metadata'!G$5,IF(B839='2. Metadata'!H$1,'2. Metadata'!H$5, IF(B839='2. Metadata'!I$1,'2. Metadata'!I$5, IF(B839='2. Metadata'!J$1,'2. Metadata'!J$5, IF(B839='2. Metadata'!K$1,'2. Metadata'!K$5, IF(B839='2. Metadata'!L$1,'2. Metadata'!L$5, IF(B839='2. Metadata'!M$1,'2. Metadata'!M$5, IF(B839='2. Metadata'!N$1,'2. Metadata'!N$5))))))))))))))</f>
        <v>49.967694000000002</v>
      </c>
      <c r="D839" s="12">
        <f>IF(ISBLANK(B839)=TRUE," ", IF(B839='2. Metadata'!B$1,'2. Metadata'!B$6, IF(B839='2. Metadata'!C$1,'2. Metadata'!C$6,IF(B839='2. Metadata'!D$1,'2. Metadata'!D$6, IF(B839='2. Metadata'!E$1,'2. Metadata'!E$6,IF( B839='2. Metadata'!F$1,'2. Metadata'!F$6,IF(B839='2. Metadata'!G$1,'2. Metadata'!G$6,IF(B839='2. Metadata'!H$1,'2. Metadata'!H$6, IF(B839='2. Metadata'!I$1,'2. Metadata'!I$6, IF(B839='2. Metadata'!J$1,'2. Metadata'!J$6, IF(B839='2. Metadata'!K$1,'2. Metadata'!K$6, IF(B839='2. Metadata'!L$1,'2. Metadata'!L$6, IF(B839='2. Metadata'!M$1,'2. Metadata'!M$6, IF(B839='2. Metadata'!N$1,'2. Metadata'!N$6))))))))))))))</f>
        <v>-117.359572</v>
      </c>
      <c r="E839" s="25" t="s">
        <v>237</v>
      </c>
      <c r="F839" s="13" t="s">
        <v>1739</v>
      </c>
      <c r="G839" s="14" t="str">
        <f>IF(ISBLANK(F838)=TRUE," ",'2. Metadata'!B$14)</f>
        <v>observation</v>
      </c>
      <c r="H839" s="13">
        <v>5</v>
      </c>
      <c r="I839" s="23" t="str">
        <f>IF(ISBLANK(H838)=TRUE," ",'2. Metadata'!B$26)</f>
        <v>degrees Celsius</v>
      </c>
      <c r="J839" s="13">
        <v>5</v>
      </c>
      <c r="K839" s="23" t="str">
        <f>IF(ISBLANK(J837)=TRUE," ",'2. Metadata'!B$38)</f>
        <v>degrees Celsius</v>
      </c>
      <c r="L839" s="25" t="s">
        <v>237</v>
      </c>
      <c r="M839" s="18" t="str">
        <f>IF(ISBLANK(L838)=TRUE," ",'2. Metadata'!B$50)</f>
        <v>milligrams per litre</v>
      </c>
      <c r="N839" s="25" t="s">
        <v>237</v>
      </c>
      <c r="O839" s="18" t="str">
        <f>IF(ISBLANK(N838)=TRUE," ",'2. Metadata'!B$62)</f>
        <v>microSiemens per centimetre</v>
      </c>
      <c r="P839" s="25" t="s">
        <v>237</v>
      </c>
      <c r="Q839" s="18" t="str">
        <f>IF(ISBLANK(P838)=TRUE," ",'2. Metadata'!B$74)</f>
        <v>NTU</v>
      </c>
      <c r="R839" s="25" t="s">
        <v>237</v>
      </c>
      <c r="S839" s="18" t="str">
        <f>IF(ISBLANK(R838)=TRUE," ",'2. Metadata'!B$86)</f>
        <v>most probable number per 100 mL</v>
      </c>
      <c r="T839" s="25" t="s">
        <v>237</v>
      </c>
      <c r="U839" s="18" t="str">
        <f>IF(ISBLANK(T838)=TRUE," ",'2. Metadata'!B$98)</f>
        <v>most probable number per 100 mL</v>
      </c>
      <c r="V839" s="21">
        <v>0.01</v>
      </c>
      <c r="W839" s="18" t="str">
        <f>IF(ISBLANK(V838)=TRUE," ",'2. Metadata'!B$110)</f>
        <v>metres</v>
      </c>
      <c r="X839" s="25" t="s">
        <v>237</v>
      </c>
      <c r="Y839" s="18" t="str">
        <f>IF(ISBLANK(X838)=TRUE," ",'2. Metadata'!B$122)</f>
        <v>pH units</v>
      </c>
      <c r="Z839" s="20">
        <v>2E-3</v>
      </c>
      <c r="AA839" s="18" t="str">
        <f>IF(ISBLANK(Z839)=TRUE," ",'2. Metadata'!B$134)</f>
        <v>metres3/second</v>
      </c>
      <c r="AB839" s="25" t="s">
        <v>237</v>
      </c>
      <c r="AC839" s="18" t="str">
        <f>IF(ISBLANK(AB839)=TRUE," ",'2. Metadata'!B$146)</f>
        <v>millimetres</v>
      </c>
      <c r="AD839" s="25" t="s">
        <v>1831</v>
      </c>
      <c r="AE839" s="26" t="s">
        <v>237</v>
      </c>
      <c r="AF839" s="9"/>
      <c r="AG839" s="10"/>
      <c r="AH839" s="10"/>
      <c r="AI839" s="10"/>
      <c r="AJ839" s="10"/>
      <c r="AK839" s="10"/>
      <c r="AL839" s="10"/>
      <c r="AM839" s="10"/>
      <c r="AN839" s="10"/>
      <c r="AO839" s="10"/>
      <c r="AP839" s="10"/>
    </row>
    <row r="840" spans="1:42" ht="15" x14ac:dyDescent="0.2">
      <c r="A840" s="144" t="s">
        <v>1073</v>
      </c>
      <c r="B840" s="11" t="s">
        <v>232</v>
      </c>
      <c r="C840" s="4">
        <f>IF(ISBLANK(B840)=TRUE," ", IF(B840='2. Metadata'!B$1,'2. Metadata'!B$5, IF(B840='2. Metadata'!C$1,'2. Metadata'!C$5,IF(B840='2. Metadata'!D$1,'2. Metadata'!D$5, IF(B840='2. Metadata'!E$1,'2. Metadata'!E$5,IF( B840='2. Metadata'!F$1,'2. Metadata'!F$5,IF(B840='2. Metadata'!G$1,'2. Metadata'!G$5,IF(B840='2. Metadata'!H$1,'2. Metadata'!H$5, IF(B840='2. Metadata'!I$1,'2. Metadata'!I$5, IF(B840='2. Metadata'!J$1,'2. Metadata'!J$5, IF(B840='2. Metadata'!K$1,'2. Metadata'!K$5, IF(B840='2. Metadata'!L$1,'2. Metadata'!L$5, IF(B840='2. Metadata'!M$1,'2. Metadata'!M$5, IF(B840='2. Metadata'!N$1,'2. Metadata'!N$5))))))))))))))</f>
        <v>49.967694000000002</v>
      </c>
      <c r="D840" s="12">
        <f>IF(ISBLANK(B840)=TRUE," ", IF(B840='2. Metadata'!B$1,'2. Metadata'!B$6, IF(B840='2. Metadata'!C$1,'2. Metadata'!C$6,IF(B840='2. Metadata'!D$1,'2. Metadata'!D$6, IF(B840='2. Metadata'!E$1,'2. Metadata'!E$6,IF( B840='2. Metadata'!F$1,'2. Metadata'!F$6,IF(B840='2. Metadata'!G$1,'2. Metadata'!G$6,IF(B840='2. Metadata'!H$1,'2. Metadata'!H$6, IF(B840='2. Metadata'!I$1,'2. Metadata'!I$6, IF(B840='2. Metadata'!J$1,'2. Metadata'!J$6, IF(B840='2. Metadata'!K$1,'2. Metadata'!K$6, IF(B840='2. Metadata'!L$1,'2. Metadata'!L$6, IF(B840='2. Metadata'!M$1,'2. Metadata'!M$6, IF(B840='2. Metadata'!N$1,'2. Metadata'!N$6))))))))))))))</f>
        <v>-117.359572</v>
      </c>
      <c r="E840" s="25" t="s">
        <v>237</v>
      </c>
      <c r="F840" s="13" t="s">
        <v>1735</v>
      </c>
      <c r="G840" s="14" t="str">
        <f>IF(ISBLANK(F839)=TRUE," ",'2. Metadata'!B$14)</f>
        <v>observation</v>
      </c>
      <c r="H840" s="13">
        <v>4</v>
      </c>
      <c r="I840" s="23" t="str">
        <f>IF(ISBLANK(H839)=TRUE," ",'2. Metadata'!B$26)</f>
        <v>degrees Celsius</v>
      </c>
      <c r="J840" s="13">
        <v>5</v>
      </c>
      <c r="K840" s="23" t="str">
        <f>IF(ISBLANK(J838)=TRUE," ",'2. Metadata'!B$38)</f>
        <v>degrees Celsius</v>
      </c>
      <c r="L840" s="21" t="s">
        <v>1814</v>
      </c>
      <c r="M840" s="18" t="str">
        <f>IF(ISBLANK(L839)=TRUE," ",'2. Metadata'!B$50)</f>
        <v>milligrams per litre</v>
      </c>
      <c r="N840" s="21">
        <v>285</v>
      </c>
      <c r="O840" s="18" t="str">
        <f>IF(ISBLANK(N839)=TRUE," ",'2. Metadata'!B$62)</f>
        <v>microSiemens per centimetre</v>
      </c>
      <c r="P840" s="21">
        <v>0.3</v>
      </c>
      <c r="Q840" s="18" t="str">
        <f>IF(ISBLANK(P839)=TRUE," ",'2. Metadata'!B$74)</f>
        <v>NTU</v>
      </c>
      <c r="R840" s="25" t="s">
        <v>237</v>
      </c>
      <c r="S840" s="18" t="str">
        <f>IF(ISBLANK(R839)=TRUE," ",'2. Metadata'!B$86)</f>
        <v>most probable number per 100 mL</v>
      </c>
      <c r="T840" s="25" t="s">
        <v>237</v>
      </c>
      <c r="U840" s="18" t="str">
        <f>IF(ISBLANK(T839)=TRUE," ",'2. Metadata'!B$98)</f>
        <v>most probable number per 100 mL</v>
      </c>
      <c r="V840" s="21">
        <v>0.01</v>
      </c>
      <c r="W840" s="18" t="str">
        <f>IF(ISBLANK(V839)=TRUE," ",'2. Metadata'!B$110)</f>
        <v>metres</v>
      </c>
      <c r="X840" s="25" t="s">
        <v>237</v>
      </c>
      <c r="Y840" s="18" t="str">
        <f>IF(ISBLANK(X839)=TRUE," ",'2. Metadata'!B$122)</f>
        <v>pH units</v>
      </c>
      <c r="Z840" s="20">
        <v>2E-3</v>
      </c>
      <c r="AA840" s="18" t="str">
        <f>IF(ISBLANK(Z840)=TRUE," ",'2. Metadata'!B$134)</f>
        <v>metres3/second</v>
      </c>
      <c r="AB840" s="25" t="s">
        <v>237</v>
      </c>
      <c r="AC840" s="18" t="str">
        <f>IF(ISBLANK(AB840)=TRUE," ",'2. Metadata'!B$146)</f>
        <v>millimetres</v>
      </c>
      <c r="AD840" s="25" t="s">
        <v>1831</v>
      </c>
      <c r="AE840" s="26" t="s">
        <v>237</v>
      </c>
      <c r="AF840" s="9"/>
      <c r="AG840" s="10"/>
      <c r="AH840" s="10"/>
      <c r="AI840" s="10"/>
      <c r="AJ840" s="10"/>
      <c r="AK840" s="10"/>
      <c r="AL840" s="10"/>
      <c r="AM840" s="10"/>
      <c r="AN840" s="10"/>
      <c r="AO840" s="10"/>
      <c r="AP840" s="10"/>
    </row>
    <row r="841" spans="1:42" ht="15" x14ac:dyDescent="0.2">
      <c r="A841" s="144" t="s">
        <v>1074</v>
      </c>
      <c r="B841" s="11" t="s">
        <v>232</v>
      </c>
      <c r="C841" s="4">
        <f>IF(ISBLANK(B841)=TRUE," ", IF(B841='2. Metadata'!B$1,'2. Metadata'!B$5, IF(B841='2. Metadata'!C$1,'2. Metadata'!C$5,IF(B841='2. Metadata'!D$1,'2. Metadata'!D$5, IF(B841='2. Metadata'!E$1,'2. Metadata'!E$5,IF( B841='2. Metadata'!F$1,'2. Metadata'!F$5,IF(B841='2. Metadata'!G$1,'2. Metadata'!G$5,IF(B841='2. Metadata'!H$1,'2. Metadata'!H$5, IF(B841='2. Metadata'!I$1,'2. Metadata'!I$5, IF(B841='2. Metadata'!J$1,'2. Metadata'!J$5, IF(B841='2. Metadata'!K$1,'2. Metadata'!K$5, IF(B841='2. Metadata'!L$1,'2. Metadata'!L$5, IF(B841='2. Metadata'!M$1,'2. Metadata'!M$5, IF(B841='2. Metadata'!N$1,'2. Metadata'!N$5))))))))))))))</f>
        <v>49.967694000000002</v>
      </c>
      <c r="D841" s="12">
        <f>IF(ISBLANK(B841)=TRUE," ", IF(B841='2. Metadata'!B$1,'2. Metadata'!B$6, IF(B841='2. Metadata'!C$1,'2. Metadata'!C$6,IF(B841='2. Metadata'!D$1,'2. Metadata'!D$6, IF(B841='2. Metadata'!E$1,'2. Metadata'!E$6,IF( B841='2. Metadata'!F$1,'2. Metadata'!F$6,IF(B841='2. Metadata'!G$1,'2. Metadata'!G$6,IF(B841='2. Metadata'!H$1,'2. Metadata'!H$6, IF(B841='2. Metadata'!I$1,'2. Metadata'!I$6, IF(B841='2. Metadata'!J$1,'2. Metadata'!J$6, IF(B841='2. Metadata'!K$1,'2. Metadata'!K$6, IF(B841='2. Metadata'!L$1,'2. Metadata'!L$6, IF(B841='2. Metadata'!M$1,'2. Metadata'!M$6, IF(B841='2. Metadata'!N$1,'2. Metadata'!N$6))))))))))))))</f>
        <v>-117.359572</v>
      </c>
      <c r="E841" s="25" t="s">
        <v>237</v>
      </c>
      <c r="F841" s="13" t="s">
        <v>1741</v>
      </c>
      <c r="G841" s="14" t="str">
        <f>IF(ISBLANK(F840)=TRUE," ",'2. Metadata'!B$14)</f>
        <v>observation</v>
      </c>
      <c r="H841" s="13">
        <v>0</v>
      </c>
      <c r="I841" s="23" t="str">
        <f>IF(ISBLANK(H840)=TRUE," ",'2. Metadata'!B$26)</f>
        <v>degrees Celsius</v>
      </c>
      <c r="J841" s="13">
        <v>5</v>
      </c>
      <c r="K841" s="23" t="str">
        <f>IF(ISBLANK(J839)=TRUE," ",'2. Metadata'!B$38)</f>
        <v>degrees Celsius</v>
      </c>
      <c r="L841" s="25" t="s">
        <v>237</v>
      </c>
      <c r="M841" s="18" t="str">
        <f>IF(ISBLANK(L840)=TRUE," ",'2. Metadata'!B$50)</f>
        <v>milligrams per litre</v>
      </c>
      <c r="N841" s="25" t="s">
        <v>237</v>
      </c>
      <c r="O841" s="18" t="str">
        <f>IF(ISBLANK(N840)=TRUE," ",'2. Metadata'!B$62)</f>
        <v>microSiemens per centimetre</v>
      </c>
      <c r="P841" s="25" t="s">
        <v>237</v>
      </c>
      <c r="Q841" s="18" t="str">
        <f>IF(ISBLANK(P840)=TRUE," ",'2. Metadata'!B$74)</f>
        <v>NTU</v>
      </c>
      <c r="R841" s="25" t="s">
        <v>237</v>
      </c>
      <c r="S841" s="18" t="str">
        <f>IF(ISBLANK(R840)=TRUE," ",'2. Metadata'!B$86)</f>
        <v>most probable number per 100 mL</v>
      </c>
      <c r="T841" s="25" t="s">
        <v>237</v>
      </c>
      <c r="U841" s="18" t="str">
        <f>IF(ISBLANK(T840)=TRUE," ",'2. Metadata'!B$98)</f>
        <v>most probable number per 100 mL</v>
      </c>
      <c r="V841" s="21">
        <v>1.2E-2</v>
      </c>
      <c r="W841" s="18" t="str">
        <f>IF(ISBLANK(V840)=TRUE," ",'2. Metadata'!B$110)</f>
        <v>metres</v>
      </c>
      <c r="X841" s="25" t="s">
        <v>237</v>
      </c>
      <c r="Y841" s="18" t="str">
        <f>IF(ISBLANK(X840)=TRUE," ",'2. Metadata'!B$122)</f>
        <v>pH units</v>
      </c>
      <c r="Z841" s="20">
        <v>2E-3</v>
      </c>
      <c r="AA841" s="18" t="str">
        <f>IF(ISBLANK(Z841)=TRUE," ",'2. Metadata'!B$134)</f>
        <v>metres3/second</v>
      </c>
      <c r="AB841" s="25" t="s">
        <v>237</v>
      </c>
      <c r="AC841" s="18" t="str">
        <f>IF(ISBLANK(AB841)=TRUE," ",'2. Metadata'!B$146)</f>
        <v>millimetres</v>
      </c>
      <c r="AD841" s="25" t="s">
        <v>1831</v>
      </c>
      <c r="AE841" s="26" t="s">
        <v>237</v>
      </c>
      <c r="AF841" s="9"/>
      <c r="AG841" s="10"/>
      <c r="AH841" s="10"/>
      <c r="AI841" s="10"/>
      <c r="AJ841" s="10"/>
      <c r="AK841" s="10"/>
      <c r="AL841" s="10"/>
      <c r="AM841" s="10"/>
      <c r="AN841" s="10"/>
      <c r="AO841" s="10"/>
      <c r="AP841" s="10"/>
    </row>
    <row r="842" spans="1:42" ht="15" x14ac:dyDescent="0.2">
      <c r="A842" s="144" t="s">
        <v>1075</v>
      </c>
      <c r="B842" s="11" t="s">
        <v>232</v>
      </c>
      <c r="C842" s="4">
        <f>IF(ISBLANK(B842)=TRUE," ", IF(B842='2. Metadata'!B$1,'2. Metadata'!B$5, IF(B842='2. Metadata'!C$1,'2. Metadata'!C$5,IF(B842='2. Metadata'!D$1,'2. Metadata'!D$5, IF(B842='2. Metadata'!E$1,'2. Metadata'!E$5,IF( B842='2. Metadata'!F$1,'2. Metadata'!F$5,IF(B842='2. Metadata'!G$1,'2. Metadata'!G$5,IF(B842='2. Metadata'!H$1,'2. Metadata'!H$5, IF(B842='2. Metadata'!I$1,'2. Metadata'!I$5, IF(B842='2. Metadata'!J$1,'2. Metadata'!J$5, IF(B842='2. Metadata'!K$1,'2. Metadata'!K$5, IF(B842='2. Metadata'!L$1,'2. Metadata'!L$5, IF(B842='2. Metadata'!M$1,'2. Metadata'!M$5, IF(B842='2. Metadata'!N$1,'2. Metadata'!N$5))))))))))))))</f>
        <v>49.967694000000002</v>
      </c>
      <c r="D842" s="12">
        <f>IF(ISBLANK(B842)=TRUE," ", IF(B842='2. Metadata'!B$1,'2. Metadata'!B$6, IF(B842='2. Metadata'!C$1,'2. Metadata'!C$6,IF(B842='2. Metadata'!D$1,'2. Metadata'!D$6, IF(B842='2. Metadata'!E$1,'2. Metadata'!E$6,IF( B842='2. Metadata'!F$1,'2. Metadata'!F$6,IF(B842='2. Metadata'!G$1,'2. Metadata'!G$6,IF(B842='2. Metadata'!H$1,'2. Metadata'!H$6, IF(B842='2. Metadata'!I$1,'2. Metadata'!I$6, IF(B842='2. Metadata'!J$1,'2. Metadata'!J$6, IF(B842='2. Metadata'!K$1,'2. Metadata'!K$6, IF(B842='2. Metadata'!L$1,'2. Metadata'!L$6, IF(B842='2. Metadata'!M$1,'2. Metadata'!M$6, IF(B842='2. Metadata'!N$1,'2. Metadata'!N$6))))))))))))))</f>
        <v>-117.359572</v>
      </c>
      <c r="E842" s="25" t="s">
        <v>237</v>
      </c>
      <c r="F842" s="13" t="s">
        <v>1739</v>
      </c>
      <c r="G842" s="14" t="str">
        <f>IF(ISBLANK(F841)=TRUE," ",'2. Metadata'!B$14)</f>
        <v>observation</v>
      </c>
      <c r="H842" s="13">
        <v>3</v>
      </c>
      <c r="I842" s="23" t="str">
        <f>IF(ISBLANK(H841)=TRUE," ",'2. Metadata'!B$26)</f>
        <v>degrees Celsius</v>
      </c>
      <c r="J842" s="13">
        <v>5</v>
      </c>
      <c r="K842" s="23" t="str">
        <f>IF(ISBLANK(J840)=TRUE," ",'2. Metadata'!B$38)</f>
        <v>degrees Celsius</v>
      </c>
      <c r="L842" s="25" t="s">
        <v>237</v>
      </c>
      <c r="M842" s="18" t="str">
        <f>IF(ISBLANK(L841)=TRUE," ",'2. Metadata'!B$50)</f>
        <v>milligrams per litre</v>
      </c>
      <c r="N842" s="25" t="s">
        <v>237</v>
      </c>
      <c r="O842" s="18" t="str">
        <f>IF(ISBLANK(N841)=TRUE," ",'2. Metadata'!B$62)</f>
        <v>microSiemens per centimetre</v>
      </c>
      <c r="P842" s="25" t="s">
        <v>237</v>
      </c>
      <c r="Q842" s="18" t="str">
        <f>IF(ISBLANK(P841)=TRUE," ",'2. Metadata'!B$74)</f>
        <v>NTU</v>
      </c>
      <c r="R842" s="25" t="s">
        <v>237</v>
      </c>
      <c r="S842" s="18" t="str">
        <f>IF(ISBLANK(R841)=TRUE," ",'2. Metadata'!B$86)</f>
        <v>most probable number per 100 mL</v>
      </c>
      <c r="T842" s="25" t="s">
        <v>237</v>
      </c>
      <c r="U842" s="18" t="str">
        <f>IF(ISBLANK(T841)=TRUE," ",'2. Metadata'!B$98)</f>
        <v>most probable number per 100 mL</v>
      </c>
      <c r="V842" s="21">
        <v>0.01</v>
      </c>
      <c r="W842" s="18" t="str">
        <f>IF(ISBLANK(V841)=TRUE," ",'2. Metadata'!B$110)</f>
        <v>metres</v>
      </c>
      <c r="X842" s="25" t="s">
        <v>237</v>
      </c>
      <c r="Y842" s="18" t="str">
        <f>IF(ISBLANK(X841)=TRUE," ",'2. Metadata'!B$122)</f>
        <v>pH units</v>
      </c>
      <c r="Z842" s="20">
        <v>2E-3</v>
      </c>
      <c r="AA842" s="18" t="str">
        <f>IF(ISBLANK(Z842)=TRUE," ",'2. Metadata'!B$134)</f>
        <v>metres3/second</v>
      </c>
      <c r="AB842" s="25" t="s">
        <v>237</v>
      </c>
      <c r="AC842" s="18" t="str">
        <f>IF(ISBLANK(AB842)=TRUE," ",'2. Metadata'!B$146)</f>
        <v>millimetres</v>
      </c>
      <c r="AD842" s="25" t="s">
        <v>1831</v>
      </c>
      <c r="AE842" s="26" t="s">
        <v>237</v>
      </c>
      <c r="AF842" s="9"/>
      <c r="AG842" s="10"/>
      <c r="AH842" s="10"/>
      <c r="AI842" s="10"/>
      <c r="AJ842" s="10"/>
      <c r="AK842" s="10"/>
      <c r="AL842" s="10"/>
      <c r="AM842" s="10"/>
      <c r="AN842" s="10"/>
      <c r="AO842" s="10"/>
      <c r="AP842" s="10"/>
    </row>
    <row r="843" spans="1:42" ht="15" x14ac:dyDescent="0.2">
      <c r="A843" s="144" t="s">
        <v>1076</v>
      </c>
      <c r="B843" s="11" t="s">
        <v>232</v>
      </c>
      <c r="C843" s="4">
        <f>IF(ISBLANK(B843)=TRUE," ", IF(B843='2. Metadata'!B$1,'2. Metadata'!B$5, IF(B843='2. Metadata'!C$1,'2. Metadata'!C$5,IF(B843='2. Metadata'!D$1,'2. Metadata'!D$5, IF(B843='2. Metadata'!E$1,'2. Metadata'!E$5,IF( B843='2. Metadata'!F$1,'2. Metadata'!F$5,IF(B843='2. Metadata'!G$1,'2. Metadata'!G$5,IF(B843='2. Metadata'!H$1,'2. Metadata'!H$5, IF(B843='2. Metadata'!I$1,'2. Metadata'!I$5, IF(B843='2. Metadata'!J$1,'2. Metadata'!J$5, IF(B843='2. Metadata'!K$1,'2. Metadata'!K$5, IF(B843='2. Metadata'!L$1,'2. Metadata'!L$5, IF(B843='2. Metadata'!M$1,'2. Metadata'!M$5, IF(B843='2. Metadata'!N$1,'2. Metadata'!N$5))))))))))))))</f>
        <v>49.967694000000002</v>
      </c>
      <c r="D843" s="12">
        <f>IF(ISBLANK(B843)=TRUE," ", IF(B843='2. Metadata'!B$1,'2. Metadata'!B$6, IF(B843='2. Metadata'!C$1,'2. Metadata'!C$6,IF(B843='2. Metadata'!D$1,'2. Metadata'!D$6, IF(B843='2. Metadata'!E$1,'2. Metadata'!E$6,IF( B843='2. Metadata'!F$1,'2. Metadata'!F$6,IF(B843='2. Metadata'!G$1,'2. Metadata'!G$6,IF(B843='2. Metadata'!H$1,'2. Metadata'!H$6, IF(B843='2. Metadata'!I$1,'2. Metadata'!I$6, IF(B843='2. Metadata'!J$1,'2. Metadata'!J$6, IF(B843='2. Metadata'!K$1,'2. Metadata'!K$6, IF(B843='2. Metadata'!L$1,'2. Metadata'!L$6, IF(B843='2. Metadata'!M$1,'2. Metadata'!M$6, IF(B843='2. Metadata'!N$1,'2. Metadata'!N$6))))))))))))))</f>
        <v>-117.359572</v>
      </c>
      <c r="E843" s="25" t="s">
        <v>237</v>
      </c>
      <c r="F843" s="13" t="s">
        <v>1678</v>
      </c>
      <c r="G843" s="14" t="str">
        <f>IF(ISBLANK(F842)=TRUE," ",'2. Metadata'!B$14)</f>
        <v>observation</v>
      </c>
      <c r="H843" s="13">
        <v>0</v>
      </c>
      <c r="I843" s="23" t="str">
        <f>IF(ISBLANK(H842)=TRUE," ",'2. Metadata'!B$26)</f>
        <v>degrees Celsius</v>
      </c>
      <c r="J843" s="13">
        <v>4</v>
      </c>
      <c r="K843" s="23" t="str">
        <f>IF(ISBLANK(J841)=TRUE," ",'2. Metadata'!B$38)</f>
        <v>degrees Celsius</v>
      </c>
      <c r="L843" s="25" t="s">
        <v>237</v>
      </c>
      <c r="M843" s="18" t="str">
        <f>IF(ISBLANK(L842)=TRUE," ",'2. Metadata'!B$50)</f>
        <v>milligrams per litre</v>
      </c>
      <c r="N843" s="25" t="s">
        <v>237</v>
      </c>
      <c r="O843" s="18" t="str">
        <f>IF(ISBLANK(N842)=TRUE," ",'2. Metadata'!B$62)</f>
        <v>microSiemens per centimetre</v>
      </c>
      <c r="P843" s="25" t="s">
        <v>237</v>
      </c>
      <c r="Q843" s="18" t="str">
        <f>IF(ISBLANK(P842)=TRUE," ",'2. Metadata'!B$74)</f>
        <v>NTU</v>
      </c>
      <c r="R843" s="25" t="s">
        <v>237</v>
      </c>
      <c r="S843" s="18" t="str">
        <f>IF(ISBLANK(R842)=TRUE," ",'2. Metadata'!B$86)</f>
        <v>most probable number per 100 mL</v>
      </c>
      <c r="T843" s="25" t="s">
        <v>237</v>
      </c>
      <c r="U843" s="18" t="str">
        <f>IF(ISBLANK(T842)=TRUE," ",'2. Metadata'!B$98)</f>
        <v>most probable number per 100 mL</v>
      </c>
      <c r="V843" s="21">
        <v>0.01</v>
      </c>
      <c r="W843" s="18" t="str">
        <f>IF(ISBLANK(V842)=TRUE," ",'2. Metadata'!B$110)</f>
        <v>metres</v>
      </c>
      <c r="X843" s="25" t="s">
        <v>237</v>
      </c>
      <c r="Y843" s="18" t="str">
        <f>IF(ISBLANK(X842)=TRUE," ",'2. Metadata'!B$122)</f>
        <v>pH units</v>
      </c>
      <c r="Z843" s="20">
        <v>2E-3</v>
      </c>
      <c r="AA843" s="18" t="str">
        <f>IF(ISBLANK(Z843)=TRUE," ",'2. Metadata'!B$134)</f>
        <v>metres3/second</v>
      </c>
      <c r="AB843" s="25" t="s">
        <v>237</v>
      </c>
      <c r="AC843" s="18" t="str">
        <f>IF(ISBLANK(AB843)=TRUE," ",'2. Metadata'!B$146)</f>
        <v>millimetres</v>
      </c>
      <c r="AD843" s="25" t="s">
        <v>1831</v>
      </c>
      <c r="AE843" s="26" t="s">
        <v>237</v>
      </c>
      <c r="AF843" s="9"/>
      <c r="AG843" s="10"/>
      <c r="AH843" s="10"/>
      <c r="AI843" s="10"/>
      <c r="AJ843" s="10"/>
      <c r="AK843" s="10"/>
      <c r="AL843" s="10"/>
      <c r="AM843" s="10"/>
      <c r="AN843" s="10"/>
      <c r="AO843" s="10"/>
      <c r="AP843" s="10"/>
    </row>
    <row r="844" spans="1:42" ht="15" x14ac:dyDescent="0.2">
      <c r="A844" s="144" t="s">
        <v>1077</v>
      </c>
      <c r="B844" s="11" t="s">
        <v>232</v>
      </c>
      <c r="C844" s="4">
        <f>IF(ISBLANK(B844)=TRUE," ", IF(B844='2. Metadata'!B$1,'2. Metadata'!B$5, IF(B844='2. Metadata'!C$1,'2. Metadata'!C$5,IF(B844='2. Metadata'!D$1,'2. Metadata'!D$5, IF(B844='2. Metadata'!E$1,'2. Metadata'!E$5,IF( B844='2. Metadata'!F$1,'2. Metadata'!F$5,IF(B844='2. Metadata'!G$1,'2. Metadata'!G$5,IF(B844='2. Metadata'!H$1,'2. Metadata'!H$5, IF(B844='2. Metadata'!I$1,'2. Metadata'!I$5, IF(B844='2. Metadata'!J$1,'2. Metadata'!J$5, IF(B844='2. Metadata'!K$1,'2. Metadata'!K$5, IF(B844='2. Metadata'!L$1,'2. Metadata'!L$5, IF(B844='2. Metadata'!M$1,'2. Metadata'!M$5, IF(B844='2. Metadata'!N$1,'2. Metadata'!N$5))))))))))))))</f>
        <v>49.967694000000002</v>
      </c>
      <c r="D844" s="12">
        <f>IF(ISBLANK(B844)=TRUE," ", IF(B844='2. Metadata'!B$1,'2. Metadata'!B$6, IF(B844='2. Metadata'!C$1,'2. Metadata'!C$6,IF(B844='2. Metadata'!D$1,'2. Metadata'!D$6, IF(B844='2. Metadata'!E$1,'2. Metadata'!E$6,IF( B844='2. Metadata'!F$1,'2. Metadata'!F$6,IF(B844='2. Metadata'!G$1,'2. Metadata'!G$6,IF(B844='2. Metadata'!H$1,'2. Metadata'!H$6, IF(B844='2. Metadata'!I$1,'2. Metadata'!I$6, IF(B844='2. Metadata'!J$1,'2. Metadata'!J$6, IF(B844='2. Metadata'!K$1,'2. Metadata'!K$6, IF(B844='2. Metadata'!L$1,'2. Metadata'!L$6, IF(B844='2. Metadata'!M$1,'2. Metadata'!M$6, IF(B844='2. Metadata'!N$1,'2. Metadata'!N$6))))))))))))))</f>
        <v>-117.359572</v>
      </c>
      <c r="E844" s="25" t="s">
        <v>237</v>
      </c>
      <c r="F844" s="13" t="s">
        <v>1742</v>
      </c>
      <c r="G844" s="14" t="str">
        <f>IF(ISBLANK(F843)=TRUE," ",'2. Metadata'!B$14)</f>
        <v>observation</v>
      </c>
      <c r="H844" s="13">
        <v>5</v>
      </c>
      <c r="I844" s="23" t="str">
        <f>IF(ISBLANK(H843)=TRUE," ",'2. Metadata'!B$26)</f>
        <v>degrees Celsius</v>
      </c>
      <c r="J844" s="13">
        <v>5</v>
      </c>
      <c r="K844" s="23" t="str">
        <f>IF(ISBLANK(J842)=TRUE," ",'2. Metadata'!B$38)</f>
        <v>degrees Celsius</v>
      </c>
      <c r="L844" s="25" t="s">
        <v>237</v>
      </c>
      <c r="M844" s="18" t="str">
        <f>IF(ISBLANK(L843)=TRUE," ",'2. Metadata'!B$50)</f>
        <v>milligrams per litre</v>
      </c>
      <c r="N844" s="25" t="s">
        <v>237</v>
      </c>
      <c r="O844" s="18" t="str">
        <f>IF(ISBLANK(N843)=TRUE," ",'2. Metadata'!B$62)</f>
        <v>microSiemens per centimetre</v>
      </c>
      <c r="P844" s="25" t="s">
        <v>237</v>
      </c>
      <c r="Q844" s="18" t="str">
        <f>IF(ISBLANK(P843)=TRUE," ",'2. Metadata'!B$74)</f>
        <v>NTU</v>
      </c>
      <c r="R844" s="25" t="s">
        <v>237</v>
      </c>
      <c r="S844" s="18" t="str">
        <f>IF(ISBLANK(R843)=TRUE," ",'2. Metadata'!B$86)</f>
        <v>most probable number per 100 mL</v>
      </c>
      <c r="T844" s="25" t="s">
        <v>237</v>
      </c>
      <c r="U844" s="18" t="str">
        <f>IF(ISBLANK(T843)=TRUE," ",'2. Metadata'!B$98)</f>
        <v>most probable number per 100 mL</v>
      </c>
      <c r="V844" s="21">
        <v>0.01</v>
      </c>
      <c r="W844" s="18" t="str">
        <f>IF(ISBLANK(V843)=TRUE," ",'2. Metadata'!B$110)</f>
        <v>metres</v>
      </c>
      <c r="X844" s="25" t="s">
        <v>237</v>
      </c>
      <c r="Y844" s="18" t="str">
        <f>IF(ISBLANK(X843)=TRUE," ",'2. Metadata'!B$122)</f>
        <v>pH units</v>
      </c>
      <c r="Z844" s="20">
        <v>2E-3</v>
      </c>
      <c r="AA844" s="18" t="str">
        <f>IF(ISBLANK(Z844)=TRUE," ",'2. Metadata'!B$134)</f>
        <v>metres3/second</v>
      </c>
      <c r="AB844" s="25" t="s">
        <v>237</v>
      </c>
      <c r="AC844" s="18" t="str">
        <f>IF(ISBLANK(AB844)=TRUE," ",'2. Metadata'!B$146)</f>
        <v>millimetres</v>
      </c>
      <c r="AD844" s="25" t="s">
        <v>1831</v>
      </c>
      <c r="AE844" s="26" t="s">
        <v>237</v>
      </c>
      <c r="AF844" s="9"/>
      <c r="AG844" s="10"/>
      <c r="AH844" s="10"/>
      <c r="AI844" s="10"/>
      <c r="AJ844" s="10"/>
      <c r="AK844" s="10"/>
      <c r="AL844" s="10"/>
      <c r="AM844" s="10"/>
      <c r="AN844" s="10"/>
      <c r="AO844" s="10"/>
      <c r="AP844" s="10"/>
    </row>
    <row r="845" spans="1:42" ht="15" x14ac:dyDescent="0.2">
      <c r="A845" s="144" t="s">
        <v>1078</v>
      </c>
      <c r="B845" s="11" t="s">
        <v>232</v>
      </c>
      <c r="C845" s="4">
        <f>IF(ISBLANK(B845)=TRUE," ", IF(B845='2. Metadata'!B$1,'2. Metadata'!B$5, IF(B845='2. Metadata'!C$1,'2. Metadata'!C$5,IF(B845='2. Metadata'!D$1,'2. Metadata'!D$5, IF(B845='2. Metadata'!E$1,'2. Metadata'!E$5,IF( B845='2. Metadata'!F$1,'2. Metadata'!F$5,IF(B845='2. Metadata'!G$1,'2. Metadata'!G$5,IF(B845='2. Metadata'!H$1,'2. Metadata'!H$5, IF(B845='2. Metadata'!I$1,'2. Metadata'!I$5, IF(B845='2. Metadata'!J$1,'2. Metadata'!J$5, IF(B845='2. Metadata'!K$1,'2. Metadata'!K$5, IF(B845='2. Metadata'!L$1,'2. Metadata'!L$5, IF(B845='2. Metadata'!M$1,'2. Metadata'!M$5, IF(B845='2. Metadata'!N$1,'2. Metadata'!N$5))))))))))))))</f>
        <v>49.967694000000002</v>
      </c>
      <c r="D845" s="12">
        <f>IF(ISBLANK(B845)=TRUE," ", IF(B845='2. Metadata'!B$1,'2. Metadata'!B$6, IF(B845='2. Metadata'!C$1,'2. Metadata'!C$6,IF(B845='2. Metadata'!D$1,'2. Metadata'!D$6, IF(B845='2. Metadata'!E$1,'2. Metadata'!E$6,IF( B845='2. Metadata'!F$1,'2. Metadata'!F$6,IF(B845='2. Metadata'!G$1,'2. Metadata'!G$6,IF(B845='2. Metadata'!H$1,'2. Metadata'!H$6, IF(B845='2. Metadata'!I$1,'2. Metadata'!I$6, IF(B845='2. Metadata'!J$1,'2. Metadata'!J$6, IF(B845='2. Metadata'!K$1,'2. Metadata'!K$6, IF(B845='2. Metadata'!L$1,'2. Metadata'!L$6, IF(B845='2. Metadata'!M$1,'2. Metadata'!M$6, IF(B845='2. Metadata'!N$1,'2. Metadata'!N$6))))))))))))))</f>
        <v>-117.359572</v>
      </c>
      <c r="E845" s="25" t="s">
        <v>237</v>
      </c>
      <c r="F845" s="13" t="s">
        <v>1704</v>
      </c>
      <c r="G845" s="14" t="str">
        <f>IF(ISBLANK(F844)=TRUE," ",'2. Metadata'!B$14)</f>
        <v>observation</v>
      </c>
      <c r="H845" s="13">
        <v>3</v>
      </c>
      <c r="I845" s="23" t="str">
        <f>IF(ISBLANK(H844)=TRUE," ",'2. Metadata'!B$26)</f>
        <v>degrees Celsius</v>
      </c>
      <c r="J845" s="13">
        <v>5</v>
      </c>
      <c r="K845" s="23" t="str">
        <f>IF(ISBLANK(J843)=TRUE," ",'2. Metadata'!B$38)</f>
        <v>degrees Celsius</v>
      </c>
      <c r="L845" s="21" t="s">
        <v>1814</v>
      </c>
      <c r="M845" s="18" t="str">
        <f>IF(ISBLANK(L844)=TRUE," ",'2. Metadata'!B$50)</f>
        <v>milligrams per litre</v>
      </c>
      <c r="N845" s="21">
        <v>285</v>
      </c>
      <c r="O845" s="18" t="str">
        <f>IF(ISBLANK(N844)=TRUE," ",'2. Metadata'!B$62)</f>
        <v>microSiemens per centimetre</v>
      </c>
      <c r="P845" s="21">
        <v>0.4</v>
      </c>
      <c r="Q845" s="18" t="str">
        <f>IF(ISBLANK(P844)=TRUE," ",'2. Metadata'!B$74)</f>
        <v>NTU</v>
      </c>
      <c r="R845" s="25" t="s">
        <v>237</v>
      </c>
      <c r="S845" s="18" t="str">
        <f>IF(ISBLANK(R844)=TRUE," ",'2. Metadata'!B$86)</f>
        <v>most probable number per 100 mL</v>
      </c>
      <c r="T845" s="25" t="s">
        <v>237</v>
      </c>
      <c r="U845" s="18" t="str">
        <f>IF(ISBLANK(T844)=TRUE," ",'2. Metadata'!B$98)</f>
        <v>most probable number per 100 mL</v>
      </c>
      <c r="V845" s="21">
        <v>0.01</v>
      </c>
      <c r="W845" s="18" t="str">
        <f>IF(ISBLANK(V844)=TRUE," ",'2. Metadata'!B$110)</f>
        <v>metres</v>
      </c>
      <c r="X845" s="25" t="s">
        <v>237</v>
      </c>
      <c r="Y845" s="18" t="str">
        <f>IF(ISBLANK(X844)=TRUE," ",'2. Metadata'!B$122)</f>
        <v>pH units</v>
      </c>
      <c r="Z845" s="20">
        <v>2E-3</v>
      </c>
      <c r="AA845" s="18" t="str">
        <f>IF(ISBLANK(Z845)=TRUE," ",'2. Metadata'!B$134)</f>
        <v>metres3/second</v>
      </c>
      <c r="AB845" s="25" t="s">
        <v>237</v>
      </c>
      <c r="AC845" s="18" t="str">
        <f>IF(ISBLANK(AB845)=TRUE," ",'2. Metadata'!B$146)</f>
        <v>millimetres</v>
      </c>
      <c r="AD845" s="25" t="s">
        <v>1831</v>
      </c>
      <c r="AE845" s="26" t="s">
        <v>237</v>
      </c>
      <c r="AF845" s="9"/>
      <c r="AG845" s="10"/>
      <c r="AH845" s="10"/>
      <c r="AI845" s="10"/>
      <c r="AJ845" s="10"/>
      <c r="AK845" s="10"/>
      <c r="AL845" s="10"/>
      <c r="AM845" s="10"/>
      <c r="AN845" s="10"/>
      <c r="AO845" s="10"/>
      <c r="AP845" s="10"/>
    </row>
    <row r="846" spans="1:42" ht="15" x14ac:dyDescent="0.2">
      <c r="A846" s="144" t="s">
        <v>1079</v>
      </c>
      <c r="B846" s="11" t="s">
        <v>232</v>
      </c>
      <c r="C846" s="4">
        <f>IF(ISBLANK(B846)=TRUE," ", IF(B846='2. Metadata'!B$1,'2. Metadata'!B$5, IF(B846='2. Metadata'!C$1,'2. Metadata'!C$5,IF(B846='2. Metadata'!D$1,'2. Metadata'!D$5, IF(B846='2. Metadata'!E$1,'2. Metadata'!E$5,IF( B846='2. Metadata'!F$1,'2. Metadata'!F$5,IF(B846='2. Metadata'!G$1,'2. Metadata'!G$5,IF(B846='2. Metadata'!H$1,'2. Metadata'!H$5, IF(B846='2. Metadata'!I$1,'2. Metadata'!I$5, IF(B846='2. Metadata'!J$1,'2. Metadata'!J$5, IF(B846='2. Metadata'!K$1,'2. Metadata'!K$5, IF(B846='2. Metadata'!L$1,'2. Metadata'!L$5, IF(B846='2. Metadata'!M$1,'2. Metadata'!M$5, IF(B846='2. Metadata'!N$1,'2. Metadata'!N$5))))))))))))))</f>
        <v>49.967694000000002</v>
      </c>
      <c r="D846" s="12">
        <f>IF(ISBLANK(B846)=TRUE," ", IF(B846='2. Metadata'!B$1,'2. Metadata'!B$6, IF(B846='2. Metadata'!C$1,'2. Metadata'!C$6,IF(B846='2. Metadata'!D$1,'2. Metadata'!D$6, IF(B846='2. Metadata'!E$1,'2. Metadata'!E$6,IF( B846='2. Metadata'!F$1,'2. Metadata'!F$6,IF(B846='2. Metadata'!G$1,'2. Metadata'!G$6,IF(B846='2. Metadata'!H$1,'2. Metadata'!H$6, IF(B846='2. Metadata'!I$1,'2. Metadata'!I$6, IF(B846='2. Metadata'!J$1,'2. Metadata'!J$6, IF(B846='2. Metadata'!K$1,'2. Metadata'!K$6, IF(B846='2. Metadata'!L$1,'2. Metadata'!L$6, IF(B846='2. Metadata'!M$1,'2. Metadata'!M$6, IF(B846='2. Metadata'!N$1,'2. Metadata'!N$6))))))))))))))</f>
        <v>-117.359572</v>
      </c>
      <c r="E846" s="25" t="s">
        <v>237</v>
      </c>
      <c r="F846" s="13" t="s">
        <v>1725</v>
      </c>
      <c r="G846" s="14" t="str">
        <f>IF(ISBLANK(F845)=TRUE," ",'2. Metadata'!B$14)</f>
        <v>observation</v>
      </c>
      <c r="H846" s="13">
        <v>2</v>
      </c>
      <c r="I846" s="23" t="str">
        <f>IF(ISBLANK(H845)=TRUE," ",'2. Metadata'!B$26)</f>
        <v>degrees Celsius</v>
      </c>
      <c r="J846" s="13">
        <v>4</v>
      </c>
      <c r="K846" s="23" t="str">
        <f>IF(ISBLANK(J844)=TRUE," ",'2. Metadata'!B$38)</f>
        <v>degrees Celsius</v>
      </c>
      <c r="L846" s="25" t="s">
        <v>237</v>
      </c>
      <c r="M846" s="18" t="str">
        <f>IF(ISBLANK(L845)=TRUE," ",'2. Metadata'!B$50)</f>
        <v>milligrams per litre</v>
      </c>
      <c r="N846" s="25" t="s">
        <v>237</v>
      </c>
      <c r="O846" s="18" t="str">
        <f>IF(ISBLANK(N845)=TRUE," ",'2. Metadata'!B$62)</f>
        <v>microSiemens per centimetre</v>
      </c>
      <c r="P846" s="25" t="s">
        <v>237</v>
      </c>
      <c r="Q846" s="18" t="str">
        <f>IF(ISBLANK(P845)=TRUE," ",'2. Metadata'!B$74)</f>
        <v>NTU</v>
      </c>
      <c r="R846" s="25" t="s">
        <v>237</v>
      </c>
      <c r="S846" s="18" t="str">
        <f>IF(ISBLANK(R845)=TRUE," ",'2. Metadata'!B$86)</f>
        <v>most probable number per 100 mL</v>
      </c>
      <c r="T846" s="25" t="s">
        <v>237</v>
      </c>
      <c r="U846" s="18" t="str">
        <f>IF(ISBLANK(T845)=TRUE," ",'2. Metadata'!B$98)</f>
        <v>most probable number per 100 mL</v>
      </c>
      <c r="V846" s="21">
        <v>0.01</v>
      </c>
      <c r="W846" s="18" t="str">
        <f>IF(ISBLANK(V845)=TRUE," ",'2. Metadata'!B$110)</f>
        <v>metres</v>
      </c>
      <c r="X846" s="25" t="s">
        <v>237</v>
      </c>
      <c r="Y846" s="18" t="str">
        <f>IF(ISBLANK(X845)=TRUE," ",'2. Metadata'!B$122)</f>
        <v>pH units</v>
      </c>
      <c r="Z846" s="20">
        <v>2E-3</v>
      </c>
      <c r="AA846" s="18" t="str">
        <f>IF(ISBLANK(Z846)=TRUE," ",'2. Metadata'!B$134)</f>
        <v>metres3/second</v>
      </c>
      <c r="AB846" s="25" t="s">
        <v>237</v>
      </c>
      <c r="AC846" s="18" t="str">
        <f>IF(ISBLANK(AB846)=TRUE," ",'2. Metadata'!B$146)</f>
        <v>millimetres</v>
      </c>
      <c r="AD846" s="25" t="s">
        <v>1831</v>
      </c>
      <c r="AE846" s="26" t="s">
        <v>237</v>
      </c>
      <c r="AF846" s="9"/>
      <c r="AG846" s="10"/>
      <c r="AH846" s="10"/>
      <c r="AI846" s="10"/>
      <c r="AJ846" s="10"/>
      <c r="AK846" s="10"/>
      <c r="AL846" s="10"/>
      <c r="AM846" s="10"/>
      <c r="AN846" s="10"/>
      <c r="AO846" s="10"/>
      <c r="AP846" s="10"/>
    </row>
    <row r="847" spans="1:42" ht="15" x14ac:dyDescent="0.2">
      <c r="A847" s="144" t="s">
        <v>1080</v>
      </c>
      <c r="B847" s="11" t="s">
        <v>232</v>
      </c>
      <c r="C847" s="4">
        <f>IF(ISBLANK(B847)=TRUE," ", IF(B847='2. Metadata'!B$1,'2. Metadata'!B$5, IF(B847='2. Metadata'!C$1,'2. Metadata'!C$5,IF(B847='2. Metadata'!D$1,'2. Metadata'!D$5, IF(B847='2. Metadata'!E$1,'2. Metadata'!E$5,IF( B847='2. Metadata'!F$1,'2. Metadata'!F$5,IF(B847='2. Metadata'!G$1,'2. Metadata'!G$5,IF(B847='2. Metadata'!H$1,'2. Metadata'!H$5, IF(B847='2. Metadata'!I$1,'2. Metadata'!I$5, IF(B847='2. Metadata'!J$1,'2. Metadata'!J$5, IF(B847='2. Metadata'!K$1,'2. Metadata'!K$5, IF(B847='2. Metadata'!L$1,'2. Metadata'!L$5, IF(B847='2. Metadata'!M$1,'2. Metadata'!M$5, IF(B847='2. Metadata'!N$1,'2. Metadata'!N$5))))))))))))))</f>
        <v>49.967694000000002</v>
      </c>
      <c r="D847" s="12">
        <f>IF(ISBLANK(B847)=TRUE," ", IF(B847='2. Metadata'!B$1,'2. Metadata'!B$6, IF(B847='2. Metadata'!C$1,'2. Metadata'!C$6,IF(B847='2. Metadata'!D$1,'2. Metadata'!D$6, IF(B847='2. Metadata'!E$1,'2. Metadata'!E$6,IF( B847='2. Metadata'!F$1,'2. Metadata'!F$6,IF(B847='2. Metadata'!G$1,'2. Metadata'!G$6,IF(B847='2. Metadata'!H$1,'2. Metadata'!H$6, IF(B847='2. Metadata'!I$1,'2. Metadata'!I$6, IF(B847='2. Metadata'!J$1,'2. Metadata'!J$6, IF(B847='2. Metadata'!K$1,'2. Metadata'!K$6, IF(B847='2. Metadata'!L$1,'2. Metadata'!L$6, IF(B847='2. Metadata'!M$1,'2. Metadata'!M$6, IF(B847='2. Metadata'!N$1,'2. Metadata'!N$6))))))))))))))</f>
        <v>-117.359572</v>
      </c>
      <c r="E847" s="25" t="s">
        <v>237</v>
      </c>
      <c r="F847" s="13" t="s">
        <v>1704</v>
      </c>
      <c r="G847" s="14" t="str">
        <f>IF(ISBLANK(F846)=TRUE," ",'2. Metadata'!B$14)</f>
        <v>observation</v>
      </c>
      <c r="H847" s="13">
        <v>3</v>
      </c>
      <c r="I847" s="23" t="str">
        <f>IF(ISBLANK(H846)=TRUE," ",'2. Metadata'!B$26)</f>
        <v>degrees Celsius</v>
      </c>
      <c r="J847" s="13">
        <v>4</v>
      </c>
      <c r="K847" s="23" t="str">
        <f>IF(ISBLANK(J845)=TRUE," ",'2. Metadata'!B$38)</f>
        <v>degrees Celsius</v>
      </c>
      <c r="L847" s="25" t="s">
        <v>237</v>
      </c>
      <c r="M847" s="18" t="str">
        <f>IF(ISBLANK(L846)=TRUE," ",'2. Metadata'!B$50)</f>
        <v>milligrams per litre</v>
      </c>
      <c r="N847" s="25" t="s">
        <v>237</v>
      </c>
      <c r="O847" s="18" t="str">
        <f>IF(ISBLANK(N846)=TRUE," ",'2. Metadata'!B$62)</f>
        <v>microSiemens per centimetre</v>
      </c>
      <c r="P847" s="25" t="s">
        <v>237</v>
      </c>
      <c r="Q847" s="18" t="str">
        <f>IF(ISBLANK(P846)=TRUE," ",'2. Metadata'!B$74)</f>
        <v>NTU</v>
      </c>
      <c r="R847" s="25" t="s">
        <v>237</v>
      </c>
      <c r="S847" s="18" t="str">
        <f>IF(ISBLANK(R846)=TRUE," ",'2. Metadata'!B$86)</f>
        <v>most probable number per 100 mL</v>
      </c>
      <c r="T847" s="25" t="s">
        <v>237</v>
      </c>
      <c r="U847" s="18" t="str">
        <f>IF(ISBLANK(T846)=TRUE," ",'2. Metadata'!B$98)</f>
        <v>most probable number per 100 mL</v>
      </c>
      <c r="V847" s="21">
        <v>0.01</v>
      </c>
      <c r="W847" s="18" t="str">
        <f>IF(ISBLANK(V846)=TRUE," ",'2. Metadata'!B$110)</f>
        <v>metres</v>
      </c>
      <c r="X847" s="25" t="s">
        <v>237</v>
      </c>
      <c r="Y847" s="18" t="str">
        <f>IF(ISBLANK(X846)=TRUE," ",'2. Metadata'!B$122)</f>
        <v>pH units</v>
      </c>
      <c r="Z847" s="20">
        <v>2E-3</v>
      </c>
      <c r="AA847" s="18" t="str">
        <f>IF(ISBLANK(Z847)=TRUE," ",'2. Metadata'!B$134)</f>
        <v>metres3/second</v>
      </c>
      <c r="AB847" s="25" t="s">
        <v>237</v>
      </c>
      <c r="AC847" s="18" t="str">
        <f>IF(ISBLANK(AB847)=TRUE," ",'2. Metadata'!B$146)</f>
        <v>millimetres</v>
      </c>
      <c r="AD847" s="25" t="s">
        <v>1831</v>
      </c>
      <c r="AE847" s="26" t="s">
        <v>237</v>
      </c>
      <c r="AF847" s="9"/>
      <c r="AG847" s="10"/>
      <c r="AH847" s="10"/>
      <c r="AI847" s="10"/>
      <c r="AJ847" s="10"/>
      <c r="AK847" s="10"/>
      <c r="AL847" s="10"/>
      <c r="AM847" s="10"/>
      <c r="AN847" s="10"/>
      <c r="AO847" s="10"/>
      <c r="AP847" s="10"/>
    </row>
    <row r="848" spans="1:42" ht="15" x14ac:dyDescent="0.2">
      <c r="A848" s="144" t="s">
        <v>1081</v>
      </c>
      <c r="B848" s="11" t="s">
        <v>232</v>
      </c>
      <c r="C848" s="4">
        <f>IF(ISBLANK(B848)=TRUE," ", IF(B848='2. Metadata'!B$1,'2. Metadata'!B$5, IF(B848='2. Metadata'!C$1,'2. Metadata'!C$5,IF(B848='2. Metadata'!D$1,'2. Metadata'!D$5, IF(B848='2. Metadata'!E$1,'2. Metadata'!E$5,IF( B848='2. Metadata'!F$1,'2. Metadata'!F$5,IF(B848='2. Metadata'!G$1,'2. Metadata'!G$5,IF(B848='2. Metadata'!H$1,'2. Metadata'!H$5, IF(B848='2. Metadata'!I$1,'2. Metadata'!I$5, IF(B848='2. Metadata'!J$1,'2. Metadata'!J$5, IF(B848='2. Metadata'!K$1,'2. Metadata'!K$5, IF(B848='2. Metadata'!L$1,'2. Metadata'!L$5, IF(B848='2. Metadata'!M$1,'2. Metadata'!M$5, IF(B848='2. Metadata'!N$1,'2. Metadata'!N$5))))))))))))))</f>
        <v>49.967694000000002</v>
      </c>
      <c r="D848" s="12">
        <f>IF(ISBLANK(B848)=TRUE," ", IF(B848='2. Metadata'!B$1,'2. Metadata'!B$6, IF(B848='2. Metadata'!C$1,'2. Metadata'!C$6,IF(B848='2. Metadata'!D$1,'2. Metadata'!D$6, IF(B848='2. Metadata'!E$1,'2. Metadata'!E$6,IF( B848='2. Metadata'!F$1,'2. Metadata'!F$6,IF(B848='2. Metadata'!G$1,'2. Metadata'!G$6,IF(B848='2. Metadata'!H$1,'2. Metadata'!H$6, IF(B848='2. Metadata'!I$1,'2. Metadata'!I$6, IF(B848='2. Metadata'!J$1,'2. Metadata'!J$6, IF(B848='2. Metadata'!K$1,'2. Metadata'!K$6, IF(B848='2. Metadata'!L$1,'2. Metadata'!L$6, IF(B848='2. Metadata'!M$1,'2. Metadata'!M$6, IF(B848='2. Metadata'!N$1,'2. Metadata'!N$6))))))))))))))</f>
        <v>-117.359572</v>
      </c>
      <c r="E848" s="25" t="s">
        <v>237</v>
      </c>
      <c r="F848" s="13" t="s">
        <v>1704</v>
      </c>
      <c r="G848" s="14" t="str">
        <f>IF(ISBLANK(F847)=TRUE," ",'2. Metadata'!B$14)</f>
        <v>observation</v>
      </c>
      <c r="H848" s="13">
        <v>5</v>
      </c>
      <c r="I848" s="23" t="str">
        <f>IF(ISBLANK(H847)=TRUE," ",'2. Metadata'!B$26)</f>
        <v>degrees Celsius</v>
      </c>
      <c r="J848" s="13">
        <v>5</v>
      </c>
      <c r="K848" s="23" t="str">
        <f>IF(ISBLANK(J846)=TRUE," ",'2. Metadata'!B$38)</f>
        <v>degrees Celsius</v>
      </c>
      <c r="L848" s="25" t="s">
        <v>237</v>
      </c>
      <c r="M848" s="18" t="str">
        <f>IF(ISBLANK(L847)=TRUE," ",'2. Metadata'!B$50)</f>
        <v>milligrams per litre</v>
      </c>
      <c r="N848" s="25" t="s">
        <v>237</v>
      </c>
      <c r="O848" s="18" t="str">
        <f>IF(ISBLANK(N847)=TRUE," ",'2. Metadata'!B$62)</f>
        <v>microSiemens per centimetre</v>
      </c>
      <c r="P848" s="25" t="s">
        <v>237</v>
      </c>
      <c r="Q848" s="18" t="str">
        <f>IF(ISBLANK(P847)=TRUE," ",'2. Metadata'!B$74)</f>
        <v>NTU</v>
      </c>
      <c r="R848" s="25" t="s">
        <v>237</v>
      </c>
      <c r="S848" s="18" t="str">
        <f>IF(ISBLANK(R847)=TRUE," ",'2. Metadata'!B$86)</f>
        <v>most probable number per 100 mL</v>
      </c>
      <c r="T848" s="25" t="s">
        <v>237</v>
      </c>
      <c r="U848" s="18" t="str">
        <f>IF(ISBLANK(T847)=TRUE," ",'2. Metadata'!B$98)</f>
        <v>most probable number per 100 mL</v>
      </c>
      <c r="V848" s="21">
        <v>0.01</v>
      </c>
      <c r="W848" s="18" t="str">
        <f>IF(ISBLANK(V847)=TRUE," ",'2. Metadata'!B$110)</f>
        <v>metres</v>
      </c>
      <c r="X848" s="25" t="s">
        <v>237</v>
      </c>
      <c r="Y848" s="18" t="str">
        <f>IF(ISBLANK(X847)=TRUE," ",'2. Metadata'!B$122)</f>
        <v>pH units</v>
      </c>
      <c r="Z848" s="20">
        <v>2E-3</v>
      </c>
      <c r="AA848" s="18" t="str">
        <f>IF(ISBLANK(Z848)=TRUE," ",'2. Metadata'!B$134)</f>
        <v>metres3/second</v>
      </c>
      <c r="AB848" s="25" t="s">
        <v>237</v>
      </c>
      <c r="AC848" s="18" t="str">
        <f>IF(ISBLANK(AB848)=TRUE," ",'2. Metadata'!B$146)</f>
        <v>millimetres</v>
      </c>
      <c r="AD848" s="25" t="s">
        <v>1831</v>
      </c>
      <c r="AE848" s="26" t="s">
        <v>237</v>
      </c>
      <c r="AF848" s="9"/>
      <c r="AG848" s="10"/>
      <c r="AH848" s="10"/>
      <c r="AI848" s="10"/>
      <c r="AJ848" s="10"/>
      <c r="AK848" s="10"/>
      <c r="AL848" s="10"/>
      <c r="AM848" s="10"/>
      <c r="AN848" s="10"/>
      <c r="AO848" s="10"/>
      <c r="AP848" s="10"/>
    </row>
    <row r="849" spans="1:42" ht="15" x14ac:dyDescent="0.2">
      <c r="A849" s="144" t="s">
        <v>1082</v>
      </c>
      <c r="B849" s="11" t="s">
        <v>232</v>
      </c>
      <c r="C849" s="4">
        <f>IF(ISBLANK(B849)=TRUE," ", IF(B849='2. Metadata'!B$1,'2. Metadata'!B$5, IF(B849='2. Metadata'!C$1,'2. Metadata'!C$5,IF(B849='2. Metadata'!D$1,'2. Metadata'!D$5, IF(B849='2. Metadata'!E$1,'2. Metadata'!E$5,IF( B849='2. Metadata'!F$1,'2. Metadata'!F$5,IF(B849='2. Metadata'!G$1,'2. Metadata'!G$5,IF(B849='2. Metadata'!H$1,'2. Metadata'!H$5, IF(B849='2. Metadata'!I$1,'2. Metadata'!I$5, IF(B849='2. Metadata'!J$1,'2. Metadata'!J$5, IF(B849='2. Metadata'!K$1,'2. Metadata'!K$5, IF(B849='2. Metadata'!L$1,'2. Metadata'!L$5, IF(B849='2. Metadata'!M$1,'2. Metadata'!M$5, IF(B849='2. Metadata'!N$1,'2. Metadata'!N$5))))))))))))))</f>
        <v>49.967694000000002</v>
      </c>
      <c r="D849" s="12">
        <f>IF(ISBLANK(B849)=TRUE," ", IF(B849='2. Metadata'!B$1,'2. Metadata'!B$6, IF(B849='2. Metadata'!C$1,'2. Metadata'!C$6,IF(B849='2. Metadata'!D$1,'2. Metadata'!D$6, IF(B849='2. Metadata'!E$1,'2. Metadata'!E$6,IF( B849='2. Metadata'!F$1,'2. Metadata'!F$6,IF(B849='2. Metadata'!G$1,'2. Metadata'!G$6,IF(B849='2. Metadata'!H$1,'2. Metadata'!H$6, IF(B849='2. Metadata'!I$1,'2. Metadata'!I$6, IF(B849='2. Metadata'!J$1,'2. Metadata'!J$6, IF(B849='2. Metadata'!K$1,'2. Metadata'!K$6, IF(B849='2. Metadata'!L$1,'2. Metadata'!L$6, IF(B849='2. Metadata'!M$1,'2. Metadata'!M$6, IF(B849='2. Metadata'!N$1,'2. Metadata'!N$6))))))))))))))</f>
        <v>-117.359572</v>
      </c>
      <c r="E849" s="25" t="s">
        <v>237</v>
      </c>
      <c r="F849" s="13" t="s">
        <v>1743</v>
      </c>
      <c r="G849" s="14" t="str">
        <f>IF(ISBLANK(F848)=TRUE," ",'2. Metadata'!B$14)</f>
        <v>observation</v>
      </c>
      <c r="H849" s="13">
        <v>0</v>
      </c>
      <c r="I849" s="23" t="str">
        <f>IF(ISBLANK(H848)=TRUE," ",'2. Metadata'!B$26)</f>
        <v>degrees Celsius</v>
      </c>
      <c r="J849" s="13">
        <v>4</v>
      </c>
      <c r="K849" s="23" t="str">
        <f>IF(ISBLANK(J847)=TRUE," ",'2. Metadata'!B$38)</f>
        <v>degrees Celsius</v>
      </c>
      <c r="L849" s="25" t="s">
        <v>237</v>
      </c>
      <c r="M849" s="18" t="str">
        <f>IF(ISBLANK(L848)=TRUE," ",'2. Metadata'!B$50)</f>
        <v>milligrams per litre</v>
      </c>
      <c r="N849" s="25" t="s">
        <v>237</v>
      </c>
      <c r="O849" s="18" t="str">
        <f>IF(ISBLANK(N848)=TRUE," ",'2. Metadata'!B$62)</f>
        <v>microSiemens per centimetre</v>
      </c>
      <c r="P849" s="25" t="s">
        <v>237</v>
      </c>
      <c r="Q849" s="18" t="str">
        <f>IF(ISBLANK(P848)=TRUE," ",'2. Metadata'!B$74)</f>
        <v>NTU</v>
      </c>
      <c r="R849" s="25" t="s">
        <v>237</v>
      </c>
      <c r="S849" s="18" t="str">
        <f>IF(ISBLANK(R848)=TRUE," ",'2. Metadata'!B$86)</f>
        <v>most probable number per 100 mL</v>
      </c>
      <c r="T849" s="25" t="s">
        <v>237</v>
      </c>
      <c r="U849" s="18" t="str">
        <f>IF(ISBLANK(T848)=TRUE," ",'2. Metadata'!B$98)</f>
        <v>most probable number per 100 mL</v>
      </c>
      <c r="V849" s="21">
        <v>0.01</v>
      </c>
      <c r="W849" s="18" t="str">
        <f>IF(ISBLANK(V848)=TRUE," ",'2. Metadata'!B$110)</f>
        <v>metres</v>
      </c>
      <c r="X849" s="25" t="s">
        <v>237</v>
      </c>
      <c r="Y849" s="18" t="str">
        <f>IF(ISBLANK(X848)=TRUE," ",'2. Metadata'!B$122)</f>
        <v>pH units</v>
      </c>
      <c r="Z849" s="20">
        <v>2E-3</v>
      </c>
      <c r="AA849" s="18" t="str">
        <f>IF(ISBLANK(Z849)=TRUE," ",'2. Metadata'!B$134)</f>
        <v>metres3/second</v>
      </c>
      <c r="AB849" s="25" t="s">
        <v>237</v>
      </c>
      <c r="AC849" s="18" t="str">
        <f>IF(ISBLANK(AB849)=TRUE," ",'2. Metadata'!B$146)</f>
        <v>millimetres</v>
      </c>
      <c r="AD849" s="25" t="s">
        <v>1831</v>
      </c>
      <c r="AE849" s="26" t="s">
        <v>237</v>
      </c>
      <c r="AF849" s="9"/>
      <c r="AG849" s="10"/>
      <c r="AH849" s="10"/>
      <c r="AI849" s="10"/>
      <c r="AJ849" s="10"/>
      <c r="AK849" s="10"/>
      <c r="AL849" s="10"/>
      <c r="AM849" s="10"/>
      <c r="AN849" s="10"/>
      <c r="AO849" s="10"/>
      <c r="AP849" s="10"/>
    </row>
    <row r="850" spans="1:42" ht="15" x14ac:dyDescent="0.2">
      <c r="A850" s="144" t="s">
        <v>1083</v>
      </c>
      <c r="B850" s="11" t="s">
        <v>232</v>
      </c>
      <c r="C850" s="4">
        <f>IF(ISBLANK(B850)=TRUE," ", IF(B850='2. Metadata'!B$1,'2. Metadata'!B$5, IF(B850='2. Metadata'!C$1,'2. Metadata'!C$5,IF(B850='2. Metadata'!D$1,'2. Metadata'!D$5, IF(B850='2. Metadata'!E$1,'2. Metadata'!E$5,IF( B850='2. Metadata'!F$1,'2. Metadata'!F$5,IF(B850='2. Metadata'!G$1,'2. Metadata'!G$5,IF(B850='2. Metadata'!H$1,'2. Metadata'!H$5, IF(B850='2. Metadata'!I$1,'2. Metadata'!I$5, IF(B850='2. Metadata'!J$1,'2. Metadata'!J$5, IF(B850='2. Metadata'!K$1,'2. Metadata'!K$5, IF(B850='2. Metadata'!L$1,'2. Metadata'!L$5, IF(B850='2. Metadata'!M$1,'2. Metadata'!M$5, IF(B850='2. Metadata'!N$1,'2. Metadata'!N$5))))))))))))))</f>
        <v>49.967694000000002</v>
      </c>
      <c r="D850" s="12">
        <f>IF(ISBLANK(B850)=TRUE," ", IF(B850='2. Metadata'!B$1,'2. Metadata'!B$6, IF(B850='2. Metadata'!C$1,'2. Metadata'!C$6,IF(B850='2. Metadata'!D$1,'2. Metadata'!D$6, IF(B850='2. Metadata'!E$1,'2. Metadata'!E$6,IF( B850='2. Metadata'!F$1,'2. Metadata'!F$6,IF(B850='2. Metadata'!G$1,'2. Metadata'!G$6,IF(B850='2. Metadata'!H$1,'2. Metadata'!H$6, IF(B850='2. Metadata'!I$1,'2. Metadata'!I$6, IF(B850='2. Metadata'!J$1,'2. Metadata'!J$6, IF(B850='2. Metadata'!K$1,'2. Metadata'!K$6, IF(B850='2. Metadata'!L$1,'2. Metadata'!L$6, IF(B850='2. Metadata'!M$1,'2. Metadata'!M$6, IF(B850='2. Metadata'!N$1,'2. Metadata'!N$6))))))))))))))</f>
        <v>-117.359572</v>
      </c>
      <c r="E850" s="25" t="s">
        <v>237</v>
      </c>
      <c r="F850" s="13" t="s">
        <v>1744</v>
      </c>
      <c r="G850" s="14" t="str">
        <f>IF(ISBLANK(F849)=TRUE," ",'2. Metadata'!B$14)</f>
        <v>observation</v>
      </c>
      <c r="H850" s="13">
        <v>1</v>
      </c>
      <c r="I850" s="23" t="str">
        <f>IF(ISBLANK(H849)=TRUE," ",'2. Metadata'!B$26)</f>
        <v>degrees Celsius</v>
      </c>
      <c r="J850" s="13">
        <v>4</v>
      </c>
      <c r="K850" s="23" t="str">
        <f>IF(ISBLANK(J848)=TRUE," ",'2. Metadata'!B$38)</f>
        <v>degrees Celsius</v>
      </c>
      <c r="L850" s="21" t="s">
        <v>1814</v>
      </c>
      <c r="M850" s="18" t="str">
        <f>IF(ISBLANK(L849)=TRUE," ",'2. Metadata'!B$50)</f>
        <v>milligrams per litre</v>
      </c>
      <c r="N850" s="21">
        <v>285</v>
      </c>
      <c r="O850" s="18" t="str">
        <f>IF(ISBLANK(N849)=TRUE," ",'2. Metadata'!B$62)</f>
        <v>microSiemens per centimetre</v>
      </c>
      <c r="P850" s="21">
        <v>0.5</v>
      </c>
      <c r="Q850" s="18" t="str">
        <f>IF(ISBLANK(P849)=TRUE," ",'2. Metadata'!B$74)</f>
        <v>NTU</v>
      </c>
      <c r="R850" s="25" t="s">
        <v>237</v>
      </c>
      <c r="S850" s="18" t="str">
        <f>IF(ISBLANK(R849)=TRUE," ",'2. Metadata'!B$86)</f>
        <v>most probable number per 100 mL</v>
      </c>
      <c r="T850" s="25" t="s">
        <v>237</v>
      </c>
      <c r="U850" s="18" t="str">
        <f>IF(ISBLANK(T849)=TRUE," ",'2. Metadata'!B$98)</f>
        <v>most probable number per 100 mL</v>
      </c>
      <c r="V850" s="21">
        <v>0.01</v>
      </c>
      <c r="W850" s="18" t="str">
        <f>IF(ISBLANK(V849)=TRUE," ",'2. Metadata'!B$110)</f>
        <v>metres</v>
      </c>
      <c r="X850" s="25" t="s">
        <v>237</v>
      </c>
      <c r="Y850" s="18" t="str">
        <f>IF(ISBLANK(X849)=TRUE," ",'2. Metadata'!B$122)</f>
        <v>pH units</v>
      </c>
      <c r="Z850" s="20">
        <v>2E-3</v>
      </c>
      <c r="AA850" s="18" t="str">
        <f>IF(ISBLANK(Z850)=TRUE," ",'2. Metadata'!B$134)</f>
        <v>metres3/second</v>
      </c>
      <c r="AB850" s="25" t="s">
        <v>237</v>
      </c>
      <c r="AC850" s="18" t="str">
        <f>IF(ISBLANK(AB850)=TRUE," ",'2. Metadata'!B$146)</f>
        <v>millimetres</v>
      </c>
      <c r="AD850" s="25" t="s">
        <v>1831</v>
      </c>
      <c r="AE850" s="26" t="s">
        <v>237</v>
      </c>
      <c r="AF850" s="9"/>
      <c r="AG850" s="10"/>
      <c r="AH850" s="10"/>
      <c r="AI850" s="10"/>
      <c r="AJ850" s="10"/>
      <c r="AK850" s="10"/>
      <c r="AL850" s="10"/>
      <c r="AM850" s="10"/>
      <c r="AN850" s="10"/>
      <c r="AO850" s="10"/>
      <c r="AP850" s="10"/>
    </row>
    <row r="851" spans="1:42" ht="15" x14ac:dyDescent="0.2">
      <c r="A851" s="144" t="s">
        <v>1084</v>
      </c>
      <c r="B851" s="11" t="s">
        <v>232</v>
      </c>
      <c r="C851" s="4">
        <f>IF(ISBLANK(B851)=TRUE," ", IF(B851='2. Metadata'!B$1,'2. Metadata'!B$5, IF(B851='2. Metadata'!C$1,'2. Metadata'!C$5,IF(B851='2. Metadata'!D$1,'2. Metadata'!D$5, IF(B851='2. Metadata'!E$1,'2. Metadata'!E$5,IF( B851='2. Metadata'!F$1,'2. Metadata'!F$5,IF(B851='2. Metadata'!G$1,'2. Metadata'!G$5,IF(B851='2. Metadata'!H$1,'2. Metadata'!H$5, IF(B851='2. Metadata'!I$1,'2. Metadata'!I$5, IF(B851='2. Metadata'!J$1,'2. Metadata'!J$5, IF(B851='2. Metadata'!K$1,'2. Metadata'!K$5, IF(B851='2. Metadata'!L$1,'2. Metadata'!L$5, IF(B851='2. Metadata'!M$1,'2. Metadata'!M$5, IF(B851='2. Metadata'!N$1,'2. Metadata'!N$5))))))))))))))</f>
        <v>49.967694000000002</v>
      </c>
      <c r="D851" s="12">
        <f>IF(ISBLANK(B851)=TRUE," ", IF(B851='2. Metadata'!B$1,'2. Metadata'!B$6, IF(B851='2. Metadata'!C$1,'2. Metadata'!C$6,IF(B851='2. Metadata'!D$1,'2. Metadata'!D$6, IF(B851='2. Metadata'!E$1,'2. Metadata'!E$6,IF( B851='2. Metadata'!F$1,'2. Metadata'!F$6,IF(B851='2. Metadata'!G$1,'2. Metadata'!G$6,IF(B851='2. Metadata'!H$1,'2. Metadata'!H$6, IF(B851='2. Metadata'!I$1,'2. Metadata'!I$6, IF(B851='2. Metadata'!J$1,'2. Metadata'!J$6, IF(B851='2. Metadata'!K$1,'2. Metadata'!K$6, IF(B851='2. Metadata'!L$1,'2. Metadata'!L$6, IF(B851='2. Metadata'!M$1,'2. Metadata'!M$6, IF(B851='2. Metadata'!N$1,'2. Metadata'!N$6))))))))))))))</f>
        <v>-117.359572</v>
      </c>
      <c r="E851" s="25" t="s">
        <v>237</v>
      </c>
      <c r="F851" s="13" t="s">
        <v>1704</v>
      </c>
      <c r="G851" s="14" t="str">
        <f>IF(ISBLANK(F850)=TRUE," ",'2. Metadata'!B$14)</f>
        <v>observation</v>
      </c>
      <c r="H851" s="13">
        <v>3</v>
      </c>
      <c r="I851" s="23" t="str">
        <f>IF(ISBLANK(H850)=TRUE," ",'2. Metadata'!B$26)</f>
        <v>degrees Celsius</v>
      </c>
      <c r="J851" s="13">
        <v>4</v>
      </c>
      <c r="K851" s="23" t="str">
        <f>IF(ISBLANK(J849)=TRUE," ",'2. Metadata'!B$38)</f>
        <v>degrees Celsius</v>
      </c>
      <c r="L851" s="25" t="s">
        <v>237</v>
      </c>
      <c r="M851" s="18" t="str">
        <f>IF(ISBLANK(L850)=TRUE," ",'2. Metadata'!B$50)</f>
        <v>milligrams per litre</v>
      </c>
      <c r="N851" s="25" t="s">
        <v>237</v>
      </c>
      <c r="O851" s="18" t="str">
        <f>IF(ISBLANK(N850)=TRUE," ",'2. Metadata'!B$62)</f>
        <v>microSiemens per centimetre</v>
      </c>
      <c r="P851" s="25" t="s">
        <v>237</v>
      </c>
      <c r="Q851" s="18" t="str">
        <f>IF(ISBLANK(P850)=TRUE," ",'2. Metadata'!B$74)</f>
        <v>NTU</v>
      </c>
      <c r="R851" s="25" t="s">
        <v>237</v>
      </c>
      <c r="S851" s="18" t="str">
        <f>IF(ISBLANK(R850)=TRUE," ",'2. Metadata'!B$86)</f>
        <v>most probable number per 100 mL</v>
      </c>
      <c r="T851" s="25" t="s">
        <v>237</v>
      </c>
      <c r="U851" s="18" t="str">
        <f>IF(ISBLANK(T850)=TRUE," ",'2. Metadata'!B$98)</f>
        <v>most probable number per 100 mL</v>
      </c>
      <c r="V851" s="21">
        <v>8.9999999999999993E-3</v>
      </c>
      <c r="W851" s="18" t="str">
        <f>IF(ISBLANK(V850)=TRUE," ",'2. Metadata'!B$110)</f>
        <v>metres</v>
      </c>
      <c r="X851" s="25" t="s">
        <v>237</v>
      </c>
      <c r="Y851" s="18" t="str">
        <f>IF(ISBLANK(X850)=TRUE," ",'2. Metadata'!B$122)</f>
        <v>pH units</v>
      </c>
      <c r="Z851" s="20">
        <v>1E-3</v>
      </c>
      <c r="AA851" s="18" t="str">
        <f>IF(ISBLANK(Z851)=TRUE," ",'2. Metadata'!B$134)</f>
        <v>metres3/second</v>
      </c>
      <c r="AB851" s="25" t="s">
        <v>237</v>
      </c>
      <c r="AC851" s="18" t="str">
        <f>IF(ISBLANK(AB851)=TRUE," ",'2. Metadata'!B$146)</f>
        <v>millimetres</v>
      </c>
      <c r="AD851" s="25" t="s">
        <v>1831</v>
      </c>
      <c r="AE851" s="26" t="s">
        <v>237</v>
      </c>
      <c r="AF851" s="9"/>
      <c r="AG851" s="10"/>
      <c r="AH851" s="10"/>
      <c r="AI851" s="10"/>
      <c r="AJ851" s="10"/>
      <c r="AK851" s="10"/>
      <c r="AL851" s="10"/>
      <c r="AM851" s="10"/>
      <c r="AN851" s="10"/>
      <c r="AO851" s="10"/>
      <c r="AP851" s="10"/>
    </row>
    <row r="852" spans="1:42" ht="15" x14ac:dyDescent="0.2">
      <c r="A852" s="144" t="s">
        <v>1085</v>
      </c>
      <c r="B852" s="11" t="s">
        <v>232</v>
      </c>
      <c r="C852" s="4">
        <f>IF(ISBLANK(B852)=TRUE," ", IF(B852='2. Metadata'!B$1,'2. Metadata'!B$5, IF(B852='2. Metadata'!C$1,'2. Metadata'!C$5,IF(B852='2. Metadata'!D$1,'2. Metadata'!D$5, IF(B852='2. Metadata'!E$1,'2. Metadata'!E$5,IF( B852='2. Metadata'!F$1,'2. Metadata'!F$5,IF(B852='2. Metadata'!G$1,'2. Metadata'!G$5,IF(B852='2. Metadata'!H$1,'2. Metadata'!H$5, IF(B852='2. Metadata'!I$1,'2. Metadata'!I$5, IF(B852='2. Metadata'!J$1,'2. Metadata'!J$5, IF(B852='2. Metadata'!K$1,'2. Metadata'!K$5, IF(B852='2. Metadata'!L$1,'2. Metadata'!L$5, IF(B852='2. Metadata'!M$1,'2. Metadata'!M$5, IF(B852='2. Metadata'!N$1,'2. Metadata'!N$5))))))))))))))</f>
        <v>49.967694000000002</v>
      </c>
      <c r="D852" s="12">
        <f>IF(ISBLANK(B852)=TRUE," ", IF(B852='2. Metadata'!B$1,'2. Metadata'!B$6, IF(B852='2. Metadata'!C$1,'2. Metadata'!C$6,IF(B852='2. Metadata'!D$1,'2. Metadata'!D$6, IF(B852='2. Metadata'!E$1,'2. Metadata'!E$6,IF( B852='2. Metadata'!F$1,'2. Metadata'!F$6,IF(B852='2. Metadata'!G$1,'2. Metadata'!G$6,IF(B852='2. Metadata'!H$1,'2. Metadata'!H$6, IF(B852='2. Metadata'!I$1,'2. Metadata'!I$6, IF(B852='2. Metadata'!J$1,'2. Metadata'!J$6, IF(B852='2. Metadata'!K$1,'2. Metadata'!K$6, IF(B852='2. Metadata'!L$1,'2. Metadata'!L$6, IF(B852='2. Metadata'!M$1,'2. Metadata'!M$6, IF(B852='2. Metadata'!N$1,'2. Metadata'!N$6))))))))))))))</f>
        <v>-117.359572</v>
      </c>
      <c r="E852" s="25" t="s">
        <v>237</v>
      </c>
      <c r="F852" s="13" t="s">
        <v>1745</v>
      </c>
      <c r="G852" s="14" t="str">
        <f>IF(ISBLANK(F851)=TRUE," ",'2. Metadata'!B$14)</f>
        <v>observation</v>
      </c>
      <c r="H852" s="13">
        <v>0</v>
      </c>
      <c r="I852" s="23" t="str">
        <f>IF(ISBLANK(H851)=TRUE," ",'2. Metadata'!B$26)</f>
        <v>degrees Celsius</v>
      </c>
      <c r="J852" s="13">
        <v>1</v>
      </c>
      <c r="K852" s="23" t="str">
        <f>IF(ISBLANK(J850)=TRUE," ",'2. Metadata'!B$38)</f>
        <v>degrees Celsius</v>
      </c>
      <c r="L852" s="25" t="s">
        <v>237</v>
      </c>
      <c r="M852" s="18" t="str">
        <f>IF(ISBLANK(L851)=TRUE," ",'2. Metadata'!B$50)</f>
        <v>milligrams per litre</v>
      </c>
      <c r="N852" s="25" t="s">
        <v>237</v>
      </c>
      <c r="O852" s="18" t="str">
        <f>IF(ISBLANK(N851)=TRUE," ",'2. Metadata'!B$62)</f>
        <v>microSiemens per centimetre</v>
      </c>
      <c r="P852" s="25" t="s">
        <v>237</v>
      </c>
      <c r="Q852" s="18" t="str">
        <f>IF(ISBLANK(P851)=TRUE," ",'2. Metadata'!B$74)</f>
        <v>NTU</v>
      </c>
      <c r="R852" s="25" t="s">
        <v>237</v>
      </c>
      <c r="S852" s="18" t="str">
        <f>IF(ISBLANK(R851)=TRUE," ",'2. Metadata'!B$86)</f>
        <v>most probable number per 100 mL</v>
      </c>
      <c r="T852" s="25" t="s">
        <v>237</v>
      </c>
      <c r="U852" s="18" t="str">
        <f>IF(ISBLANK(T851)=TRUE," ",'2. Metadata'!B$98)</f>
        <v>most probable number per 100 mL</v>
      </c>
      <c r="V852" s="21">
        <v>0.01</v>
      </c>
      <c r="W852" s="18" t="str">
        <f>IF(ISBLANK(V851)=TRUE," ",'2. Metadata'!B$110)</f>
        <v>metres</v>
      </c>
      <c r="X852" s="25" t="s">
        <v>237</v>
      </c>
      <c r="Y852" s="18" t="str">
        <f>IF(ISBLANK(X851)=TRUE," ",'2. Metadata'!B$122)</f>
        <v>pH units</v>
      </c>
      <c r="Z852" s="20">
        <v>2E-3</v>
      </c>
      <c r="AA852" s="18" t="str">
        <f>IF(ISBLANK(Z852)=TRUE," ",'2. Metadata'!B$134)</f>
        <v>metres3/second</v>
      </c>
      <c r="AB852" s="25" t="s">
        <v>237</v>
      </c>
      <c r="AC852" s="18" t="str">
        <f>IF(ISBLANK(AB852)=TRUE," ",'2. Metadata'!B$146)</f>
        <v>millimetres</v>
      </c>
      <c r="AD852" s="25" t="s">
        <v>1831</v>
      </c>
      <c r="AE852" s="26" t="s">
        <v>237</v>
      </c>
      <c r="AF852" s="9"/>
      <c r="AG852" s="10"/>
      <c r="AH852" s="10"/>
      <c r="AI852" s="10"/>
      <c r="AJ852" s="10"/>
      <c r="AK852" s="10"/>
      <c r="AL852" s="10"/>
      <c r="AM852" s="10"/>
      <c r="AN852" s="10"/>
      <c r="AO852" s="10"/>
      <c r="AP852" s="10"/>
    </row>
    <row r="853" spans="1:42" ht="15" x14ac:dyDescent="0.2">
      <c r="A853" s="144" t="s">
        <v>1086</v>
      </c>
      <c r="B853" s="11" t="s">
        <v>232</v>
      </c>
      <c r="C853" s="4">
        <f>IF(ISBLANK(B853)=TRUE," ", IF(B853='2. Metadata'!B$1,'2. Metadata'!B$5, IF(B853='2. Metadata'!C$1,'2. Metadata'!C$5,IF(B853='2. Metadata'!D$1,'2. Metadata'!D$5, IF(B853='2. Metadata'!E$1,'2. Metadata'!E$5,IF( B853='2. Metadata'!F$1,'2. Metadata'!F$5,IF(B853='2. Metadata'!G$1,'2. Metadata'!G$5,IF(B853='2. Metadata'!H$1,'2. Metadata'!H$5, IF(B853='2. Metadata'!I$1,'2. Metadata'!I$5, IF(B853='2. Metadata'!J$1,'2. Metadata'!J$5, IF(B853='2. Metadata'!K$1,'2. Metadata'!K$5, IF(B853='2. Metadata'!L$1,'2. Metadata'!L$5, IF(B853='2. Metadata'!M$1,'2. Metadata'!M$5, IF(B853='2. Metadata'!N$1,'2. Metadata'!N$5))))))))))))))</f>
        <v>49.967694000000002</v>
      </c>
      <c r="D853" s="12">
        <f>IF(ISBLANK(B853)=TRUE," ", IF(B853='2. Metadata'!B$1,'2. Metadata'!B$6, IF(B853='2. Metadata'!C$1,'2. Metadata'!C$6,IF(B853='2. Metadata'!D$1,'2. Metadata'!D$6, IF(B853='2. Metadata'!E$1,'2. Metadata'!E$6,IF( B853='2. Metadata'!F$1,'2. Metadata'!F$6,IF(B853='2. Metadata'!G$1,'2. Metadata'!G$6,IF(B853='2. Metadata'!H$1,'2. Metadata'!H$6, IF(B853='2. Metadata'!I$1,'2. Metadata'!I$6, IF(B853='2. Metadata'!J$1,'2. Metadata'!J$6, IF(B853='2. Metadata'!K$1,'2. Metadata'!K$6, IF(B853='2. Metadata'!L$1,'2. Metadata'!L$6, IF(B853='2. Metadata'!M$1,'2. Metadata'!M$6, IF(B853='2. Metadata'!N$1,'2. Metadata'!N$6))))))))))))))</f>
        <v>-117.359572</v>
      </c>
      <c r="E853" s="25" t="s">
        <v>237</v>
      </c>
      <c r="F853" s="13" t="s">
        <v>1735</v>
      </c>
      <c r="G853" s="14" t="str">
        <f>IF(ISBLANK(F852)=TRUE," ",'2. Metadata'!B$14)</f>
        <v>observation</v>
      </c>
      <c r="H853" s="13">
        <v>2</v>
      </c>
      <c r="I853" s="23" t="str">
        <f>IF(ISBLANK(H852)=TRUE," ",'2. Metadata'!B$26)</f>
        <v>degrees Celsius</v>
      </c>
      <c r="J853" s="13">
        <v>4</v>
      </c>
      <c r="K853" s="23" t="str">
        <f>IF(ISBLANK(J851)=TRUE," ",'2. Metadata'!B$38)</f>
        <v>degrees Celsius</v>
      </c>
      <c r="L853" s="25" t="s">
        <v>237</v>
      </c>
      <c r="M853" s="18" t="str">
        <f>IF(ISBLANK(L852)=TRUE," ",'2. Metadata'!B$50)</f>
        <v>milligrams per litre</v>
      </c>
      <c r="N853" s="25" t="s">
        <v>237</v>
      </c>
      <c r="O853" s="18" t="str">
        <f>IF(ISBLANK(N852)=TRUE," ",'2. Metadata'!B$62)</f>
        <v>microSiemens per centimetre</v>
      </c>
      <c r="P853" s="25" t="s">
        <v>237</v>
      </c>
      <c r="Q853" s="18" t="str">
        <f>IF(ISBLANK(P852)=TRUE," ",'2. Metadata'!B$74)</f>
        <v>NTU</v>
      </c>
      <c r="R853" s="25" t="s">
        <v>237</v>
      </c>
      <c r="S853" s="18" t="str">
        <f>IF(ISBLANK(R852)=TRUE," ",'2. Metadata'!B$86)</f>
        <v>most probable number per 100 mL</v>
      </c>
      <c r="T853" s="25" t="s">
        <v>237</v>
      </c>
      <c r="U853" s="18" t="str">
        <f>IF(ISBLANK(T852)=TRUE," ",'2. Metadata'!B$98)</f>
        <v>most probable number per 100 mL</v>
      </c>
      <c r="V853" s="21">
        <v>8.9999999999999993E-3</v>
      </c>
      <c r="W853" s="18" t="str">
        <f>IF(ISBLANK(V852)=TRUE," ",'2. Metadata'!B$110)</f>
        <v>metres</v>
      </c>
      <c r="X853" s="25" t="s">
        <v>237</v>
      </c>
      <c r="Y853" s="18" t="str">
        <f>IF(ISBLANK(X852)=TRUE," ",'2. Metadata'!B$122)</f>
        <v>pH units</v>
      </c>
      <c r="Z853" s="20">
        <v>1E-3</v>
      </c>
      <c r="AA853" s="18" t="str">
        <f>IF(ISBLANK(Z853)=TRUE," ",'2. Metadata'!B$134)</f>
        <v>metres3/second</v>
      </c>
      <c r="AB853" s="25" t="s">
        <v>237</v>
      </c>
      <c r="AC853" s="18" t="str">
        <f>IF(ISBLANK(AB853)=TRUE," ",'2. Metadata'!B$146)</f>
        <v>millimetres</v>
      </c>
      <c r="AD853" s="25" t="s">
        <v>1831</v>
      </c>
      <c r="AE853" s="26" t="s">
        <v>237</v>
      </c>
      <c r="AF853" s="9"/>
      <c r="AG853" s="10"/>
      <c r="AH853" s="10"/>
      <c r="AI853" s="10"/>
      <c r="AJ853" s="10"/>
      <c r="AK853" s="10"/>
      <c r="AL853" s="10"/>
      <c r="AM853" s="10"/>
      <c r="AN853" s="10"/>
      <c r="AO853" s="10"/>
      <c r="AP853" s="10"/>
    </row>
    <row r="854" spans="1:42" ht="15" x14ac:dyDescent="0.2">
      <c r="A854" s="144" t="s">
        <v>1087</v>
      </c>
      <c r="B854" s="11" t="s">
        <v>232</v>
      </c>
      <c r="C854" s="4">
        <f>IF(ISBLANK(B854)=TRUE," ", IF(B854='2. Metadata'!B$1,'2. Metadata'!B$5, IF(B854='2. Metadata'!C$1,'2. Metadata'!C$5,IF(B854='2. Metadata'!D$1,'2. Metadata'!D$5, IF(B854='2. Metadata'!E$1,'2. Metadata'!E$5,IF( B854='2. Metadata'!F$1,'2. Metadata'!F$5,IF(B854='2. Metadata'!G$1,'2. Metadata'!G$5,IF(B854='2. Metadata'!H$1,'2. Metadata'!H$5, IF(B854='2. Metadata'!I$1,'2. Metadata'!I$5, IF(B854='2. Metadata'!J$1,'2. Metadata'!J$5, IF(B854='2. Metadata'!K$1,'2. Metadata'!K$5, IF(B854='2. Metadata'!L$1,'2. Metadata'!L$5, IF(B854='2. Metadata'!M$1,'2. Metadata'!M$5, IF(B854='2. Metadata'!N$1,'2. Metadata'!N$5))))))))))))))</f>
        <v>49.967694000000002</v>
      </c>
      <c r="D854" s="12">
        <f>IF(ISBLANK(B854)=TRUE," ", IF(B854='2. Metadata'!B$1,'2. Metadata'!B$6, IF(B854='2. Metadata'!C$1,'2. Metadata'!C$6,IF(B854='2. Metadata'!D$1,'2. Metadata'!D$6, IF(B854='2. Metadata'!E$1,'2. Metadata'!E$6,IF( B854='2. Metadata'!F$1,'2. Metadata'!F$6,IF(B854='2. Metadata'!G$1,'2. Metadata'!G$6,IF(B854='2. Metadata'!H$1,'2. Metadata'!H$6, IF(B854='2. Metadata'!I$1,'2. Metadata'!I$6, IF(B854='2. Metadata'!J$1,'2. Metadata'!J$6, IF(B854='2. Metadata'!K$1,'2. Metadata'!K$6, IF(B854='2. Metadata'!L$1,'2. Metadata'!L$6, IF(B854='2. Metadata'!M$1,'2. Metadata'!M$6, IF(B854='2. Metadata'!N$1,'2. Metadata'!N$6))))))))))))))</f>
        <v>-117.359572</v>
      </c>
      <c r="E854" s="25" t="s">
        <v>237</v>
      </c>
      <c r="F854" s="13" t="s">
        <v>1746</v>
      </c>
      <c r="G854" s="14" t="str">
        <f>IF(ISBLANK(F853)=TRUE," ",'2. Metadata'!B$14)</f>
        <v>observation</v>
      </c>
      <c r="H854" s="13">
        <v>1</v>
      </c>
      <c r="I854" s="23" t="str">
        <f>IF(ISBLANK(H853)=TRUE," ",'2. Metadata'!B$26)</f>
        <v>degrees Celsius</v>
      </c>
      <c r="J854" s="13">
        <v>4</v>
      </c>
      <c r="K854" s="23" t="str">
        <f>IF(ISBLANK(J852)=TRUE," ",'2. Metadata'!B$38)</f>
        <v>degrees Celsius</v>
      </c>
      <c r="L854" s="25" t="s">
        <v>237</v>
      </c>
      <c r="M854" s="18" t="str">
        <f>IF(ISBLANK(L853)=TRUE," ",'2. Metadata'!B$50)</f>
        <v>milligrams per litre</v>
      </c>
      <c r="N854" s="25" t="s">
        <v>237</v>
      </c>
      <c r="O854" s="18" t="str">
        <f>IF(ISBLANK(N853)=TRUE," ",'2. Metadata'!B$62)</f>
        <v>microSiemens per centimetre</v>
      </c>
      <c r="P854" s="25" t="s">
        <v>237</v>
      </c>
      <c r="Q854" s="18" t="str">
        <f>IF(ISBLANK(P853)=TRUE," ",'2. Metadata'!B$74)</f>
        <v>NTU</v>
      </c>
      <c r="R854" s="25" t="s">
        <v>237</v>
      </c>
      <c r="S854" s="18" t="str">
        <f>IF(ISBLANK(R853)=TRUE," ",'2. Metadata'!B$86)</f>
        <v>most probable number per 100 mL</v>
      </c>
      <c r="T854" s="25" t="s">
        <v>237</v>
      </c>
      <c r="U854" s="18" t="str">
        <f>IF(ISBLANK(T853)=TRUE," ",'2. Metadata'!B$98)</f>
        <v>most probable number per 100 mL</v>
      </c>
      <c r="V854" s="21">
        <v>8.0000000000000002E-3</v>
      </c>
      <c r="W854" s="18" t="str">
        <f>IF(ISBLANK(V853)=TRUE," ",'2. Metadata'!B$110)</f>
        <v>metres</v>
      </c>
      <c r="X854" s="25" t="s">
        <v>237</v>
      </c>
      <c r="Y854" s="18" t="str">
        <f>IF(ISBLANK(X853)=TRUE," ",'2. Metadata'!B$122)</f>
        <v>pH units</v>
      </c>
      <c r="Z854" s="20">
        <v>1E-3</v>
      </c>
      <c r="AA854" s="18" t="str">
        <f>IF(ISBLANK(Z854)=TRUE," ",'2. Metadata'!B$134)</f>
        <v>metres3/second</v>
      </c>
      <c r="AB854" s="25" t="s">
        <v>237</v>
      </c>
      <c r="AC854" s="18" t="str">
        <f>IF(ISBLANK(AB854)=TRUE," ",'2. Metadata'!B$146)</f>
        <v>millimetres</v>
      </c>
      <c r="AD854" s="25" t="s">
        <v>1831</v>
      </c>
      <c r="AE854" s="26" t="s">
        <v>237</v>
      </c>
      <c r="AF854" s="9"/>
      <c r="AG854" s="10"/>
      <c r="AH854" s="10"/>
      <c r="AI854" s="10"/>
      <c r="AJ854" s="10"/>
      <c r="AK854" s="10"/>
      <c r="AL854" s="10"/>
      <c r="AM854" s="10"/>
      <c r="AN854" s="10"/>
      <c r="AO854" s="10"/>
      <c r="AP854" s="10"/>
    </row>
    <row r="855" spans="1:42" ht="15" x14ac:dyDescent="0.2">
      <c r="A855" s="144" t="s">
        <v>1088</v>
      </c>
      <c r="B855" s="11" t="s">
        <v>232</v>
      </c>
      <c r="C855" s="4">
        <f>IF(ISBLANK(B855)=TRUE," ", IF(B855='2. Metadata'!B$1,'2. Metadata'!B$5, IF(B855='2. Metadata'!C$1,'2. Metadata'!C$5,IF(B855='2. Metadata'!D$1,'2. Metadata'!D$5, IF(B855='2. Metadata'!E$1,'2. Metadata'!E$5,IF( B855='2. Metadata'!F$1,'2. Metadata'!F$5,IF(B855='2. Metadata'!G$1,'2. Metadata'!G$5,IF(B855='2. Metadata'!H$1,'2. Metadata'!H$5, IF(B855='2. Metadata'!I$1,'2. Metadata'!I$5, IF(B855='2. Metadata'!J$1,'2. Metadata'!J$5, IF(B855='2. Metadata'!K$1,'2. Metadata'!K$5, IF(B855='2. Metadata'!L$1,'2. Metadata'!L$5, IF(B855='2. Metadata'!M$1,'2. Metadata'!M$5, IF(B855='2. Metadata'!N$1,'2. Metadata'!N$5))))))))))))))</f>
        <v>49.967694000000002</v>
      </c>
      <c r="D855" s="12">
        <f>IF(ISBLANK(B855)=TRUE," ", IF(B855='2. Metadata'!B$1,'2. Metadata'!B$6, IF(B855='2. Metadata'!C$1,'2. Metadata'!C$6,IF(B855='2. Metadata'!D$1,'2. Metadata'!D$6, IF(B855='2. Metadata'!E$1,'2. Metadata'!E$6,IF( B855='2. Metadata'!F$1,'2. Metadata'!F$6,IF(B855='2. Metadata'!G$1,'2. Metadata'!G$6,IF(B855='2. Metadata'!H$1,'2. Metadata'!H$6, IF(B855='2. Metadata'!I$1,'2. Metadata'!I$6, IF(B855='2. Metadata'!J$1,'2. Metadata'!J$6, IF(B855='2. Metadata'!K$1,'2. Metadata'!K$6, IF(B855='2. Metadata'!L$1,'2. Metadata'!L$6, IF(B855='2. Metadata'!M$1,'2. Metadata'!M$6, IF(B855='2. Metadata'!N$1,'2. Metadata'!N$6))))))))))))))</f>
        <v>-117.359572</v>
      </c>
      <c r="E855" s="25" t="s">
        <v>237</v>
      </c>
      <c r="F855" s="13" t="s">
        <v>1747</v>
      </c>
      <c r="G855" s="14" t="str">
        <f>IF(ISBLANK(F854)=TRUE," ",'2. Metadata'!B$14)</f>
        <v>observation</v>
      </c>
      <c r="H855" s="13">
        <v>1</v>
      </c>
      <c r="I855" s="23" t="str">
        <f>IF(ISBLANK(H854)=TRUE," ",'2. Metadata'!B$26)</f>
        <v>degrees Celsius</v>
      </c>
      <c r="J855" s="13">
        <v>4</v>
      </c>
      <c r="K855" s="23" t="str">
        <f>IF(ISBLANK(J853)=TRUE," ",'2. Metadata'!B$38)</f>
        <v>degrees Celsius</v>
      </c>
      <c r="L855" s="21" t="s">
        <v>1814</v>
      </c>
      <c r="M855" s="18" t="str">
        <f>IF(ISBLANK(L854)=TRUE," ",'2. Metadata'!B$50)</f>
        <v>milligrams per litre</v>
      </c>
      <c r="N855" s="21">
        <v>288</v>
      </c>
      <c r="O855" s="18" t="str">
        <f>IF(ISBLANK(N854)=TRUE," ",'2. Metadata'!B$62)</f>
        <v>microSiemens per centimetre</v>
      </c>
      <c r="P855" s="21">
        <v>0.45</v>
      </c>
      <c r="Q855" s="18" t="str">
        <f>IF(ISBLANK(P854)=TRUE," ",'2. Metadata'!B$74)</f>
        <v>NTU</v>
      </c>
      <c r="R855" s="25" t="s">
        <v>237</v>
      </c>
      <c r="S855" s="18" t="str">
        <f>IF(ISBLANK(R854)=TRUE," ",'2. Metadata'!B$86)</f>
        <v>most probable number per 100 mL</v>
      </c>
      <c r="T855" s="25" t="s">
        <v>237</v>
      </c>
      <c r="U855" s="18" t="str">
        <f>IF(ISBLANK(T854)=TRUE," ",'2. Metadata'!B$98)</f>
        <v>most probable number per 100 mL</v>
      </c>
      <c r="V855" s="21">
        <v>0.01</v>
      </c>
      <c r="W855" s="18" t="str">
        <f>IF(ISBLANK(V854)=TRUE," ",'2. Metadata'!B$110)</f>
        <v>metres</v>
      </c>
      <c r="X855" s="25" t="s">
        <v>237</v>
      </c>
      <c r="Y855" s="18" t="str">
        <f>IF(ISBLANK(X854)=TRUE," ",'2. Metadata'!B$122)</f>
        <v>pH units</v>
      </c>
      <c r="Z855" s="20">
        <v>2E-3</v>
      </c>
      <c r="AA855" s="18" t="str">
        <f>IF(ISBLANK(Z855)=TRUE," ",'2. Metadata'!B$134)</f>
        <v>metres3/second</v>
      </c>
      <c r="AB855" s="25" t="s">
        <v>237</v>
      </c>
      <c r="AC855" s="18" t="str">
        <f>IF(ISBLANK(AB855)=TRUE," ",'2. Metadata'!B$146)</f>
        <v>millimetres</v>
      </c>
      <c r="AD855" s="25" t="s">
        <v>1831</v>
      </c>
      <c r="AE855" s="26" t="s">
        <v>237</v>
      </c>
      <c r="AF855" s="9"/>
      <c r="AG855" s="10"/>
      <c r="AH855" s="10"/>
      <c r="AI855" s="10"/>
      <c r="AJ855" s="10"/>
      <c r="AK855" s="10"/>
      <c r="AL855" s="10"/>
      <c r="AM855" s="10"/>
      <c r="AN855" s="10"/>
      <c r="AO855" s="10"/>
      <c r="AP855" s="10"/>
    </row>
    <row r="856" spans="1:42" ht="15" x14ac:dyDescent="0.2">
      <c r="A856" s="144" t="s">
        <v>1089</v>
      </c>
      <c r="B856" s="11" t="s">
        <v>232</v>
      </c>
      <c r="C856" s="4">
        <f>IF(ISBLANK(B856)=TRUE," ", IF(B856='2. Metadata'!B$1,'2. Metadata'!B$5, IF(B856='2. Metadata'!C$1,'2. Metadata'!C$5,IF(B856='2. Metadata'!D$1,'2. Metadata'!D$5, IF(B856='2. Metadata'!E$1,'2. Metadata'!E$5,IF( B856='2. Metadata'!F$1,'2. Metadata'!F$5,IF(B856='2. Metadata'!G$1,'2. Metadata'!G$5,IF(B856='2. Metadata'!H$1,'2. Metadata'!H$5, IF(B856='2. Metadata'!I$1,'2. Metadata'!I$5, IF(B856='2. Metadata'!J$1,'2. Metadata'!J$5, IF(B856='2. Metadata'!K$1,'2. Metadata'!K$5, IF(B856='2. Metadata'!L$1,'2. Metadata'!L$5, IF(B856='2. Metadata'!M$1,'2. Metadata'!M$5, IF(B856='2. Metadata'!N$1,'2. Metadata'!N$5))))))))))))))</f>
        <v>49.967694000000002</v>
      </c>
      <c r="D856" s="12">
        <f>IF(ISBLANK(B856)=TRUE," ", IF(B856='2. Metadata'!B$1,'2. Metadata'!B$6, IF(B856='2. Metadata'!C$1,'2. Metadata'!C$6,IF(B856='2. Metadata'!D$1,'2. Metadata'!D$6, IF(B856='2. Metadata'!E$1,'2. Metadata'!E$6,IF( B856='2. Metadata'!F$1,'2. Metadata'!F$6,IF(B856='2. Metadata'!G$1,'2. Metadata'!G$6,IF(B856='2. Metadata'!H$1,'2. Metadata'!H$6, IF(B856='2. Metadata'!I$1,'2. Metadata'!I$6, IF(B856='2. Metadata'!J$1,'2. Metadata'!J$6, IF(B856='2. Metadata'!K$1,'2. Metadata'!K$6, IF(B856='2. Metadata'!L$1,'2. Metadata'!L$6, IF(B856='2. Metadata'!M$1,'2. Metadata'!M$6, IF(B856='2. Metadata'!N$1,'2. Metadata'!N$6))))))))))))))</f>
        <v>-117.359572</v>
      </c>
      <c r="E856" s="25" t="s">
        <v>237</v>
      </c>
      <c r="F856" s="13" t="s">
        <v>1748</v>
      </c>
      <c r="G856" s="14" t="str">
        <f>IF(ISBLANK(F855)=TRUE," ",'2. Metadata'!B$14)</f>
        <v>observation</v>
      </c>
      <c r="H856" s="13">
        <v>3</v>
      </c>
      <c r="I856" s="23" t="str">
        <f>IF(ISBLANK(H855)=TRUE," ",'2. Metadata'!B$26)</f>
        <v>degrees Celsius</v>
      </c>
      <c r="J856" s="13">
        <v>4</v>
      </c>
      <c r="K856" s="23" t="str">
        <f>IF(ISBLANK(J854)=TRUE," ",'2. Metadata'!B$38)</f>
        <v>degrees Celsius</v>
      </c>
      <c r="L856" s="25" t="s">
        <v>237</v>
      </c>
      <c r="M856" s="18" t="str">
        <f>IF(ISBLANK(L855)=TRUE," ",'2. Metadata'!B$50)</f>
        <v>milligrams per litre</v>
      </c>
      <c r="N856" s="25" t="s">
        <v>237</v>
      </c>
      <c r="O856" s="18" t="str">
        <f>IF(ISBLANK(N855)=TRUE," ",'2. Metadata'!B$62)</f>
        <v>microSiemens per centimetre</v>
      </c>
      <c r="P856" s="25" t="s">
        <v>237</v>
      </c>
      <c r="Q856" s="18" t="str">
        <f>IF(ISBLANK(P855)=TRUE," ",'2. Metadata'!B$74)</f>
        <v>NTU</v>
      </c>
      <c r="R856" s="25" t="s">
        <v>237</v>
      </c>
      <c r="S856" s="18" t="str">
        <f>IF(ISBLANK(R855)=TRUE," ",'2. Metadata'!B$86)</f>
        <v>most probable number per 100 mL</v>
      </c>
      <c r="T856" s="25" t="s">
        <v>237</v>
      </c>
      <c r="U856" s="18" t="str">
        <f>IF(ISBLANK(T855)=TRUE," ",'2. Metadata'!B$98)</f>
        <v>most probable number per 100 mL</v>
      </c>
      <c r="V856" s="21">
        <v>8.9999999999999993E-3</v>
      </c>
      <c r="W856" s="18" t="str">
        <f>IF(ISBLANK(V855)=TRUE," ",'2. Metadata'!B$110)</f>
        <v>metres</v>
      </c>
      <c r="X856" s="25" t="s">
        <v>237</v>
      </c>
      <c r="Y856" s="18" t="str">
        <f>IF(ISBLANK(X855)=TRUE," ",'2. Metadata'!B$122)</f>
        <v>pH units</v>
      </c>
      <c r="Z856" s="20">
        <v>1E-3</v>
      </c>
      <c r="AA856" s="18" t="str">
        <f>IF(ISBLANK(Z856)=TRUE," ",'2. Metadata'!B$134)</f>
        <v>metres3/second</v>
      </c>
      <c r="AB856" s="25" t="s">
        <v>237</v>
      </c>
      <c r="AC856" s="18" t="str">
        <f>IF(ISBLANK(AB856)=TRUE," ",'2. Metadata'!B$146)</f>
        <v>millimetres</v>
      </c>
      <c r="AD856" s="25" t="s">
        <v>1831</v>
      </c>
      <c r="AE856" s="26" t="s">
        <v>237</v>
      </c>
      <c r="AF856" s="9"/>
      <c r="AG856" s="10"/>
      <c r="AH856" s="10"/>
      <c r="AI856" s="10"/>
      <c r="AJ856" s="10"/>
      <c r="AK856" s="10"/>
      <c r="AL856" s="10"/>
      <c r="AM856" s="10"/>
      <c r="AN856" s="10"/>
      <c r="AO856" s="10"/>
      <c r="AP856" s="10"/>
    </row>
    <row r="857" spans="1:42" ht="15" x14ac:dyDescent="0.2">
      <c r="A857" s="144" t="s">
        <v>1090</v>
      </c>
      <c r="B857" s="11" t="s">
        <v>232</v>
      </c>
      <c r="C857" s="4">
        <f>IF(ISBLANK(B857)=TRUE," ", IF(B857='2. Metadata'!B$1,'2. Metadata'!B$5, IF(B857='2. Metadata'!C$1,'2. Metadata'!C$5,IF(B857='2. Metadata'!D$1,'2. Metadata'!D$5, IF(B857='2. Metadata'!E$1,'2. Metadata'!E$5,IF( B857='2. Metadata'!F$1,'2. Metadata'!F$5,IF(B857='2. Metadata'!G$1,'2. Metadata'!G$5,IF(B857='2. Metadata'!H$1,'2. Metadata'!H$5, IF(B857='2. Metadata'!I$1,'2. Metadata'!I$5, IF(B857='2. Metadata'!J$1,'2. Metadata'!J$5, IF(B857='2. Metadata'!K$1,'2. Metadata'!K$5, IF(B857='2. Metadata'!L$1,'2. Metadata'!L$5, IF(B857='2. Metadata'!M$1,'2. Metadata'!M$5, IF(B857='2. Metadata'!N$1,'2. Metadata'!N$5))))))))))))))</f>
        <v>49.967694000000002</v>
      </c>
      <c r="D857" s="12">
        <f>IF(ISBLANK(B857)=TRUE," ", IF(B857='2. Metadata'!B$1,'2. Metadata'!B$6, IF(B857='2. Metadata'!C$1,'2. Metadata'!C$6,IF(B857='2. Metadata'!D$1,'2. Metadata'!D$6, IF(B857='2. Metadata'!E$1,'2. Metadata'!E$6,IF( B857='2. Metadata'!F$1,'2. Metadata'!F$6,IF(B857='2. Metadata'!G$1,'2. Metadata'!G$6,IF(B857='2. Metadata'!H$1,'2. Metadata'!H$6, IF(B857='2. Metadata'!I$1,'2. Metadata'!I$6, IF(B857='2. Metadata'!J$1,'2. Metadata'!J$6, IF(B857='2. Metadata'!K$1,'2. Metadata'!K$6, IF(B857='2. Metadata'!L$1,'2. Metadata'!L$6, IF(B857='2. Metadata'!M$1,'2. Metadata'!M$6, IF(B857='2. Metadata'!N$1,'2. Metadata'!N$6))))))))))))))</f>
        <v>-117.359572</v>
      </c>
      <c r="E857" s="25" t="s">
        <v>237</v>
      </c>
      <c r="F857" s="13" t="s">
        <v>1749</v>
      </c>
      <c r="G857" s="14" t="str">
        <f>IF(ISBLANK(F856)=TRUE," ",'2. Metadata'!B$14)</f>
        <v>observation</v>
      </c>
      <c r="H857" s="13">
        <v>5</v>
      </c>
      <c r="I857" s="23" t="str">
        <f>IF(ISBLANK(H856)=TRUE," ",'2. Metadata'!B$26)</f>
        <v>degrees Celsius</v>
      </c>
      <c r="J857" s="13">
        <v>4</v>
      </c>
      <c r="K857" s="23" t="str">
        <f>IF(ISBLANK(J855)=TRUE," ",'2. Metadata'!B$38)</f>
        <v>degrees Celsius</v>
      </c>
      <c r="L857" s="25" t="s">
        <v>237</v>
      </c>
      <c r="M857" s="18" t="str">
        <f>IF(ISBLANK(L856)=TRUE," ",'2. Metadata'!B$50)</f>
        <v>milligrams per litre</v>
      </c>
      <c r="N857" s="25" t="s">
        <v>237</v>
      </c>
      <c r="O857" s="18" t="str">
        <f>IF(ISBLANK(N856)=TRUE," ",'2. Metadata'!B$62)</f>
        <v>microSiemens per centimetre</v>
      </c>
      <c r="P857" s="25" t="s">
        <v>237</v>
      </c>
      <c r="Q857" s="18" t="str">
        <f>IF(ISBLANK(P856)=TRUE," ",'2. Metadata'!B$74)</f>
        <v>NTU</v>
      </c>
      <c r="R857" s="25" t="s">
        <v>237</v>
      </c>
      <c r="S857" s="18" t="str">
        <f>IF(ISBLANK(R856)=TRUE," ",'2. Metadata'!B$86)</f>
        <v>most probable number per 100 mL</v>
      </c>
      <c r="T857" s="25" t="s">
        <v>237</v>
      </c>
      <c r="U857" s="18" t="str">
        <f>IF(ISBLANK(T856)=TRUE," ",'2. Metadata'!B$98)</f>
        <v>most probable number per 100 mL</v>
      </c>
      <c r="V857" s="21">
        <v>8.9999999999999993E-3</v>
      </c>
      <c r="W857" s="18" t="str">
        <f>IF(ISBLANK(V856)=TRUE," ",'2. Metadata'!B$110)</f>
        <v>metres</v>
      </c>
      <c r="X857" s="25" t="s">
        <v>237</v>
      </c>
      <c r="Y857" s="18" t="str">
        <f>IF(ISBLANK(X856)=TRUE," ",'2. Metadata'!B$122)</f>
        <v>pH units</v>
      </c>
      <c r="Z857" s="20">
        <v>1E-3</v>
      </c>
      <c r="AA857" s="18" t="str">
        <f>IF(ISBLANK(Z857)=TRUE," ",'2. Metadata'!B$134)</f>
        <v>metres3/second</v>
      </c>
      <c r="AB857" s="25" t="s">
        <v>237</v>
      </c>
      <c r="AC857" s="18" t="str">
        <f>IF(ISBLANK(AB857)=TRUE," ",'2. Metadata'!B$146)</f>
        <v>millimetres</v>
      </c>
      <c r="AD857" s="25" t="s">
        <v>1831</v>
      </c>
      <c r="AE857" s="26" t="s">
        <v>237</v>
      </c>
      <c r="AF857" s="9"/>
      <c r="AG857" s="10"/>
      <c r="AH857" s="10"/>
      <c r="AI857" s="10"/>
      <c r="AJ857" s="10"/>
      <c r="AK857" s="10"/>
      <c r="AL857" s="10"/>
      <c r="AM857" s="10"/>
      <c r="AN857" s="10"/>
      <c r="AO857" s="10"/>
      <c r="AP857" s="10"/>
    </row>
    <row r="858" spans="1:42" ht="15" x14ac:dyDescent="0.2">
      <c r="A858" s="144" t="s">
        <v>1091</v>
      </c>
      <c r="B858" s="11" t="s">
        <v>232</v>
      </c>
      <c r="C858" s="4">
        <f>IF(ISBLANK(B858)=TRUE," ", IF(B858='2. Metadata'!B$1,'2. Metadata'!B$5, IF(B858='2. Metadata'!C$1,'2. Metadata'!C$5,IF(B858='2. Metadata'!D$1,'2. Metadata'!D$5, IF(B858='2. Metadata'!E$1,'2. Metadata'!E$5,IF( B858='2. Metadata'!F$1,'2. Metadata'!F$5,IF(B858='2. Metadata'!G$1,'2. Metadata'!G$5,IF(B858='2. Metadata'!H$1,'2. Metadata'!H$5, IF(B858='2. Metadata'!I$1,'2. Metadata'!I$5, IF(B858='2. Metadata'!J$1,'2. Metadata'!J$5, IF(B858='2. Metadata'!K$1,'2. Metadata'!K$5, IF(B858='2. Metadata'!L$1,'2. Metadata'!L$5, IF(B858='2. Metadata'!M$1,'2. Metadata'!M$5, IF(B858='2. Metadata'!N$1,'2. Metadata'!N$5))))))))))))))</f>
        <v>49.967694000000002</v>
      </c>
      <c r="D858" s="12">
        <f>IF(ISBLANK(B858)=TRUE," ", IF(B858='2. Metadata'!B$1,'2. Metadata'!B$6, IF(B858='2. Metadata'!C$1,'2. Metadata'!C$6,IF(B858='2. Metadata'!D$1,'2. Metadata'!D$6, IF(B858='2. Metadata'!E$1,'2. Metadata'!E$6,IF( B858='2. Metadata'!F$1,'2. Metadata'!F$6,IF(B858='2. Metadata'!G$1,'2. Metadata'!G$6,IF(B858='2. Metadata'!H$1,'2. Metadata'!H$6, IF(B858='2. Metadata'!I$1,'2. Metadata'!I$6, IF(B858='2. Metadata'!J$1,'2. Metadata'!J$6, IF(B858='2. Metadata'!K$1,'2. Metadata'!K$6, IF(B858='2. Metadata'!L$1,'2. Metadata'!L$6, IF(B858='2. Metadata'!M$1,'2. Metadata'!M$6, IF(B858='2. Metadata'!N$1,'2. Metadata'!N$6))))))))))))))</f>
        <v>-117.359572</v>
      </c>
      <c r="E858" s="25" t="s">
        <v>237</v>
      </c>
      <c r="F858" s="13" t="s">
        <v>1750</v>
      </c>
      <c r="G858" s="14" t="str">
        <f>IF(ISBLANK(F857)=TRUE," ",'2. Metadata'!B$14)</f>
        <v>observation</v>
      </c>
      <c r="H858" s="25" t="s">
        <v>237</v>
      </c>
      <c r="I858" s="23" t="str">
        <f>IF(ISBLANK(H857)=TRUE," ",'2. Metadata'!B$26)</f>
        <v>degrees Celsius</v>
      </c>
      <c r="J858" s="16" t="s">
        <v>237</v>
      </c>
      <c r="K858" s="23" t="str">
        <f>IF(ISBLANK(J856)=TRUE," ",'2. Metadata'!B$38)</f>
        <v>degrees Celsius</v>
      </c>
      <c r="L858" s="21">
        <v>0.6</v>
      </c>
      <c r="M858" s="18" t="str">
        <f>IF(ISBLANK(L857)=TRUE," ",'2. Metadata'!B$50)</f>
        <v>milligrams per litre</v>
      </c>
      <c r="N858" s="21">
        <v>286</v>
      </c>
      <c r="O858" s="18" t="str">
        <f>IF(ISBLANK(N857)=TRUE," ",'2. Metadata'!B$62)</f>
        <v>microSiemens per centimetre</v>
      </c>
      <c r="P858" s="21">
        <v>0.5</v>
      </c>
      <c r="Q858" s="18" t="str">
        <f>IF(ISBLANK(P857)=TRUE," ",'2. Metadata'!B$74)</f>
        <v>NTU</v>
      </c>
      <c r="R858" s="25" t="s">
        <v>237</v>
      </c>
      <c r="S858" s="18" t="str">
        <f>IF(ISBLANK(R857)=TRUE," ",'2. Metadata'!B$86)</f>
        <v>most probable number per 100 mL</v>
      </c>
      <c r="T858" s="25" t="s">
        <v>237</v>
      </c>
      <c r="U858" s="18" t="str">
        <f>IF(ISBLANK(T857)=TRUE," ",'2. Metadata'!B$98)</f>
        <v>most probable number per 100 mL</v>
      </c>
      <c r="V858" s="25" t="s">
        <v>237</v>
      </c>
      <c r="W858" s="18" t="str">
        <f>IF(ISBLANK(V857)=TRUE," ",'2. Metadata'!B$110)</f>
        <v>metres</v>
      </c>
      <c r="X858" s="25" t="s">
        <v>237</v>
      </c>
      <c r="Y858" s="18" t="str">
        <f>IF(ISBLANK(X857)=TRUE," ",'2. Metadata'!B$122)</f>
        <v>pH units</v>
      </c>
      <c r="Z858" s="25" t="s">
        <v>237</v>
      </c>
      <c r="AA858" s="18" t="str">
        <f>IF(ISBLANK(Z858)=TRUE," ",'2. Metadata'!B$134)</f>
        <v>metres3/second</v>
      </c>
      <c r="AB858" s="25" t="s">
        <v>237</v>
      </c>
      <c r="AC858" s="18" t="str">
        <f>IF(ISBLANK(AB858)=TRUE," ",'2. Metadata'!B$146)</f>
        <v>millimetres</v>
      </c>
      <c r="AD858" s="25" t="s">
        <v>1841</v>
      </c>
      <c r="AE858" s="26" t="s">
        <v>237</v>
      </c>
      <c r="AF858" s="9"/>
      <c r="AG858" s="10"/>
      <c r="AH858" s="10"/>
      <c r="AI858" s="10"/>
      <c r="AJ858" s="10"/>
      <c r="AK858" s="10"/>
      <c r="AL858" s="10"/>
      <c r="AM858" s="10"/>
      <c r="AN858" s="10"/>
      <c r="AO858" s="10"/>
      <c r="AP858" s="10"/>
    </row>
    <row r="859" spans="1:42" ht="15" x14ac:dyDescent="0.2">
      <c r="A859" s="144" t="s">
        <v>1092</v>
      </c>
      <c r="B859" s="11" t="s">
        <v>232</v>
      </c>
      <c r="C859" s="4">
        <f>IF(ISBLANK(B859)=TRUE," ", IF(B859='2. Metadata'!B$1,'2. Metadata'!B$5, IF(B859='2. Metadata'!C$1,'2. Metadata'!C$5,IF(B859='2. Metadata'!D$1,'2. Metadata'!D$5, IF(B859='2. Metadata'!E$1,'2. Metadata'!E$5,IF( B859='2. Metadata'!F$1,'2. Metadata'!F$5,IF(B859='2. Metadata'!G$1,'2. Metadata'!G$5,IF(B859='2. Metadata'!H$1,'2. Metadata'!H$5, IF(B859='2. Metadata'!I$1,'2. Metadata'!I$5, IF(B859='2. Metadata'!J$1,'2. Metadata'!J$5, IF(B859='2. Metadata'!K$1,'2. Metadata'!K$5, IF(B859='2. Metadata'!L$1,'2. Metadata'!L$5, IF(B859='2. Metadata'!M$1,'2. Metadata'!M$5, IF(B859='2. Metadata'!N$1,'2. Metadata'!N$5))))))))))))))</f>
        <v>49.967694000000002</v>
      </c>
      <c r="D859" s="12">
        <f>IF(ISBLANK(B859)=TRUE," ", IF(B859='2. Metadata'!B$1,'2. Metadata'!B$6, IF(B859='2. Metadata'!C$1,'2. Metadata'!C$6,IF(B859='2. Metadata'!D$1,'2. Metadata'!D$6, IF(B859='2. Metadata'!E$1,'2. Metadata'!E$6,IF( B859='2. Metadata'!F$1,'2. Metadata'!F$6,IF(B859='2. Metadata'!G$1,'2. Metadata'!G$6,IF(B859='2. Metadata'!H$1,'2. Metadata'!H$6, IF(B859='2. Metadata'!I$1,'2. Metadata'!I$6, IF(B859='2. Metadata'!J$1,'2. Metadata'!J$6, IF(B859='2. Metadata'!K$1,'2. Metadata'!K$6, IF(B859='2. Metadata'!L$1,'2. Metadata'!L$6, IF(B859='2. Metadata'!M$1,'2. Metadata'!M$6, IF(B859='2. Metadata'!N$1,'2. Metadata'!N$6))))))))))))))</f>
        <v>-117.359572</v>
      </c>
      <c r="E859" s="25" t="s">
        <v>237</v>
      </c>
      <c r="F859" s="13" t="s">
        <v>1751</v>
      </c>
      <c r="G859" s="14" t="str">
        <f>IF(ISBLANK(F858)=TRUE," ",'2. Metadata'!B$14)</f>
        <v>observation</v>
      </c>
      <c r="H859" s="25" t="s">
        <v>237</v>
      </c>
      <c r="I859" s="23" t="str">
        <f>IF(ISBLANK(H858)=TRUE," ",'2. Metadata'!B$26)</f>
        <v>degrees Celsius</v>
      </c>
      <c r="J859" s="16" t="s">
        <v>237</v>
      </c>
      <c r="K859" s="23" t="str">
        <f>IF(ISBLANK(J857)=TRUE," ",'2. Metadata'!B$38)</f>
        <v>degrees Celsius</v>
      </c>
      <c r="L859" s="25" t="s">
        <v>237</v>
      </c>
      <c r="M859" s="18" t="str">
        <f>IF(ISBLANK(L858)=TRUE," ",'2. Metadata'!B$50)</f>
        <v>milligrams per litre</v>
      </c>
      <c r="N859" s="25" t="s">
        <v>237</v>
      </c>
      <c r="O859" s="18" t="str">
        <f>IF(ISBLANK(N858)=TRUE," ",'2. Metadata'!B$62)</f>
        <v>microSiemens per centimetre</v>
      </c>
      <c r="P859" s="25" t="s">
        <v>237</v>
      </c>
      <c r="Q859" s="18" t="str">
        <f>IF(ISBLANK(P858)=TRUE," ",'2. Metadata'!B$74)</f>
        <v>NTU</v>
      </c>
      <c r="R859" s="25" t="s">
        <v>237</v>
      </c>
      <c r="S859" s="18" t="str">
        <f>IF(ISBLANK(R858)=TRUE," ",'2. Metadata'!B$86)</f>
        <v>most probable number per 100 mL</v>
      </c>
      <c r="T859" s="25" t="s">
        <v>237</v>
      </c>
      <c r="U859" s="18" t="str">
        <f>IF(ISBLANK(T858)=TRUE," ",'2. Metadata'!B$98)</f>
        <v>most probable number per 100 mL</v>
      </c>
      <c r="V859" s="25" t="s">
        <v>237</v>
      </c>
      <c r="W859" s="18" t="str">
        <f>IF(ISBLANK(V858)=TRUE," ",'2. Metadata'!B$110)</f>
        <v>metres</v>
      </c>
      <c r="X859" s="25" t="s">
        <v>237</v>
      </c>
      <c r="Y859" s="18" t="str">
        <f>IF(ISBLANK(X858)=TRUE," ",'2. Metadata'!B$122)</f>
        <v>pH units</v>
      </c>
      <c r="Z859" s="25" t="s">
        <v>237</v>
      </c>
      <c r="AA859" s="18" t="str">
        <f>IF(ISBLANK(Z859)=TRUE," ",'2. Metadata'!B$134)</f>
        <v>metres3/second</v>
      </c>
      <c r="AB859" s="25" t="s">
        <v>237</v>
      </c>
      <c r="AC859" s="18" t="str">
        <f>IF(ISBLANK(AB859)=TRUE," ",'2. Metadata'!B$146)</f>
        <v>millimetres</v>
      </c>
      <c r="AD859" s="25" t="s">
        <v>1841</v>
      </c>
      <c r="AE859" s="26" t="s">
        <v>237</v>
      </c>
      <c r="AF859" s="9"/>
      <c r="AG859" s="10"/>
      <c r="AH859" s="10"/>
      <c r="AI859" s="10"/>
      <c r="AJ859" s="10"/>
      <c r="AK859" s="10"/>
      <c r="AL859" s="10"/>
      <c r="AM859" s="10"/>
      <c r="AN859" s="10"/>
      <c r="AO859" s="10"/>
      <c r="AP859" s="10"/>
    </row>
    <row r="860" spans="1:42" ht="15" x14ac:dyDescent="0.2">
      <c r="A860" s="144" t="s">
        <v>1093</v>
      </c>
      <c r="B860" s="11" t="s">
        <v>232</v>
      </c>
      <c r="C860" s="4">
        <f>IF(ISBLANK(B860)=TRUE," ", IF(B860='2. Metadata'!B$1,'2. Metadata'!B$5, IF(B860='2. Metadata'!C$1,'2. Metadata'!C$5,IF(B860='2. Metadata'!D$1,'2. Metadata'!D$5, IF(B860='2. Metadata'!E$1,'2. Metadata'!E$5,IF( B860='2. Metadata'!F$1,'2. Metadata'!F$5,IF(B860='2. Metadata'!G$1,'2. Metadata'!G$5,IF(B860='2. Metadata'!H$1,'2. Metadata'!H$5, IF(B860='2. Metadata'!I$1,'2. Metadata'!I$5, IF(B860='2. Metadata'!J$1,'2. Metadata'!J$5, IF(B860='2. Metadata'!K$1,'2. Metadata'!K$5, IF(B860='2. Metadata'!L$1,'2. Metadata'!L$5, IF(B860='2. Metadata'!M$1,'2. Metadata'!M$5, IF(B860='2. Metadata'!N$1,'2. Metadata'!N$5))))))))))))))</f>
        <v>49.967694000000002</v>
      </c>
      <c r="D860" s="12">
        <f>IF(ISBLANK(B860)=TRUE," ", IF(B860='2. Metadata'!B$1,'2. Metadata'!B$6, IF(B860='2. Metadata'!C$1,'2. Metadata'!C$6,IF(B860='2. Metadata'!D$1,'2. Metadata'!D$6, IF(B860='2. Metadata'!E$1,'2. Metadata'!E$6,IF( B860='2. Metadata'!F$1,'2. Metadata'!F$6,IF(B860='2. Metadata'!G$1,'2. Metadata'!G$6,IF(B860='2. Metadata'!H$1,'2. Metadata'!H$6, IF(B860='2. Metadata'!I$1,'2. Metadata'!I$6, IF(B860='2. Metadata'!J$1,'2. Metadata'!J$6, IF(B860='2. Metadata'!K$1,'2. Metadata'!K$6, IF(B860='2. Metadata'!L$1,'2. Metadata'!L$6, IF(B860='2. Metadata'!M$1,'2. Metadata'!M$6, IF(B860='2. Metadata'!N$1,'2. Metadata'!N$6))))))))))))))</f>
        <v>-117.359572</v>
      </c>
      <c r="E860" s="25" t="s">
        <v>237</v>
      </c>
      <c r="F860" s="13" t="s">
        <v>1704</v>
      </c>
      <c r="G860" s="14" t="str">
        <f>IF(ISBLANK(F859)=TRUE," ",'2. Metadata'!B$14)</f>
        <v>observation</v>
      </c>
      <c r="H860" s="13">
        <v>5</v>
      </c>
      <c r="I860" s="23" t="str">
        <f>IF(ISBLANK(H859)=TRUE," ",'2. Metadata'!B$26)</f>
        <v>degrees Celsius</v>
      </c>
      <c r="J860" s="13">
        <v>5</v>
      </c>
      <c r="K860" s="23" t="str">
        <f>IF(ISBLANK(J858)=TRUE," ",'2. Metadata'!B$38)</f>
        <v>degrees Celsius</v>
      </c>
      <c r="L860" s="25" t="s">
        <v>237</v>
      </c>
      <c r="M860" s="18" t="str">
        <f>IF(ISBLANK(L859)=TRUE," ",'2. Metadata'!B$50)</f>
        <v>milligrams per litre</v>
      </c>
      <c r="N860" s="25" t="s">
        <v>237</v>
      </c>
      <c r="O860" s="18" t="str">
        <f>IF(ISBLANK(N859)=TRUE," ",'2. Metadata'!B$62)</f>
        <v>microSiemens per centimetre</v>
      </c>
      <c r="P860" s="25" t="s">
        <v>237</v>
      </c>
      <c r="Q860" s="18" t="str">
        <f>IF(ISBLANK(P859)=TRUE," ",'2. Metadata'!B$74)</f>
        <v>NTU</v>
      </c>
      <c r="R860" s="25" t="s">
        <v>237</v>
      </c>
      <c r="S860" s="18" t="str">
        <f>IF(ISBLANK(R859)=TRUE," ",'2. Metadata'!B$86)</f>
        <v>most probable number per 100 mL</v>
      </c>
      <c r="T860" s="25" t="s">
        <v>237</v>
      </c>
      <c r="U860" s="18" t="str">
        <f>IF(ISBLANK(T859)=TRUE," ",'2. Metadata'!B$98)</f>
        <v>most probable number per 100 mL</v>
      </c>
      <c r="V860" s="21">
        <v>0.01</v>
      </c>
      <c r="W860" s="18" t="str">
        <f>IF(ISBLANK(V859)=TRUE," ",'2. Metadata'!B$110)</f>
        <v>metres</v>
      </c>
      <c r="X860" s="25" t="s">
        <v>237</v>
      </c>
      <c r="Y860" s="18" t="str">
        <f>IF(ISBLANK(X859)=TRUE," ",'2. Metadata'!B$122)</f>
        <v>pH units</v>
      </c>
      <c r="Z860" s="20">
        <v>2E-3</v>
      </c>
      <c r="AA860" s="18" t="str">
        <f>IF(ISBLANK(Z860)=TRUE," ",'2. Metadata'!B$134)</f>
        <v>metres3/second</v>
      </c>
      <c r="AB860" s="25" t="s">
        <v>237</v>
      </c>
      <c r="AC860" s="18" t="str">
        <f>IF(ISBLANK(AB860)=TRUE," ",'2. Metadata'!B$146)</f>
        <v>millimetres</v>
      </c>
      <c r="AD860" s="25" t="s">
        <v>1831</v>
      </c>
      <c r="AE860" s="26" t="s">
        <v>237</v>
      </c>
      <c r="AF860" s="9"/>
      <c r="AG860" s="10"/>
      <c r="AH860" s="10"/>
      <c r="AI860" s="10"/>
      <c r="AJ860" s="10"/>
      <c r="AK860" s="10"/>
      <c r="AL860" s="10"/>
      <c r="AM860" s="10"/>
      <c r="AN860" s="10"/>
      <c r="AO860" s="10"/>
      <c r="AP860" s="10"/>
    </row>
    <row r="861" spans="1:42" ht="15" x14ac:dyDescent="0.2">
      <c r="A861" s="144" t="s">
        <v>1094</v>
      </c>
      <c r="B861" s="11" t="s">
        <v>232</v>
      </c>
      <c r="C861" s="4">
        <f>IF(ISBLANK(B861)=TRUE," ", IF(B861='2. Metadata'!B$1,'2. Metadata'!B$5, IF(B861='2. Metadata'!C$1,'2. Metadata'!C$5,IF(B861='2. Metadata'!D$1,'2. Metadata'!D$5, IF(B861='2. Metadata'!E$1,'2. Metadata'!E$5,IF( B861='2. Metadata'!F$1,'2. Metadata'!F$5,IF(B861='2. Metadata'!G$1,'2. Metadata'!G$5,IF(B861='2. Metadata'!H$1,'2. Metadata'!H$5, IF(B861='2. Metadata'!I$1,'2. Metadata'!I$5, IF(B861='2. Metadata'!J$1,'2. Metadata'!J$5, IF(B861='2. Metadata'!K$1,'2. Metadata'!K$5, IF(B861='2. Metadata'!L$1,'2. Metadata'!L$5, IF(B861='2. Metadata'!M$1,'2. Metadata'!M$5, IF(B861='2. Metadata'!N$1,'2. Metadata'!N$5))))))))))))))</f>
        <v>49.967694000000002</v>
      </c>
      <c r="D861" s="12">
        <f>IF(ISBLANK(B861)=TRUE," ", IF(B861='2. Metadata'!B$1,'2. Metadata'!B$6, IF(B861='2. Metadata'!C$1,'2. Metadata'!C$6,IF(B861='2. Metadata'!D$1,'2. Metadata'!D$6, IF(B861='2. Metadata'!E$1,'2. Metadata'!E$6,IF( B861='2. Metadata'!F$1,'2. Metadata'!F$6,IF(B861='2. Metadata'!G$1,'2. Metadata'!G$6,IF(B861='2. Metadata'!H$1,'2. Metadata'!H$6, IF(B861='2. Metadata'!I$1,'2. Metadata'!I$6, IF(B861='2. Metadata'!J$1,'2. Metadata'!J$6, IF(B861='2. Metadata'!K$1,'2. Metadata'!K$6, IF(B861='2. Metadata'!L$1,'2. Metadata'!L$6, IF(B861='2. Metadata'!M$1,'2. Metadata'!M$6, IF(B861='2. Metadata'!N$1,'2. Metadata'!N$6))))))))))))))</f>
        <v>-117.359572</v>
      </c>
      <c r="E861" s="25" t="s">
        <v>237</v>
      </c>
      <c r="F861" s="13" t="s">
        <v>1704</v>
      </c>
      <c r="G861" s="14" t="str">
        <f>IF(ISBLANK(F860)=TRUE," ",'2. Metadata'!B$14)</f>
        <v>observation</v>
      </c>
      <c r="H861" s="13">
        <v>6</v>
      </c>
      <c r="I861" s="23" t="str">
        <f>IF(ISBLANK(H860)=TRUE," ",'2. Metadata'!B$26)</f>
        <v>degrees Celsius</v>
      </c>
      <c r="J861" s="13">
        <v>4</v>
      </c>
      <c r="K861" s="23" t="str">
        <f>IF(ISBLANK(J859)=TRUE," ",'2. Metadata'!B$38)</f>
        <v>degrees Celsius</v>
      </c>
      <c r="L861" s="25" t="s">
        <v>237</v>
      </c>
      <c r="M861" s="18" t="str">
        <f>IF(ISBLANK(L860)=TRUE," ",'2. Metadata'!B$50)</f>
        <v>milligrams per litre</v>
      </c>
      <c r="N861" s="25" t="s">
        <v>237</v>
      </c>
      <c r="O861" s="18" t="str">
        <f>IF(ISBLANK(N860)=TRUE," ",'2. Metadata'!B$62)</f>
        <v>microSiemens per centimetre</v>
      </c>
      <c r="P861" s="25" t="s">
        <v>237</v>
      </c>
      <c r="Q861" s="18" t="str">
        <f>IF(ISBLANK(P860)=TRUE," ",'2. Metadata'!B$74)</f>
        <v>NTU</v>
      </c>
      <c r="R861" s="25" t="s">
        <v>237</v>
      </c>
      <c r="S861" s="18" t="str">
        <f>IF(ISBLANK(R860)=TRUE," ",'2. Metadata'!B$86)</f>
        <v>most probable number per 100 mL</v>
      </c>
      <c r="T861" s="25" t="s">
        <v>237</v>
      </c>
      <c r="U861" s="18" t="str">
        <f>IF(ISBLANK(T860)=TRUE," ",'2. Metadata'!B$98)</f>
        <v>most probable number per 100 mL</v>
      </c>
      <c r="V861" s="21">
        <v>0.01</v>
      </c>
      <c r="W861" s="18" t="str">
        <f>IF(ISBLANK(V860)=TRUE," ",'2. Metadata'!B$110)</f>
        <v>metres</v>
      </c>
      <c r="X861" s="25" t="s">
        <v>237</v>
      </c>
      <c r="Y861" s="18" t="str">
        <f>IF(ISBLANK(X860)=TRUE," ",'2. Metadata'!B$122)</f>
        <v>pH units</v>
      </c>
      <c r="Z861" s="20">
        <v>2E-3</v>
      </c>
      <c r="AA861" s="18" t="str">
        <f>IF(ISBLANK(Z861)=TRUE," ",'2. Metadata'!B$134)</f>
        <v>metres3/second</v>
      </c>
      <c r="AB861" s="25" t="s">
        <v>237</v>
      </c>
      <c r="AC861" s="18" t="str">
        <f>IF(ISBLANK(AB861)=TRUE," ",'2. Metadata'!B$146)</f>
        <v>millimetres</v>
      </c>
      <c r="AD861" s="25" t="s">
        <v>237</v>
      </c>
      <c r="AE861" s="26" t="s">
        <v>237</v>
      </c>
      <c r="AF861" s="9"/>
      <c r="AG861" s="10"/>
      <c r="AH861" s="10"/>
      <c r="AI861" s="10"/>
      <c r="AJ861" s="10"/>
      <c r="AK861" s="10"/>
      <c r="AL861" s="10"/>
      <c r="AM861" s="10"/>
      <c r="AN861" s="10"/>
      <c r="AO861" s="10"/>
      <c r="AP861" s="10"/>
    </row>
    <row r="862" spans="1:42" ht="15" x14ac:dyDescent="0.2">
      <c r="A862" s="144" t="s">
        <v>1095</v>
      </c>
      <c r="B862" s="11" t="s">
        <v>232</v>
      </c>
      <c r="C862" s="4">
        <f>IF(ISBLANK(B862)=TRUE," ", IF(B862='2. Metadata'!B$1,'2. Metadata'!B$5, IF(B862='2. Metadata'!C$1,'2. Metadata'!C$5,IF(B862='2. Metadata'!D$1,'2. Metadata'!D$5, IF(B862='2. Metadata'!E$1,'2. Metadata'!E$5,IF( B862='2. Metadata'!F$1,'2. Metadata'!F$5,IF(B862='2. Metadata'!G$1,'2. Metadata'!G$5,IF(B862='2. Metadata'!H$1,'2. Metadata'!H$5, IF(B862='2. Metadata'!I$1,'2. Metadata'!I$5, IF(B862='2. Metadata'!J$1,'2. Metadata'!J$5, IF(B862='2. Metadata'!K$1,'2. Metadata'!K$5, IF(B862='2. Metadata'!L$1,'2. Metadata'!L$5, IF(B862='2. Metadata'!M$1,'2. Metadata'!M$5, IF(B862='2. Metadata'!N$1,'2. Metadata'!N$5))))))))))))))</f>
        <v>49.967694000000002</v>
      </c>
      <c r="D862" s="12">
        <f>IF(ISBLANK(B862)=TRUE," ", IF(B862='2. Metadata'!B$1,'2. Metadata'!B$6, IF(B862='2. Metadata'!C$1,'2. Metadata'!C$6,IF(B862='2. Metadata'!D$1,'2. Metadata'!D$6, IF(B862='2. Metadata'!E$1,'2. Metadata'!E$6,IF( B862='2. Metadata'!F$1,'2. Metadata'!F$6,IF(B862='2. Metadata'!G$1,'2. Metadata'!G$6,IF(B862='2. Metadata'!H$1,'2. Metadata'!H$6, IF(B862='2. Metadata'!I$1,'2. Metadata'!I$6, IF(B862='2. Metadata'!J$1,'2. Metadata'!J$6, IF(B862='2. Metadata'!K$1,'2. Metadata'!K$6, IF(B862='2. Metadata'!L$1,'2. Metadata'!L$6, IF(B862='2. Metadata'!M$1,'2. Metadata'!M$6, IF(B862='2. Metadata'!N$1,'2. Metadata'!N$6))))))))))))))</f>
        <v>-117.359572</v>
      </c>
      <c r="E862" s="25" t="s">
        <v>237</v>
      </c>
      <c r="F862" s="13" t="s">
        <v>1752</v>
      </c>
      <c r="G862" s="14" t="str">
        <f>IF(ISBLANK(F861)=TRUE," ",'2. Metadata'!B$14)</f>
        <v>observation</v>
      </c>
      <c r="H862" s="13">
        <v>5</v>
      </c>
      <c r="I862" s="23" t="str">
        <f>IF(ISBLANK(H861)=TRUE," ",'2. Metadata'!B$26)</f>
        <v>degrees Celsius</v>
      </c>
      <c r="J862" s="13">
        <v>5</v>
      </c>
      <c r="K862" s="23" t="str">
        <f>IF(ISBLANK(J860)=TRUE," ",'2. Metadata'!B$38)</f>
        <v>degrees Celsius</v>
      </c>
      <c r="L862" s="25" t="s">
        <v>237</v>
      </c>
      <c r="M862" s="18" t="str">
        <f>IF(ISBLANK(L861)=TRUE," ",'2. Metadata'!B$50)</f>
        <v>milligrams per litre</v>
      </c>
      <c r="N862" s="25" t="s">
        <v>237</v>
      </c>
      <c r="O862" s="18" t="str">
        <f>IF(ISBLANK(N861)=TRUE," ",'2. Metadata'!B$62)</f>
        <v>microSiemens per centimetre</v>
      </c>
      <c r="P862" s="25" t="s">
        <v>237</v>
      </c>
      <c r="Q862" s="18" t="str">
        <f>IF(ISBLANK(P861)=TRUE," ",'2. Metadata'!B$74)</f>
        <v>NTU</v>
      </c>
      <c r="R862" s="25" t="s">
        <v>237</v>
      </c>
      <c r="S862" s="18" t="str">
        <f>IF(ISBLANK(R861)=TRUE," ",'2. Metadata'!B$86)</f>
        <v>most probable number per 100 mL</v>
      </c>
      <c r="T862" s="25" t="s">
        <v>237</v>
      </c>
      <c r="U862" s="18" t="str">
        <f>IF(ISBLANK(T861)=TRUE," ",'2. Metadata'!B$98)</f>
        <v>most probable number per 100 mL</v>
      </c>
      <c r="V862" s="21">
        <v>0.01</v>
      </c>
      <c r="W862" s="18" t="str">
        <f>IF(ISBLANK(V861)=TRUE," ",'2. Metadata'!B$110)</f>
        <v>metres</v>
      </c>
      <c r="X862" s="25" t="s">
        <v>237</v>
      </c>
      <c r="Y862" s="18" t="str">
        <f>IF(ISBLANK(X861)=TRUE," ",'2. Metadata'!B$122)</f>
        <v>pH units</v>
      </c>
      <c r="Z862" s="20">
        <v>2E-3</v>
      </c>
      <c r="AA862" s="18" t="str">
        <f>IF(ISBLANK(Z862)=TRUE," ",'2. Metadata'!B$134)</f>
        <v>metres3/second</v>
      </c>
      <c r="AB862" s="25" t="s">
        <v>237</v>
      </c>
      <c r="AC862" s="18" t="str">
        <f>IF(ISBLANK(AB862)=TRUE," ",'2. Metadata'!B$146)</f>
        <v>millimetres</v>
      </c>
      <c r="AD862" s="25" t="s">
        <v>1831</v>
      </c>
      <c r="AE862" s="26" t="s">
        <v>237</v>
      </c>
      <c r="AF862" s="9"/>
      <c r="AG862" s="10"/>
      <c r="AH862" s="10"/>
      <c r="AI862" s="10"/>
      <c r="AJ862" s="10"/>
      <c r="AK862" s="10"/>
      <c r="AL862" s="10"/>
      <c r="AM862" s="10"/>
      <c r="AN862" s="10"/>
      <c r="AO862" s="10"/>
      <c r="AP862" s="10"/>
    </row>
    <row r="863" spans="1:42" ht="15" x14ac:dyDescent="0.2">
      <c r="A863" s="144" t="s">
        <v>1096</v>
      </c>
      <c r="B863" s="11" t="s">
        <v>232</v>
      </c>
      <c r="C863" s="4">
        <f>IF(ISBLANK(B863)=TRUE," ", IF(B863='2. Metadata'!B$1,'2. Metadata'!B$5, IF(B863='2. Metadata'!C$1,'2. Metadata'!C$5,IF(B863='2. Metadata'!D$1,'2. Metadata'!D$5, IF(B863='2. Metadata'!E$1,'2. Metadata'!E$5,IF( B863='2. Metadata'!F$1,'2. Metadata'!F$5,IF(B863='2. Metadata'!G$1,'2. Metadata'!G$5,IF(B863='2. Metadata'!H$1,'2. Metadata'!H$5, IF(B863='2. Metadata'!I$1,'2. Metadata'!I$5, IF(B863='2. Metadata'!J$1,'2. Metadata'!J$5, IF(B863='2. Metadata'!K$1,'2. Metadata'!K$5, IF(B863='2. Metadata'!L$1,'2. Metadata'!L$5, IF(B863='2. Metadata'!M$1,'2. Metadata'!M$5, IF(B863='2. Metadata'!N$1,'2. Metadata'!N$5))))))))))))))</f>
        <v>49.967694000000002</v>
      </c>
      <c r="D863" s="12">
        <f>IF(ISBLANK(B863)=TRUE," ", IF(B863='2. Metadata'!B$1,'2. Metadata'!B$6, IF(B863='2. Metadata'!C$1,'2. Metadata'!C$6,IF(B863='2. Metadata'!D$1,'2. Metadata'!D$6, IF(B863='2. Metadata'!E$1,'2. Metadata'!E$6,IF( B863='2. Metadata'!F$1,'2. Metadata'!F$6,IF(B863='2. Metadata'!G$1,'2. Metadata'!G$6,IF(B863='2. Metadata'!H$1,'2. Metadata'!H$6, IF(B863='2. Metadata'!I$1,'2. Metadata'!I$6, IF(B863='2. Metadata'!J$1,'2. Metadata'!J$6, IF(B863='2. Metadata'!K$1,'2. Metadata'!K$6, IF(B863='2. Metadata'!L$1,'2. Metadata'!L$6, IF(B863='2. Metadata'!M$1,'2. Metadata'!M$6, IF(B863='2. Metadata'!N$1,'2. Metadata'!N$6))))))))))))))</f>
        <v>-117.359572</v>
      </c>
      <c r="E863" s="25" t="s">
        <v>237</v>
      </c>
      <c r="F863" s="13" t="s">
        <v>1753</v>
      </c>
      <c r="G863" s="14" t="str">
        <f>IF(ISBLANK(F862)=TRUE," ",'2. Metadata'!B$14)</f>
        <v>observation</v>
      </c>
      <c r="H863" s="13">
        <v>3</v>
      </c>
      <c r="I863" s="23" t="str">
        <f>IF(ISBLANK(H862)=TRUE," ",'2. Metadata'!B$26)</f>
        <v>degrees Celsius</v>
      </c>
      <c r="J863" s="13">
        <v>5</v>
      </c>
      <c r="K863" s="23" t="str">
        <f>IF(ISBLANK(J861)=TRUE," ",'2. Metadata'!B$38)</f>
        <v>degrees Celsius</v>
      </c>
      <c r="L863" s="25" t="s">
        <v>237</v>
      </c>
      <c r="M863" s="18" t="str">
        <f>IF(ISBLANK(L862)=TRUE," ",'2. Metadata'!B$50)</f>
        <v>milligrams per litre</v>
      </c>
      <c r="N863" s="25" t="s">
        <v>237</v>
      </c>
      <c r="O863" s="18" t="str">
        <f>IF(ISBLANK(N862)=TRUE," ",'2. Metadata'!B$62)</f>
        <v>microSiemens per centimetre</v>
      </c>
      <c r="P863" s="25" t="s">
        <v>237</v>
      </c>
      <c r="Q863" s="18" t="str">
        <f>IF(ISBLANK(P862)=TRUE," ",'2. Metadata'!B$74)</f>
        <v>NTU</v>
      </c>
      <c r="R863" s="25" t="s">
        <v>237</v>
      </c>
      <c r="S863" s="18" t="str">
        <f>IF(ISBLANK(R862)=TRUE," ",'2. Metadata'!B$86)</f>
        <v>most probable number per 100 mL</v>
      </c>
      <c r="T863" s="25" t="s">
        <v>237</v>
      </c>
      <c r="U863" s="18" t="str">
        <f>IF(ISBLANK(T862)=TRUE," ",'2. Metadata'!B$98)</f>
        <v>most probable number per 100 mL</v>
      </c>
      <c r="V863" s="21">
        <v>1.0999999999999999E-2</v>
      </c>
      <c r="W863" s="18" t="str">
        <f>IF(ISBLANK(V862)=TRUE," ",'2. Metadata'!B$110)</f>
        <v>metres</v>
      </c>
      <c r="X863" s="25" t="s">
        <v>237</v>
      </c>
      <c r="Y863" s="18" t="str">
        <f>IF(ISBLANK(X862)=TRUE," ",'2. Metadata'!B$122)</f>
        <v>pH units</v>
      </c>
      <c r="Z863" s="20">
        <v>2E-3</v>
      </c>
      <c r="AA863" s="18" t="str">
        <f>IF(ISBLANK(Z863)=TRUE," ",'2. Metadata'!B$134)</f>
        <v>metres3/second</v>
      </c>
      <c r="AB863" s="25" t="s">
        <v>237</v>
      </c>
      <c r="AC863" s="18" t="str">
        <f>IF(ISBLANK(AB863)=TRUE," ",'2. Metadata'!B$146)</f>
        <v>millimetres</v>
      </c>
      <c r="AD863" s="25" t="s">
        <v>1831</v>
      </c>
      <c r="AE863" s="26" t="s">
        <v>237</v>
      </c>
      <c r="AF863" s="9"/>
      <c r="AG863" s="10"/>
      <c r="AH863" s="10"/>
      <c r="AI863" s="10"/>
      <c r="AJ863" s="10"/>
      <c r="AK863" s="10"/>
      <c r="AL863" s="10"/>
      <c r="AM863" s="10"/>
      <c r="AN863" s="10"/>
      <c r="AO863" s="10"/>
      <c r="AP863" s="10"/>
    </row>
    <row r="864" spans="1:42" ht="15" x14ac:dyDescent="0.2">
      <c r="A864" s="144" t="s">
        <v>1097</v>
      </c>
      <c r="B864" s="11" t="s">
        <v>232</v>
      </c>
      <c r="C864" s="4">
        <f>IF(ISBLANK(B864)=TRUE," ", IF(B864='2. Metadata'!B$1,'2. Metadata'!B$5, IF(B864='2. Metadata'!C$1,'2. Metadata'!C$5,IF(B864='2. Metadata'!D$1,'2. Metadata'!D$5, IF(B864='2. Metadata'!E$1,'2. Metadata'!E$5,IF( B864='2. Metadata'!F$1,'2. Metadata'!F$5,IF(B864='2. Metadata'!G$1,'2. Metadata'!G$5,IF(B864='2. Metadata'!H$1,'2. Metadata'!H$5, IF(B864='2. Metadata'!I$1,'2. Metadata'!I$5, IF(B864='2. Metadata'!J$1,'2. Metadata'!J$5, IF(B864='2. Metadata'!K$1,'2. Metadata'!K$5, IF(B864='2. Metadata'!L$1,'2. Metadata'!L$5, IF(B864='2. Metadata'!M$1,'2. Metadata'!M$5, IF(B864='2. Metadata'!N$1,'2. Metadata'!N$5))))))))))))))</f>
        <v>49.967694000000002</v>
      </c>
      <c r="D864" s="12">
        <f>IF(ISBLANK(B864)=TRUE," ", IF(B864='2. Metadata'!B$1,'2. Metadata'!B$6, IF(B864='2. Metadata'!C$1,'2. Metadata'!C$6,IF(B864='2. Metadata'!D$1,'2. Metadata'!D$6, IF(B864='2. Metadata'!E$1,'2. Metadata'!E$6,IF( B864='2. Metadata'!F$1,'2. Metadata'!F$6,IF(B864='2. Metadata'!G$1,'2. Metadata'!G$6,IF(B864='2. Metadata'!H$1,'2. Metadata'!H$6, IF(B864='2. Metadata'!I$1,'2. Metadata'!I$6, IF(B864='2. Metadata'!J$1,'2. Metadata'!J$6, IF(B864='2. Metadata'!K$1,'2. Metadata'!K$6, IF(B864='2. Metadata'!L$1,'2. Metadata'!L$6, IF(B864='2. Metadata'!M$1,'2. Metadata'!M$6, IF(B864='2. Metadata'!N$1,'2. Metadata'!N$6))))))))))))))</f>
        <v>-117.359572</v>
      </c>
      <c r="E864" s="25" t="s">
        <v>237</v>
      </c>
      <c r="F864" s="13" t="s">
        <v>1754</v>
      </c>
      <c r="G864" s="14" t="str">
        <f>IF(ISBLANK(F863)=TRUE," ",'2. Metadata'!B$14)</f>
        <v>observation</v>
      </c>
      <c r="H864" s="13">
        <v>4</v>
      </c>
      <c r="I864" s="23" t="str">
        <f>IF(ISBLANK(H863)=TRUE," ",'2. Metadata'!B$26)</f>
        <v>degrees Celsius</v>
      </c>
      <c r="J864" s="13">
        <v>5</v>
      </c>
      <c r="K864" s="23" t="str">
        <f>IF(ISBLANK(J862)=TRUE," ",'2. Metadata'!B$38)</f>
        <v>degrees Celsius</v>
      </c>
      <c r="L864" s="25" t="s">
        <v>237</v>
      </c>
      <c r="M864" s="18" t="str">
        <f>IF(ISBLANK(L863)=TRUE," ",'2. Metadata'!B$50)</f>
        <v>milligrams per litre</v>
      </c>
      <c r="N864" s="25" t="s">
        <v>237</v>
      </c>
      <c r="O864" s="18" t="str">
        <f>IF(ISBLANK(N863)=TRUE," ",'2. Metadata'!B$62)</f>
        <v>microSiemens per centimetre</v>
      </c>
      <c r="P864" s="25" t="s">
        <v>237</v>
      </c>
      <c r="Q864" s="18" t="str">
        <f>IF(ISBLANK(P863)=TRUE," ",'2. Metadata'!B$74)</f>
        <v>NTU</v>
      </c>
      <c r="R864" s="25" t="s">
        <v>237</v>
      </c>
      <c r="S864" s="18" t="str">
        <f>IF(ISBLANK(R863)=TRUE," ",'2. Metadata'!B$86)</f>
        <v>most probable number per 100 mL</v>
      </c>
      <c r="T864" s="25" t="s">
        <v>237</v>
      </c>
      <c r="U864" s="18" t="str">
        <f>IF(ISBLANK(T863)=TRUE," ",'2. Metadata'!B$98)</f>
        <v>most probable number per 100 mL</v>
      </c>
      <c r="V864" s="21">
        <v>1.0999999999999999E-2</v>
      </c>
      <c r="W864" s="18" t="str">
        <f>IF(ISBLANK(V863)=TRUE," ",'2. Metadata'!B$110)</f>
        <v>metres</v>
      </c>
      <c r="X864" s="25" t="s">
        <v>237</v>
      </c>
      <c r="Y864" s="18" t="str">
        <f>IF(ISBLANK(X863)=TRUE," ",'2. Metadata'!B$122)</f>
        <v>pH units</v>
      </c>
      <c r="Z864" s="20">
        <v>2E-3</v>
      </c>
      <c r="AA864" s="18" t="str">
        <f>IF(ISBLANK(Z864)=TRUE," ",'2. Metadata'!B$134)</f>
        <v>metres3/second</v>
      </c>
      <c r="AB864" s="25" t="s">
        <v>237</v>
      </c>
      <c r="AC864" s="18" t="str">
        <f>IF(ISBLANK(AB864)=TRUE," ",'2. Metadata'!B$146)</f>
        <v>millimetres</v>
      </c>
      <c r="AD864" s="25" t="s">
        <v>1831</v>
      </c>
      <c r="AE864" s="26" t="s">
        <v>237</v>
      </c>
      <c r="AF864" s="9"/>
      <c r="AG864" s="10"/>
      <c r="AH864" s="10"/>
      <c r="AI864" s="10"/>
      <c r="AJ864" s="10"/>
      <c r="AK864" s="10"/>
      <c r="AL864" s="10"/>
      <c r="AM864" s="10"/>
      <c r="AN864" s="10"/>
      <c r="AO864" s="10"/>
      <c r="AP864" s="10"/>
    </row>
    <row r="865" spans="1:42" ht="15" x14ac:dyDescent="0.2">
      <c r="A865" s="144" t="s">
        <v>1098</v>
      </c>
      <c r="B865" s="11" t="s">
        <v>232</v>
      </c>
      <c r="C865" s="4">
        <f>IF(ISBLANK(B865)=TRUE," ", IF(B865='2. Metadata'!B$1,'2. Metadata'!B$5, IF(B865='2. Metadata'!C$1,'2. Metadata'!C$5,IF(B865='2. Metadata'!D$1,'2. Metadata'!D$5, IF(B865='2. Metadata'!E$1,'2. Metadata'!E$5,IF( B865='2. Metadata'!F$1,'2. Metadata'!F$5,IF(B865='2. Metadata'!G$1,'2. Metadata'!G$5,IF(B865='2. Metadata'!H$1,'2. Metadata'!H$5, IF(B865='2. Metadata'!I$1,'2. Metadata'!I$5, IF(B865='2. Metadata'!J$1,'2. Metadata'!J$5, IF(B865='2. Metadata'!K$1,'2. Metadata'!K$5, IF(B865='2. Metadata'!L$1,'2. Metadata'!L$5, IF(B865='2. Metadata'!M$1,'2. Metadata'!M$5, IF(B865='2. Metadata'!N$1,'2. Metadata'!N$5))))))))))))))</f>
        <v>49.967694000000002</v>
      </c>
      <c r="D865" s="12">
        <f>IF(ISBLANK(B865)=TRUE," ", IF(B865='2. Metadata'!B$1,'2. Metadata'!B$6, IF(B865='2. Metadata'!C$1,'2. Metadata'!C$6,IF(B865='2. Metadata'!D$1,'2. Metadata'!D$6, IF(B865='2. Metadata'!E$1,'2. Metadata'!E$6,IF( B865='2. Metadata'!F$1,'2. Metadata'!F$6,IF(B865='2. Metadata'!G$1,'2. Metadata'!G$6,IF(B865='2. Metadata'!H$1,'2. Metadata'!H$6, IF(B865='2. Metadata'!I$1,'2. Metadata'!I$6, IF(B865='2. Metadata'!J$1,'2. Metadata'!J$6, IF(B865='2. Metadata'!K$1,'2. Metadata'!K$6, IF(B865='2. Metadata'!L$1,'2. Metadata'!L$6, IF(B865='2. Metadata'!M$1,'2. Metadata'!M$6, IF(B865='2. Metadata'!N$1,'2. Metadata'!N$6))))))))))))))</f>
        <v>-117.359572</v>
      </c>
      <c r="E865" s="25" t="s">
        <v>237</v>
      </c>
      <c r="F865" s="13" t="s">
        <v>1755</v>
      </c>
      <c r="G865" s="14" t="str">
        <f>IF(ISBLANK(F864)=TRUE," ",'2. Metadata'!B$14)</f>
        <v>observation</v>
      </c>
      <c r="H865" s="13">
        <v>4</v>
      </c>
      <c r="I865" s="23" t="str">
        <f>IF(ISBLANK(H864)=TRUE," ",'2. Metadata'!B$26)</f>
        <v>degrees Celsius</v>
      </c>
      <c r="J865" s="13">
        <v>5</v>
      </c>
      <c r="K865" s="23" t="str">
        <f>IF(ISBLANK(J863)=TRUE," ",'2. Metadata'!B$38)</f>
        <v>degrees Celsius</v>
      </c>
      <c r="L865" s="21">
        <v>0.6</v>
      </c>
      <c r="M865" s="18" t="str">
        <f>IF(ISBLANK(L864)=TRUE," ",'2. Metadata'!B$50)</f>
        <v>milligrams per litre</v>
      </c>
      <c r="N865" s="21">
        <v>282</v>
      </c>
      <c r="O865" s="18" t="str">
        <f>IF(ISBLANK(N864)=TRUE," ",'2. Metadata'!B$62)</f>
        <v>microSiemens per centimetre</v>
      </c>
      <c r="P865" s="21">
        <v>0.35</v>
      </c>
      <c r="Q865" s="18" t="str">
        <f>IF(ISBLANK(P864)=TRUE," ",'2. Metadata'!B$74)</f>
        <v>NTU</v>
      </c>
      <c r="R865" s="25" t="s">
        <v>237</v>
      </c>
      <c r="S865" s="18" t="str">
        <f>IF(ISBLANK(R864)=TRUE," ",'2. Metadata'!B$86)</f>
        <v>most probable number per 100 mL</v>
      </c>
      <c r="T865" s="25" t="s">
        <v>237</v>
      </c>
      <c r="U865" s="18" t="str">
        <f>IF(ISBLANK(T864)=TRUE," ",'2. Metadata'!B$98)</f>
        <v>most probable number per 100 mL</v>
      </c>
      <c r="V865" s="21">
        <v>0.01</v>
      </c>
      <c r="W865" s="18" t="str">
        <f>IF(ISBLANK(V864)=TRUE," ",'2. Metadata'!B$110)</f>
        <v>metres</v>
      </c>
      <c r="X865" s="25" t="s">
        <v>237</v>
      </c>
      <c r="Y865" s="18" t="str">
        <f>IF(ISBLANK(X864)=TRUE," ",'2. Metadata'!B$122)</f>
        <v>pH units</v>
      </c>
      <c r="Z865" s="20">
        <v>2E-3</v>
      </c>
      <c r="AA865" s="18" t="str">
        <f>IF(ISBLANK(Z865)=TRUE," ",'2. Metadata'!B$134)</f>
        <v>metres3/second</v>
      </c>
      <c r="AB865" s="25" t="s">
        <v>237</v>
      </c>
      <c r="AC865" s="18" t="str">
        <f>IF(ISBLANK(AB865)=TRUE," ",'2. Metadata'!B$146)</f>
        <v>millimetres</v>
      </c>
      <c r="AD865" s="25" t="s">
        <v>1831</v>
      </c>
      <c r="AE865" s="26" t="s">
        <v>237</v>
      </c>
      <c r="AF865" s="9"/>
      <c r="AG865" s="10"/>
      <c r="AH865" s="10"/>
      <c r="AI865" s="10"/>
      <c r="AJ865" s="10"/>
      <c r="AK865" s="10"/>
      <c r="AL865" s="10"/>
      <c r="AM865" s="10"/>
      <c r="AN865" s="10"/>
      <c r="AO865" s="10"/>
      <c r="AP865" s="10"/>
    </row>
    <row r="866" spans="1:42" ht="15" x14ac:dyDescent="0.2">
      <c r="A866" s="144" t="s">
        <v>1099</v>
      </c>
      <c r="B866" s="11" t="s">
        <v>232</v>
      </c>
      <c r="C866" s="4">
        <f>IF(ISBLANK(B866)=TRUE," ", IF(B866='2. Metadata'!B$1,'2. Metadata'!B$5, IF(B866='2. Metadata'!C$1,'2. Metadata'!C$5,IF(B866='2. Metadata'!D$1,'2. Metadata'!D$5, IF(B866='2. Metadata'!E$1,'2. Metadata'!E$5,IF( B866='2. Metadata'!F$1,'2. Metadata'!F$5,IF(B866='2. Metadata'!G$1,'2. Metadata'!G$5,IF(B866='2. Metadata'!H$1,'2. Metadata'!H$5, IF(B866='2. Metadata'!I$1,'2. Metadata'!I$5, IF(B866='2. Metadata'!J$1,'2. Metadata'!J$5, IF(B866='2. Metadata'!K$1,'2. Metadata'!K$5, IF(B866='2. Metadata'!L$1,'2. Metadata'!L$5, IF(B866='2. Metadata'!M$1,'2. Metadata'!M$5, IF(B866='2. Metadata'!N$1,'2. Metadata'!N$5))))))))))))))</f>
        <v>49.967694000000002</v>
      </c>
      <c r="D866" s="12">
        <f>IF(ISBLANK(B866)=TRUE," ", IF(B866='2. Metadata'!B$1,'2. Metadata'!B$6, IF(B866='2. Metadata'!C$1,'2. Metadata'!C$6,IF(B866='2. Metadata'!D$1,'2. Metadata'!D$6, IF(B866='2. Metadata'!E$1,'2. Metadata'!E$6,IF( B866='2. Metadata'!F$1,'2. Metadata'!F$6,IF(B866='2. Metadata'!G$1,'2. Metadata'!G$6,IF(B866='2. Metadata'!H$1,'2. Metadata'!H$6, IF(B866='2. Metadata'!I$1,'2. Metadata'!I$6, IF(B866='2. Metadata'!J$1,'2. Metadata'!J$6, IF(B866='2. Metadata'!K$1,'2. Metadata'!K$6, IF(B866='2. Metadata'!L$1,'2. Metadata'!L$6, IF(B866='2. Metadata'!M$1,'2. Metadata'!M$6, IF(B866='2. Metadata'!N$1,'2. Metadata'!N$6))))))))))))))</f>
        <v>-117.359572</v>
      </c>
      <c r="E866" s="25" t="s">
        <v>237</v>
      </c>
      <c r="F866" s="13" t="s">
        <v>1731</v>
      </c>
      <c r="G866" s="14" t="str">
        <f>IF(ISBLANK(F865)=TRUE," ",'2. Metadata'!B$14)</f>
        <v>observation</v>
      </c>
      <c r="H866" s="13">
        <v>6</v>
      </c>
      <c r="I866" s="23" t="str">
        <f>IF(ISBLANK(H865)=TRUE," ",'2. Metadata'!B$26)</f>
        <v>degrees Celsius</v>
      </c>
      <c r="J866" s="13">
        <v>5</v>
      </c>
      <c r="K866" s="23" t="str">
        <f>IF(ISBLANK(J864)=TRUE," ",'2. Metadata'!B$38)</f>
        <v>degrees Celsius</v>
      </c>
      <c r="L866" s="21">
        <v>0.6</v>
      </c>
      <c r="M866" s="18" t="str">
        <f>IF(ISBLANK(L865)=TRUE," ",'2. Metadata'!B$50)</f>
        <v>milligrams per litre</v>
      </c>
      <c r="N866" s="21">
        <v>278</v>
      </c>
      <c r="O866" s="18" t="str">
        <f>IF(ISBLANK(N865)=TRUE," ",'2. Metadata'!B$62)</f>
        <v>microSiemens per centimetre</v>
      </c>
      <c r="P866" s="21">
        <v>0.35</v>
      </c>
      <c r="Q866" s="18" t="str">
        <f>IF(ISBLANK(P865)=TRUE," ",'2. Metadata'!B$74)</f>
        <v>NTU</v>
      </c>
      <c r="R866" s="25" t="s">
        <v>237</v>
      </c>
      <c r="S866" s="18" t="str">
        <f>IF(ISBLANK(R865)=TRUE," ",'2. Metadata'!B$86)</f>
        <v>most probable number per 100 mL</v>
      </c>
      <c r="T866" s="25" t="s">
        <v>237</v>
      </c>
      <c r="U866" s="18" t="str">
        <f>IF(ISBLANK(T865)=TRUE," ",'2. Metadata'!B$98)</f>
        <v>most probable number per 100 mL</v>
      </c>
      <c r="V866" s="21">
        <v>1.2E-2</v>
      </c>
      <c r="W866" s="18" t="str">
        <f>IF(ISBLANK(V865)=TRUE," ",'2. Metadata'!B$110)</f>
        <v>metres</v>
      </c>
      <c r="X866" s="25" t="s">
        <v>237</v>
      </c>
      <c r="Y866" s="18" t="str">
        <f>IF(ISBLANK(X865)=TRUE," ",'2. Metadata'!B$122)</f>
        <v>pH units</v>
      </c>
      <c r="Z866" s="20">
        <v>2E-3</v>
      </c>
      <c r="AA866" s="18" t="str">
        <f>IF(ISBLANK(Z866)=TRUE," ",'2. Metadata'!B$134)</f>
        <v>metres3/second</v>
      </c>
      <c r="AB866" s="25" t="s">
        <v>237</v>
      </c>
      <c r="AC866" s="18" t="str">
        <f>IF(ISBLANK(AB866)=TRUE," ",'2. Metadata'!B$146)</f>
        <v>millimetres</v>
      </c>
      <c r="AD866" s="25" t="s">
        <v>1831</v>
      </c>
      <c r="AE866" s="26" t="s">
        <v>237</v>
      </c>
      <c r="AF866" s="9"/>
      <c r="AG866" s="10"/>
      <c r="AH866" s="10"/>
      <c r="AI866" s="10"/>
      <c r="AJ866" s="10"/>
      <c r="AK866" s="10"/>
      <c r="AL866" s="10"/>
      <c r="AM866" s="10"/>
      <c r="AN866" s="10"/>
      <c r="AO866" s="10"/>
      <c r="AP866" s="10"/>
    </row>
    <row r="867" spans="1:42" ht="15" x14ac:dyDescent="0.2">
      <c r="A867" s="144" t="s">
        <v>1100</v>
      </c>
      <c r="B867" s="11" t="s">
        <v>232</v>
      </c>
      <c r="C867" s="4">
        <f>IF(ISBLANK(B867)=TRUE," ", IF(B867='2. Metadata'!B$1,'2. Metadata'!B$5, IF(B867='2. Metadata'!C$1,'2. Metadata'!C$5,IF(B867='2. Metadata'!D$1,'2. Metadata'!D$5, IF(B867='2. Metadata'!E$1,'2. Metadata'!E$5,IF( B867='2. Metadata'!F$1,'2. Metadata'!F$5,IF(B867='2. Metadata'!G$1,'2. Metadata'!G$5,IF(B867='2. Metadata'!H$1,'2. Metadata'!H$5, IF(B867='2. Metadata'!I$1,'2. Metadata'!I$5, IF(B867='2. Metadata'!J$1,'2. Metadata'!J$5, IF(B867='2. Metadata'!K$1,'2. Metadata'!K$5, IF(B867='2. Metadata'!L$1,'2. Metadata'!L$5, IF(B867='2. Metadata'!M$1,'2. Metadata'!M$5, IF(B867='2. Metadata'!N$1,'2. Metadata'!N$5))))))))))))))</f>
        <v>49.967694000000002</v>
      </c>
      <c r="D867" s="12">
        <f>IF(ISBLANK(B867)=TRUE," ", IF(B867='2. Metadata'!B$1,'2. Metadata'!B$6, IF(B867='2. Metadata'!C$1,'2. Metadata'!C$6,IF(B867='2. Metadata'!D$1,'2. Metadata'!D$6, IF(B867='2. Metadata'!E$1,'2. Metadata'!E$6,IF( B867='2. Metadata'!F$1,'2. Metadata'!F$6,IF(B867='2. Metadata'!G$1,'2. Metadata'!G$6,IF(B867='2. Metadata'!H$1,'2. Metadata'!H$6, IF(B867='2. Metadata'!I$1,'2. Metadata'!I$6, IF(B867='2. Metadata'!J$1,'2. Metadata'!J$6, IF(B867='2. Metadata'!K$1,'2. Metadata'!K$6, IF(B867='2. Metadata'!L$1,'2. Metadata'!L$6, IF(B867='2. Metadata'!M$1,'2. Metadata'!M$6, IF(B867='2. Metadata'!N$1,'2. Metadata'!N$6))))))))))))))</f>
        <v>-117.359572</v>
      </c>
      <c r="E867" s="25" t="s">
        <v>237</v>
      </c>
      <c r="F867" s="13" t="s">
        <v>1756</v>
      </c>
      <c r="G867" s="14" t="str">
        <f>IF(ISBLANK(F866)=TRUE," ",'2. Metadata'!B$14)</f>
        <v>observation</v>
      </c>
      <c r="H867" s="13">
        <v>5</v>
      </c>
      <c r="I867" s="23" t="str">
        <f>IF(ISBLANK(H866)=TRUE," ",'2. Metadata'!B$26)</f>
        <v>degrees Celsius</v>
      </c>
      <c r="J867" s="13">
        <v>5</v>
      </c>
      <c r="K867" s="23" t="str">
        <f>IF(ISBLANK(J865)=TRUE," ",'2. Metadata'!B$38)</f>
        <v>degrees Celsius</v>
      </c>
      <c r="L867" s="25" t="s">
        <v>237</v>
      </c>
      <c r="M867" s="18" t="str">
        <f>IF(ISBLANK(L866)=TRUE," ",'2. Metadata'!B$50)</f>
        <v>milligrams per litre</v>
      </c>
      <c r="N867" s="25" t="s">
        <v>237</v>
      </c>
      <c r="O867" s="18" t="str">
        <f>IF(ISBLANK(N866)=TRUE," ",'2. Metadata'!B$62)</f>
        <v>microSiemens per centimetre</v>
      </c>
      <c r="P867" s="25" t="s">
        <v>237</v>
      </c>
      <c r="Q867" s="18" t="str">
        <f>IF(ISBLANK(P866)=TRUE," ",'2. Metadata'!B$74)</f>
        <v>NTU</v>
      </c>
      <c r="R867" s="25" t="s">
        <v>237</v>
      </c>
      <c r="S867" s="18" t="str">
        <f>IF(ISBLANK(R866)=TRUE," ",'2. Metadata'!B$86)</f>
        <v>most probable number per 100 mL</v>
      </c>
      <c r="T867" s="25" t="s">
        <v>237</v>
      </c>
      <c r="U867" s="18" t="str">
        <f>IF(ISBLANK(T866)=TRUE," ",'2. Metadata'!B$98)</f>
        <v>most probable number per 100 mL</v>
      </c>
      <c r="V867" s="21">
        <v>1.4999999999999999E-2</v>
      </c>
      <c r="W867" s="18" t="str">
        <f>IF(ISBLANK(V866)=TRUE," ",'2. Metadata'!B$110)</f>
        <v>metres</v>
      </c>
      <c r="X867" s="25" t="s">
        <v>237</v>
      </c>
      <c r="Y867" s="18" t="str">
        <f>IF(ISBLANK(X866)=TRUE," ",'2. Metadata'!B$122)</f>
        <v>pH units</v>
      </c>
      <c r="Z867" s="20">
        <v>3.0000000000000001E-3</v>
      </c>
      <c r="AA867" s="18" t="str">
        <f>IF(ISBLANK(Z867)=TRUE," ",'2. Metadata'!B$134)</f>
        <v>metres3/second</v>
      </c>
      <c r="AB867" s="25" t="s">
        <v>237</v>
      </c>
      <c r="AC867" s="18" t="str">
        <f>IF(ISBLANK(AB867)=TRUE," ",'2. Metadata'!B$146)</f>
        <v>millimetres</v>
      </c>
      <c r="AD867" s="25" t="s">
        <v>1831</v>
      </c>
      <c r="AE867" s="26" t="s">
        <v>237</v>
      </c>
      <c r="AF867" s="9"/>
      <c r="AG867" s="10"/>
      <c r="AH867" s="10"/>
      <c r="AI867" s="10"/>
      <c r="AJ867" s="10"/>
      <c r="AK867" s="10"/>
      <c r="AL867" s="10"/>
      <c r="AM867" s="10"/>
      <c r="AN867" s="10"/>
      <c r="AO867" s="10"/>
      <c r="AP867" s="10"/>
    </row>
    <row r="868" spans="1:42" ht="15" x14ac:dyDescent="0.2">
      <c r="A868" s="144" t="s">
        <v>1101</v>
      </c>
      <c r="B868" s="11" t="s">
        <v>232</v>
      </c>
      <c r="C868" s="4">
        <f>IF(ISBLANK(B868)=TRUE," ", IF(B868='2. Metadata'!B$1,'2. Metadata'!B$5, IF(B868='2. Metadata'!C$1,'2. Metadata'!C$5,IF(B868='2. Metadata'!D$1,'2. Metadata'!D$5, IF(B868='2. Metadata'!E$1,'2. Metadata'!E$5,IF( B868='2. Metadata'!F$1,'2. Metadata'!F$5,IF(B868='2. Metadata'!G$1,'2. Metadata'!G$5,IF(B868='2. Metadata'!H$1,'2. Metadata'!H$5, IF(B868='2. Metadata'!I$1,'2. Metadata'!I$5, IF(B868='2. Metadata'!J$1,'2. Metadata'!J$5, IF(B868='2. Metadata'!K$1,'2. Metadata'!K$5, IF(B868='2. Metadata'!L$1,'2. Metadata'!L$5, IF(B868='2. Metadata'!M$1,'2. Metadata'!M$5, IF(B868='2. Metadata'!N$1,'2. Metadata'!N$5))))))))))))))</f>
        <v>49.967694000000002</v>
      </c>
      <c r="D868" s="12">
        <f>IF(ISBLANK(B868)=TRUE," ", IF(B868='2. Metadata'!B$1,'2. Metadata'!B$6, IF(B868='2. Metadata'!C$1,'2. Metadata'!C$6,IF(B868='2. Metadata'!D$1,'2. Metadata'!D$6, IF(B868='2. Metadata'!E$1,'2. Metadata'!E$6,IF( B868='2. Metadata'!F$1,'2. Metadata'!F$6,IF(B868='2. Metadata'!G$1,'2. Metadata'!G$6,IF(B868='2. Metadata'!H$1,'2. Metadata'!H$6, IF(B868='2. Metadata'!I$1,'2. Metadata'!I$6, IF(B868='2. Metadata'!J$1,'2. Metadata'!J$6, IF(B868='2. Metadata'!K$1,'2. Metadata'!K$6, IF(B868='2. Metadata'!L$1,'2. Metadata'!L$6, IF(B868='2. Metadata'!M$1,'2. Metadata'!M$6, IF(B868='2. Metadata'!N$1,'2. Metadata'!N$6))))))))))))))</f>
        <v>-117.359572</v>
      </c>
      <c r="E868" s="25" t="s">
        <v>237</v>
      </c>
      <c r="F868" s="13" t="s">
        <v>1757</v>
      </c>
      <c r="G868" s="14" t="str">
        <f>IF(ISBLANK(F867)=TRUE," ",'2. Metadata'!B$14)</f>
        <v>observation</v>
      </c>
      <c r="H868" s="13">
        <v>5</v>
      </c>
      <c r="I868" s="23" t="str">
        <f>IF(ISBLANK(H867)=TRUE," ",'2. Metadata'!B$26)</f>
        <v>degrees Celsius</v>
      </c>
      <c r="J868" s="13">
        <v>5</v>
      </c>
      <c r="K868" s="23" t="str">
        <f>IF(ISBLANK(J866)=TRUE," ",'2. Metadata'!B$38)</f>
        <v>degrees Celsius</v>
      </c>
      <c r="L868" s="25" t="s">
        <v>237</v>
      </c>
      <c r="M868" s="18" t="str">
        <f>IF(ISBLANK(L867)=TRUE," ",'2. Metadata'!B$50)</f>
        <v>milligrams per litre</v>
      </c>
      <c r="N868" s="25" t="s">
        <v>237</v>
      </c>
      <c r="O868" s="18" t="str">
        <f>IF(ISBLANK(N867)=TRUE," ",'2. Metadata'!B$62)</f>
        <v>microSiemens per centimetre</v>
      </c>
      <c r="P868" s="25" t="s">
        <v>237</v>
      </c>
      <c r="Q868" s="18" t="str">
        <f>IF(ISBLANK(P867)=TRUE," ",'2. Metadata'!B$74)</f>
        <v>NTU</v>
      </c>
      <c r="R868" s="25" t="s">
        <v>237</v>
      </c>
      <c r="S868" s="18" t="str">
        <f>IF(ISBLANK(R867)=TRUE," ",'2. Metadata'!B$86)</f>
        <v>most probable number per 100 mL</v>
      </c>
      <c r="T868" s="25" t="s">
        <v>237</v>
      </c>
      <c r="U868" s="18" t="str">
        <f>IF(ISBLANK(T867)=TRUE," ",'2. Metadata'!B$98)</f>
        <v>most probable number per 100 mL</v>
      </c>
      <c r="V868" s="21">
        <v>1.6E-2</v>
      </c>
      <c r="W868" s="18" t="str">
        <f>IF(ISBLANK(V867)=TRUE," ",'2. Metadata'!B$110)</f>
        <v>metres</v>
      </c>
      <c r="X868" s="25" t="s">
        <v>237</v>
      </c>
      <c r="Y868" s="18" t="str">
        <f>IF(ISBLANK(X867)=TRUE," ",'2. Metadata'!B$122)</f>
        <v>pH units</v>
      </c>
      <c r="Z868" s="20">
        <v>3.0000000000000001E-3</v>
      </c>
      <c r="AA868" s="18" t="str">
        <f>IF(ISBLANK(Z868)=TRUE," ",'2. Metadata'!B$134)</f>
        <v>metres3/second</v>
      </c>
      <c r="AB868" s="25" t="s">
        <v>237</v>
      </c>
      <c r="AC868" s="18" t="str">
        <f>IF(ISBLANK(AB868)=TRUE," ",'2. Metadata'!B$146)</f>
        <v>millimetres</v>
      </c>
      <c r="AD868" s="25" t="s">
        <v>1831</v>
      </c>
      <c r="AE868" s="26" t="s">
        <v>237</v>
      </c>
      <c r="AF868" s="9"/>
      <c r="AG868" s="10"/>
      <c r="AH868" s="10"/>
      <c r="AI868" s="10"/>
      <c r="AJ868" s="10"/>
      <c r="AK868" s="10"/>
      <c r="AL868" s="10"/>
      <c r="AM868" s="10"/>
      <c r="AN868" s="10"/>
      <c r="AO868" s="10"/>
      <c r="AP868" s="10"/>
    </row>
    <row r="869" spans="1:42" ht="15" x14ac:dyDescent="0.2">
      <c r="A869" s="144" t="s">
        <v>1102</v>
      </c>
      <c r="B869" s="11" t="s">
        <v>232</v>
      </c>
      <c r="C869" s="4">
        <f>IF(ISBLANK(B869)=TRUE," ", IF(B869='2. Metadata'!B$1,'2. Metadata'!B$5, IF(B869='2. Metadata'!C$1,'2. Metadata'!C$5,IF(B869='2. Metadata'!D$1,'2. Metadata'!D$5, IF(B869='2. Metadata'!E$1,'2. Metadata'!E$5,IF( B869='2. Metadata'!F$1,'2. Metadata'!F$5,IF(B869='2. Metadata'!G$1,'2. Metadata'!G$5,IF(B869='2. Metadata'!H$1,'2. Metadata'!H$5, IF(B869='2. Metadata'!I$1,'2. Metadata'!I$5, IF(B869='2. Metadata'!J$1,'2. Metadata'!J$5, IF(B869='2. Metadata'!K$1,'2. Metadata'!K$5, IF(B869='2. Metadata'!L$1,'2. Metadata'!L$5, IF(B869='2. Metadata'!M$1,'2. Metadata'!M$5, IF(B869='2. Metadata'!N$1,'2. Metadata'!N$5))))))))))))))</f>
        <v>49.967694000000002</v>
      </c>
      <c r="D869" s="12">
        <f>IF(ISBLANK(B869)=TRUE," ", IF(B869='2. Metadata'!B$1,'2. Metadata'!B$6, IF(B869='2. Metadata'!C$1,'2. Metadata'!C$6,IF(B869='2. Metadata'!D$1,'2. Metadata'!D$6, IF(B869='2. Metadata'!E$1,'2. Metadata'!E$6,IF( B869='2. Metadata'!F$1,'2. Metadata'!F$6,IF(B869='2. Metadata'!G$1,'2. Metadata'!G$6,IF(B869='2. Metadata'!H$1,'2. Metadata'!H$6, IF(B869='2. Metadata'!I$1,'2. Metadata'!I$6, IF(B869='2. Metadata'!J$1,'2. Metadata'!J$6, IF(B869='2. Metadata'!K$1,'2. Metadata'!K$6, IF(B869='2. Metadata'!L$1,'2. Metadata'!L$6, IF(B869='2. Metadata'!M$1,'2. Metadata'!M$6, IF(B869='2. Metadata'!N$1,'2. Metadata'!N$6))))))))))))))</f>
        <v>-117.359572</v>
      </c>
      <c r="E869" s="25" t="s">
        <v>237</v>
      </c>
      <c r="F869" s="13" t="s">
        <v>1758</v>
      </c>
      <c r="G869" s="14" t="str">
        <f>IF(ISBLANK(F868)=TRUE," ",'2. Metadata'!B$14)</f>
        <v>observation</v>
      </c>
      <c r="H869" s="25" t="s">
        <v>237</v>
      </c>
      <c r="I869" s="23" t="str">
        <f>IF(ISBLANK(H868)=TRUE," ",'2. Metadata'!B$26)</f>
        <v>degrees Celsius</v>
      </c>
      <c r="J869" s="16" t="s">
        <v>237</v>
      </c>
      <c r="K869" s="23" t="str">
        <f>IF(ISBLANK(J867)=TRUE," ",'2. Metadata'!B$38)</f>
        <v>degrees Celsius</v>
      </c>
      <c r="L869" s="25" t="s">
        <v>237</v>
      </c>
      <c r="M869" s="18" t="str">
        <f>IF(ISBLANK(L868)=TRUE," ",'2. Metadata'!B$50)</f>
        <v>milligrams per litre</v>
      </c>
      <c r="N869" s="25" t="s">
        <v>237</v>
      </c>
      <c r="O869" s="18" t="str">
        <f>IF(ISBLANK(N868)=TRUE," ",'2. Metadata'!B$62)</f>
        <v>microSiemens per centimetre</v>
      </c>
      <c r="P869" s="25" t="s">
        <v>237</v>
      </c>
      <c r="Q869" s="18" t="str">
        <f>IF(ISBLANK(P868)=TRUE," ",'2. Metadata'!B$74)</f>
        <v>NTU</v>
      </c>
      <c r="R869" s="25" t="s">
        <v>237</v>
      </c>
      <c r="S869" s="18" t="str">
        <f>IF(ISBLANK(R868)=TRUE," ",'2. Metadata'!B$86)</f>
        <v>most probable number per 100 mL</v>
      </c>
      <c r="T869" s="25" t="s">
        <v>237</v>
      </c>
      <c r="U869" s="18" t="str">
        <f>IF(ISBLANK(T868)=TRUE," ",'2. Metadata'!B$98)</f>
        <v>most probable number per 100 mL</v>
      </c>
      <c r="V869" s="25" t="s">
        <v>237</v>
      </c>
      <c r="W869" s="18" t="str">
        <f>IF(ISBLANK(V868)=TRUE," ",'2. Metadata'!B$110)</f>
        <v>metres</v>
      </c>
      <c r="X869" s="25" t="s">
        <v>237</v>
      </c>
      <c r="Y869" s="18" t="str">
        <f>IF(ISBLANK(X868)=TRUE," ",'2. Metadata'!B$122)</f>
        <v>pH units</v>
      </c>
      <c r="Z869" s="25" t="s">
        <v>237</v>
      </c>
      <c r="AA869" s="18" t="str">
        <f>IF(ISBLANK(Z869)=TRUE," ",'2. Metadata'!B$134)</f>
        <v>metres3/second</v>
      </c>
      <c r="AB869" s="20">
        <v>7.8</v>
      </c>
      <c r="AC869" s="18" t="str">
        <f>IF(ISBLANK(AB869)=TRUE," ",'2. Metadata'!B$146)</f>
        <v>millimetres</v>
      </c>
      <c r="AD869" s="25" t="s">
        <v>1831</v>
      </c>
      <c r="AE869" s="26" t="s">
        <v>237</v>
      </c>
      <c r="AF869" s="9"/>
      <c r="AG869" s="10"/>
      <c r="AH869" s="10"/>
      <c r="AI869" s="10"/>
      <c r="AJ869" s="10"/>
      <c r="AK869" s="10"/>
      <c r="AL869" s="10"/>
      <c r="AM869" s="10"/>
      <c r="AN869" s="10"/>
      <c r="AO869" s="10"/>
      <c r="AP869" s="10"/>
    </row>
    <row r="870" spans="1:42" ht="15" x14ac:dyDescent="0.2">
      <c r="A870" s="144" t="s">
        <v>1103</v>
      </c>
      <c r="B870" s="11" t="s">
        <v>232</v>
      </c>
      <c r="C870" s="4">
        <f>IF(ISBLANK(B870)=TRUE," ", IF(B870='2. Metadata'!B$1,'2. Metadata'!B$5, IF(B870='2. Metadata'!C$1,'2. Metadata'!C$5,IF(B870='2. Metadata'!D$1,'2. Metadata'!D$5, IF(B870='2. Metadata'!E$1,'2. Metadata'!E$5,IF( B870='2. Metadata'!F$1,'2. Metadata'!F$5,IF(B870='2. Metadata'!G$1,'2. Metadata'!G$5,IF(B870='2. Metadata'!H$1,'2. Metadata'!H$5, IF(B870='2. Metadata'!I$1,'2. Metadata'!I$5, IF(B870='2. Metadata'!J$1,'2. Metadata'!J$5, IF(B870='2. Metadata'!K$1,'2. Metadata'!K$5, IF(B870='2. Metadata'!L$1,'2. Metadata'!L$5, IF(B870='2. Metadata'!M$1,'2. Metadata'!M$5, IF(B870='2. Metadata'!N$1,'2. Metadata'!N$5))))))))))))))</f>
        <v>49.967694000000002</v>
      </c>
      <c r="D870" s="12">
        <f>IF(ISBLANK(B870)=TRUE," ", IF(B870='2. Metadata'!B$1,'2. Metadata'!B$6, IF(B870='2. Metadata'!C$1,'2. Metadata'!C$6,IF(B870='2. Metadata'!D$1,'2. Metadata'!D$6, IF(B870='2. Metadata'!E$1,'2. Metadata'!E$6,IF( B870='2. Metadata'!F$1,'2. Metadata'!F$6,IF(B870='2. Metadata'!G$1,'2. Metadata'!G$6,IF(B870='2. Metadata'!H$1,'2. Metadata'!H$6, IF(B870='2. Metadata'!I$1,'2. Metadata'!I$6, IF(B870='2. Metadata'!J$1,'2. Metadata'!J$6, IF(B870='2. Metadata'!K$1,'2. Metadata'!K$6, IF(B870='2. Metadata'!L$1,'2. Metadata'!L$6, IF(B870='2. Metadata'!M$1,'2. Metadata'!M$6, IF(B870='2. Metadata'!N$1,'2. Metadata'!N$6))))))))))))))</f>
        <v>-117.359572</v>
      </c>
      <c r="E870" s="25" t="s">
        <v>237</v>
      </c>
      <c r="F870" s="13" t="s">
        <v>1759</v>
      </c>
      <c r="G870" s="14" t="str">
        <f>IF(ISBLANK(F869)=TRUE," ",'2. Metadata'!B$14)</f>
        <v>observation</v>
      </c>
      <c r="H870" s="13">
        <v>5</v>
      </c>
      <c r="I870" s="23" t="str">
        <f>IF(ISBLANK(H869)=TRUE," ",'2. Metadata'!B$26)</f>
        <v>degrees Celsius</v>
      </c>
      <c r="J870" s="13">
        <v>5</v>
      </c>
      <c r="K870" s="23" t="str">
        <f>IF(ISBLANK(J868)=TRUE," ",'2. Metadata'!B$38)</f>
        <v>degrees Celsius</v>
      </c>
      <c r="L870" s="25" t="s">
        <v>237</v>
      </c>
      <c r="M870" s="18" t="str">
        <f>IF(ISBLANK(L869)=TRUE," ",'2. Metadata'!B$50)</f>
        <v>milligrams per litre</v>
      </c>
      <c r="N870" s="25" t="s">
        <v>237</v>
      </c>
      <c r="O870" s="18" t="str">
        <f>IF(ISBLANK(N869)=TRUE," ",'2. Metadata'!B$62)</f>
        <v>microSiemens per centimetre</v>
      </c>
      <c r="P870" s="25" t="s">
        <v>237</v>
      </c>
      <c r="Q870" s="18" t="str">
        <f>IF(ISBLANK(P869)=TRUE," ",'2. Metadata'!B$74)</f>
        <v>NTU</v>
      </c>
      <c r="R870" s="25" t="s">
        <v>237</v>
      </c>
      <c r="S870" s="18" t="str">
        <f>IF(ISBLANK(R869)=TRUE," ",'2. Metadata'!B$86)</f>
        <v>most probable number per 100 mL</v>
      </c>
      <c r="T870" s="25" t="s">
        <v>237</v>
      </c>
      <c r="U870" s="18" t="str">
        <f>IF(ISBLANK(T869)=TRUE," ",'2. Metadata'!B$98)</f>
        <v>most probable number per 100 mL</v>
      </c>
      <c r="V870" s="21">
        <v>1.6E-2</v>
      </c>
      <c r="W870" s="18" t="str">
        <f>IF(ISBLANK(V869)=TRUE," ",'2. Metadata'!B$110)</f>
        <v>metres</v>
      </c>
      <c r="X870" s="25" t="s">
        <v>237</v>
      </c>
      <c r="Y870" s="18" t="str">
        <f>IF(ISBLANK(X869)=TRUE," ",'2. Metadata'!B$122)</f>
        <v>pH units</v>
      </c>
      <c r="Z870" s="20">
        <v>3.0000000000000001E-3</v>
      </c>
      <c r="AA870" s="18" t="str">
        <f>IF(ISBLANK(Z870)=TRUE," ",'2. Metadata'!B$134)</f>
        <v>metres3/second</v>
      </c>
      <c r="AB870" s="20">
        <v>2.8</v>
      </c>
      <c r="AC870" s="18" t="str">
        <f>IF(ISBLANK(AB870)=TRUE," ",'2. Metadata'!B$146)</f>
        <v>millimetres</v>
      </c>
      <c r="AD870" s="25" t="s">
        <v>1831</v>
      </c>
      <c r="AE870" s="26" t="s">
        <v>237</v>
      </c>
      <c r="AF870" s="9"/>
      <c r="AG870" s="10"/>
      <c r="AH870" s="10"/>
      <c r="AI870" s="10"/>
      <c r="AJ870" s="10"/>
      <c r="AK870" s="10"/>
      <c r="AL870" s="10"/>
      <c r="AM870" s="10"/>
      <c r="AN870" s="10"/>
      <c r="AO870" s="10"/>
      <c r="AP870" s="10"/>
    </row>
    <row r="871" spans="1:42" ht="15" x14ac:dyDescent="0.2">
      <c r="A871" s="144" t="s">
        <v>1104</v>
      </c>
      <c r="B871" s="11" t="s">
        <v>232</v>
      </c>
      <c r="C871" s="4">
        <f>IF(ISBLANK(B871)=TRUE," ", IF(B871='2. Metadata'!B$1,'2. Metadata'!B$5, IF(B871='2. Metadata'!C$1,'2. Metadata'!C$5,IF(B871='2. Metadata'!D$1,'2. Metadata'!D$5, IF(B871='2. Metadata'!E$1,'2. Metadata'!E$5,IF( B871='2. Metadata'!F$1,'2. Metadata'!F$5,IF(B871='2. Metadata'!G$1,'2. Metadata'!G$5,IF(B871='2. Metadata'!H$1,'2. Metadata'!H$5, IF(B871='2. Metadata'!I$1,'2. Metadata'!I$5, IF(B871='2. Metadata'!J$1,'2. Metadata'!J$5, IF(B871='2. Metadata'!K$1,'2. Metadata'!K$5, IF(B871='2. Metadata'!L$1,'2. Metadata'!L$5, IF(B871='2. Metadata'!M$1,'2. Metadata'!M$5, IF(B871='2. Metadata'!N$1,'2. Metadata'!N$5))))))))))))))</f>
        <v>49.967694000000002</v>
      </c>
      <c r="D871" s="12">
        <f>IF(ISBLANK(B871)=TRUE," ", IF(B871='2. Metadata'!B$1,'2. Metadata'!B$6, IF(B871='2. Metadata'!C$1,'2. Metadata'!C$6,IF(B871='2. Metadata'!D$1,'2. Metadata'!D$6, IF(B871='2. Metadata'!E$1,'2. Metadata'!E$6,IF( B871='2. Metadata'!F$1,'2. Metadata'!F$6,IF(B871='2. Metadata'!G$1,'2. Metadata'!G$6,IF(B871='2. Metadata'!H$1,'2. Metadata'!H$6, IF(B871='2. Metadata'!I$1,'2. Metadata'!I$6, IF(B871='2. Metadata'!J$1,'2. Metadata'!J$6, IF(B871='2. Metadata'!K$1,'2. Metadata'!K$6, IF(B871='2. Metadata'!L$1,'2. Metadata'!L$6, IF(B871='2. Metadata'!M$1,'2. Metadata'!M$6, IF(B871='2. Metadata'!N$1,'2. Metadata'!N$6))))))))))))))</f>
        <v>-117.359572</v>
      </c>
      <c r="E871" s="25" t="s">
        <v>237</v>
      </c>
      <c r="F871" s="13" t="s">
        <v>1760</v>
      </c>
      <c r="G871" s="14" t="str">
        <f>IF(ISBLANK(F870)=TRUE," ",'2. Metadata'!B$14)</f>
        <v>observation</v>
      </c>
      <c r="H871" s="25" t="s">
        <v>237</v>
      </c>
      <c r="I871" s="23" t="str">
        <f>IF(ISBLANK(H870)=TRUE," ",'2. Metadata'!B$26)</f>
        <v>degrees Celsius</v>
      </c>
      <c r="J871" s="16" t="s">
        <v>237</v>
      </c>
      <c r="K871" s="23" t="str">
        <f>IF(ISBLANK(J869)=TRUE," ",'2. Metadata'!B$38)</f>
        <v>degrees Celsius</v>
      </c>
      <c r="L871" s="25" t="s">
        <v>237</v>
      </c>
      <c r="M871" s="18" t="str">
        <f>IF(ISBLANK(L870)=TRUE," ",'2. Metadata'!B$50)</f>
        <v>milligrams per litre</v>
      </c>
      <c r="N871" s="25" t="s">
        <v>237</v>
      </c>
      <c r="O871" s="18" t="str">
        <f>IF(ISBLANK(N870)=TRUE," ",'2. Metadata'!B$62)</f>
        <v>microSiemens per centimetre</v>
      </c>
      <c r="P871" s="25" t="s">
        <v>237</v>
      </c>
      <c r="Q871" s="18" t="str">
        <f>IF(ISBLANK(P870)=TRUE," ",'2. Metadata'!B$74)</f>
        <v>NTU</v>
      </c>
      <c r="R871" s="25" t="s">
        <v>237</v>
      </c>
      <c r="S871" s="18" t="str">
        <f>IF(ISBLANK(R870)=TRUE," ",'2. Metadata'!B$86)</f>
        <v>most probable number per 100 mL</v>
      </c>
      <c r="T871" s="25" t="s">
        <v>237</v>
      </c>
      <c r="U871" s="18" t="str">
        <f>IF(ISBLANK(T870)=TRUE," ",'2. Metadata'!B$98)</f>
        <v>most probable number per 100 mL</v>
      </c>
      <c r="V871" s="25" t="s">
        <v>237</v>
      </c>
      <c r="W871" s="18" t="str">
        <f>IF(ISBLANK(V870)=TRUE," ",'2. Metadata'!B$110)</f>
        <v>metres</v>
      </c>
      <c r="X871" s="25" t="s">
        <v>237</v>
      </c>
      <c r="Y871" s="18" t="str">
        <f>IF(ISBLANK(X870)=TRUE," ",'2. Metadata'!B$122)</f>
        <v>pH units</v>
      </c>
      <c r="Z871" s="25" t="s">
        <v>237</v>
      </c>
      <c r="AA871" s="18" t="str">
        <f>IF(ISBLANK(Z871)=TRUE," ",'2. Metadata'!B$134)</f>
        <v>metres3/second</v>
      </c>
      <c r="AB871" s="20">
        <v>0.8</v>
      </c>
      <c r="AC871" s="18" t="str">
        <f>IF(ISBLANK(AB871)=TRUE," ",'2. Metadata'!B$146)</f>
        <v>millimetres</v>
      </c>
      <c r="AD871" s="25" t="s">
        <v>237</v>
      </c>
      <c r="AE871" s="26" t="s">
        <v>237</v>
      </c>
      <c r="AF871" s="9"/>
      <c r="AG871" s="10"/>
      <c r="AH871" s="10"/>
      <c r="AI871" s="10"/>
      <c r="AJ871" s="10"/>
      <c r="AK871" s="10"/>
      <c r="AL871" s="10"/>
      <c r="AM871" s="10"/>
      <c r="AN871" s="10"/>
      <c r="AO871" s="10"/>
      <c r="AP871" s="10"/>
    </row>
    <row r="872" spans="1:42" ht="15" x14ac:dyDescent="0.2">
      <c r="A872" s="144" t="s">
        <v>1105</v>
      </c>
      <c r="B872" s="11" t="s">
        <v>232</v>
      </c>
      <c r="C872" s="4">
        <f>IF(ISBLANK(B872)=TRUE," ", IF(B872='2. Metadata'!B$1,'2. Metadata'!B$5, IF(B872='2. Metadata'!C$1,'2. Metadata'!C$5,IF(B872='2. Metadata'!D$1,'2. Metadata'!D$5, IF(B872='2. Metadata'!E$1,'2. Metadata'!E$5,IF( B872='2. Metadata'!F$1,'2. Metadata'!F$5,IF(B872='2. Metadata'!G$1,'2. Metadata'!G$5,IF(B872='2. Metadata'!H$1,'2. Metadata'!H$5, IF(B872='2. Metadata'!I$1,'2. Metadata'!I$5, IF(B872='2. Metadata'!J$1,'2. Metadata'!J$5, IF(B872='2. Metadata'!K$1,'2. Metadata'!K$5, IF(B872='2. Metadata'!L$1,'2. Metadata'!L$5, IF(B872='2. Metadata'!M$1,'2. Metadata'!M$5, IF(B872='2. Metadata'!N$1,'2. Metadata'!N$5))))))))))))))</f>
        <v>49.967694000000002</v>
      </c>
      <c r="D872" s="12">
        <f>IF(ISBLANK(B872)=TRUE," ", IF(B872='2. Metadata'!B$1,'2. Metadata'!B$6, IF(B872='2. Metadata'!C$1,'2. Metadata'!C$6,IF(B872='2. Metadata'!D$1,'2. Metadata'!D$6, IF(B872='2. Metadata'!E$1,'2. Metadata'!E$6,IF( B872='2. Metadata'!F$1,'2. Metadata'!F$6,IF(B872='2. Metadata'!G$1,'2. Metadata'!G$6,IF(B872='2. Metadata'!H$1,'2. Metadata'!H$6, IF(B872='2. Metadata'!I$1,'2. Metadata'!I$6, IF(B872='2. Metadata'!J$1,'2. Metadata'!J$6, IF(B872='2. Metadata'!K$1,'2. Metadata'!K$6, IF(B872='2. Metadata'!L$1,'2. Metadata'!L$6, IF(B872='2. Metadata'!M$1,'2. Metadata'!M$6, IF(B872='2. Metadata'!N$1,'2. Metadata'!N$6))))))))))))))</f>
        <v>-117.359572</v>
      </c>
      <c r="E872" s="25" t="s">
        <v>237</v>
      </c>
      <c r="F872" s="13" t="s">
        <v>1761</v>
      </c>
      <c r="G872" s="14" t="str">
        <f>IF(ISBLANK(F871)=TRUE," ",'2. Metadata'!B$14)</f>
        <v>observation</v>
      </c>
      <c r="H872" s="13">
        <v>8</v>
      </c>
      <c r="I872" s="23" t="str">
        <f>IF(ISBLANK(H871)=TRUE," ",'2. Metadata'!B$26)</f>
        <v>degrees Celsius</v>
      </c>
      <c r="J872" s="13">
        <v>5</v>
      </c>
      <c r="K872" s="23" t="str">
        <f>IF(ISBLANK(J870)=TRUE," ",'2. Metadata'!B$38)</f>
        <v>degrees Celsius</v>
      </c>
      <c r="L872" s="25" t="s">
        <v>237</v>
      </c>
      <c r="M872" s="18" t="str">
        <f>IF(ISBLANK(L871)=TRUE," ",'2. Metadata'!B$50)</f>
        <v>milligrams per litre</v>
      </c>
      <c r="N872" s="25" t="s">
        <v>237</v>
      </c>
      <c r="O872" s="18" t="str">
        <f>IF(ISBLANK(N871)=TRUE," ",'2. Metadata'!B$62)</f>
        <v>microSiemens per centimetre</v>
      </c>
      <c r="P872" s="25" t="s">
        <v>237</v>
      </c>
      <c r="Q872" s="18" t="str">
        <f>IF(ISBLANK(P871)=TRUE," ",'2. Metadata'!B$74)</f>
        <v>NTU</v>
      </c>
      <c r="R872" s="25" t="s">
        <v>237</v>
      </c>
      <c r="S872" s="18" t="str">
        <f>IF(ISBLANK(R871)=TRUE," ",'2. Metadata'!B$86)</f>
        <v>most probable number per 100 mL</v>
      </c>
      <c r="T872" s="25" t="s">
        <v>237</v>
      </c>
      <c r="U872" s="18" t="str">
        <f>IF(ISBLANK(T871)=TRUE," ",'2. Metadata'!B$98)</f>
        <v>most probable number per 100 mL</v>
      </c>
      <c r="V872" s="21">
        <v>1.2E-2</v>
      </c>
      <c r="W872" s="18" t="str">
        <f>IF(ISBLANK(V871)=TRUE," ",'2. Metadata'!B$110)</f>
        <v>metres</v>
      </c>
      <c r="X872" s="25" t="s">
        <v>237</v>
      </c>
      <c r="Y872" s="18" t="str">
        <f>IF(ISBLANK(X871)=TRUE," ",'2. Metadata'!B$122)</f>
        <v>pH units</v>
      </c>
      <c r="Z872" s="20">
        <v>2E-3</v>
      </c>
      <c r="AA872" s="18" t="str">
        <f>IF(ISBLANK(Z872)=TRUE," ",'2. Metadata'!B$134)</f>
        <v>metres3/second</v>
      </c>
      <c r="AB872" s="20">
        <v>0</v>
      </c>
      <c r="AC872" s="18" t="str">
        <f>IF(ISBLANK(AB872)=TRUE," ",'2. Metadata'!B$146)</f>
        <v>millimetres</v>
      </c>
      <c r="AD872" s="25" t="s">
        <v>1831</v>
      </c>
      <c r="AE872" s="26" t="s">
        <v>237</v>
      </c>
      <c r="AF872" s="9"/>
      <c r="AG872" s="10"/>
      <c r="AH872" s="10"/>
      <c r="AI872" s="10"/>
      <c r="AJ872" s="10"/>
      <c r="AK872" s="10"/>
      <c r="AL872" s="10"/>
      <c r="AM872" s="10"/>
      <c r="AN872" s="10"/>
      <c r="AO872" s="10"/>
      <c r="AP872" s="10"/>
    </row>
    <row r="873" spans="1:42" ht="15" x14ac:dyDescent="0.2">
      <c r="A873" s="144" t="s">
        <v>1106</v>
      </c>
      <c r="B873" s="11" t="s">
        <v>232</v>
      </c>
      <c r="C873" s="4">
        <f>IF(ISBLANK(B873)=TRUE," ", IF(B873='2. Metadata'!B$1,'2. Metadata'!B$5, IF(B873='2. Metadata'!C$1,'2. Metadata'!C$5,IF(B873='2. Metadata'!D$1,'2. Metadata'!D$5, IF(B873='2. Metadata'!E$1,'2. Metadata'!E$5,IF( B873='2. Metadata'!F$1,'2. Metadata'!F$5,IF(B873='2. Metadata'!G$1,'2. Metadata'!G$5,IF(B873='2. Metadata'!H$1,'2. Metadata'!H$5, IF(B873='2. Metadata'!I$1,'2. Metadata'!I$5, IF(B873='2. Metadata'!J$1,'2. Metadata'!J$5, IF(B873='2. Metadata'!K$1,'2. Metadata'!K$5, IF(B873='2. Metadata'!L$1,'2. Metadata'!L$5, IF(B873='2. Metadata'!M$1,'2. Metadata'!M$5, IF(B873='2. Metadata'!N$1,'2. Metadata'!N$5))))))))))))))</f>
        <v>49.967694000000002</v>
      </c>
      <c r="D873" s="12">
        <f>IF(ISBLANK(B873)=TRUE," ", IF(B873='2. Metadata'!B$1,'2. Metadata'!B$6, IF(B873='2. Metadata'!C$1,'2. Metadata'!C$6,IF(B873='2. Metadata'!D$1,'2. Metadata'!D$6, IF(B873='2. Metadata'!E$1,'2. Metadata'!E$6,IF( B873='2. Metadata'!F$1,'2. Metadata'!F$6,IF(B873='2. Metadata'!G$1,'2. Metadata'!G$6,IF(B873='2. Metadata'!H$1,'2. Metadata'!H$6, IF(B873='2. Metadata'!I$1,'2. Metadata'!I$6, IF(B873='2. Metadata'!J$1,'2. Metadata'!J$6, IF(B873='2. Metadata'!K$1,'2. Metadata'!K$6, IF(B873='2. Metadata'!L$1,'2. Metadata'!L$6, IF(B873='2. Metadata'!M$1,'2. Metadata'!M$6, IF(B873='2. Metadata'!N$1,'2. Metadata'!N$6))))))))))))))</f>
        <v>-117.359572</v>
      </c>
      <c r="E873" s="25" t="s">
        <v>237</v>
      </c>
      <c r="F873" s="13" t="s">
        <v>1762</v>
      </c>
      <c r="G873" s="14" t="str">
        <f>IF(ISBLANK(F872)=TRUE," ",'2. Metadata'!B$14)</f>
        <v>observation</v>
      </c>
      <c r="H873" s="25" t="s">
        <v>237</v>
      </c>
      <c r="I873" s="23" t="str">
        <f>IF(ISBLANK(H872)=TRUE," ",'2. Metadata'!B$26)</f>
        <v>degrees Celsius</v>
      </c>
      <c r="J873" s="16" t="s">
        <v>237</v>
      </c>
      <c r="K873" s="23" t="str">
        <f>IF(ISBLANK(J871)=TRUE," ",'2. Metadata'!B$38)</f>
        <v>degrees Celsius</v>
      </c>
      <c r="L873" s="25" t="s">
        <v>237</v>
      </c>
      <c r="M873" s="18" t="str">
        <f>IF(ISBLANK(L872)=TRUE," ",'2. Metadata'!B$50)</f>
        <v>milligrams per litre</v>
      </c>
      <c r="N873" s="25" t="s">
        <v>237</v>
      </c>
      <c r="O873" s="18" t="str">
        <f>IF(ISBLANK(N872)=TRUE," ",'2. Metadata'!B$62)</f>
        <v>microSiemens per centimetre</v>
      </c>
      <c r="P873" s="25" t="s">
        <v>237</v>
      </c>
      <c r="Q873" s="18" t="str">
        <f>IF(ISBLANK(P872)=TRUE," ",'2. Metadata'!B$74)</f>
        <v>NTU</v>
      </c>
      <c r="R873" s="25" t="s">
        <v>237</v>
      </c>
      <c r="S873" s="18" t="str">
        <f>IF(ISBLANK(R872)=TRUE," ",'2. Metadata'!B$86)</f>
        <v>most probable number per 100 mL</v>
      </c>
      <c r="T873" s="25" t="s">
        <v>237</v>
      </c>
      <c r="U873" s="18" t="str">
        <f>IF(ISBLANK(T872)=TRUE," ",'2. Metadata'!B$98)</f>
        <v>most probable number per 100 mL</v>
      </c>
      <c r="V873" s="25" t="s">
        <v>237</v>
      </c>
      <c r="W873" s="18" t="str">
        <f>IF(ISBLANK(V872)=TRUE," ",'2. Metadata'!B$110)</f>
        <v>metres</v>
      </c>
      <c r="X873" s="25" t="s">
        <v>237</v>
      </c>
      <c r="Y873" s="18" t="str">
        <f>IF(ISBLANK(X872)=TRUE," ",'2. Metadata'!B$122)</f>
        <v>pH units</v>
      </c>
      <c r="Z873" s="25" t="s">
        <v>237</v>
      </c>
      <c r="AA873" s="18" t="str">
        <f>IF(ISBLANK(Z873)=TRUE," ",'2. Metadata'!B$134)</f>
        <v>metres3/second</v>
      </c>
      <c r="AB873" s="20">
        <v>3.8</v>
      </c>
      <c r="AC873" s="18" t="str">
        <f>IF(ISBLANK(AB873)=TRUE," ",'2. Metadata'!B$146)</f>
        <v>millimetres</v>
      </c>
      <c r="AD873" s="25" t="s">
        <v>237</v>
      </c>
      <c r="AE873" s="26" t="s">
        <v>237</v>
      </c>
      <c r="AF873" s="9"/>
      <c r="AG873" s="10"/>
      <c r="AH873" s="10"/>
      <c r="AI873" s="10"/>
      <c r="AJ873" s="10"/>
      <c r="AK873" s="10"/>
      <c r="AL873" s="10"/>
      <c r="AM873" s="10"/>
      <c r="AN873" s="10"/>
      <c r="AO873" s="10"/>
      <c r="AP873" s="10"/>
    </row>
    <row r="874" spans="1:42" ht="15" x14ac:dyDescent="0.2">
      <c r="A874" s="144" t="s">
        <v>1107</v>
      </c>
      <c r="B874" s="11" t="s">
        <v>232</v>
      </c>
      <c r="C874" s="4">
        <f>IF(ISBLANK(B874)=TRUE," ", IF(B874='2. Metadata'!B$1,'2. Metadata'!B$5, IF(B874='2. Metadata'!C$1,'2. Metadata'!C$5,IF(B874='2. Metadata'!D$1,'2. Metadata'!D$5, IF(B874='2. Metadata'!E$1,'2. Metadata'!E$5,IF( B874='2. Metadata'!F$1,'2. Metadata'!F$5,IF(B874='2. Metadata'!G$1,'2. Metadata'!G$5,IF(B874='2. Metadata'!H$1,'2. Metadata'!H$5, IF(B874='2. Metadata'!I$1,'2. Metadata'!I$5, IF(B874='2. Metadata'!J$1,'2. Metadata'!J$5, IF(B874='2. Metadata'!K$1,'2. Metadata'!K$5, IF(B874='2. Metadata'!L$1,'2. Metadata'!L$5, IF(B874='2. Metadata'!M$1,'2. Metadata'!M$5, IF(B874='2. Metadata'!N$1,'2. Metadata'!N$5))))))))))))))</f>
        <v>49.967694000000002</v>
      </c>
      <c r="D874" s="12">
        <f>IF(ISBLANK(B874)=TRUE," ", IF(B874='2. Metadata'!B$1,'2. Metadata'!B$6, IF(B874='2. Metadata'!C$1,'2. Metadata'!C$6,IF(B874='2. Metadata'!D$1,'2. Metadata'!D$6, IF(B874='2. Metadata'!E$1,'2. Metadata'!E$6,IF( B874='2. Metadata'!F$1,'2. Metadata'!F$6,IF(B874='2. Metadata'!G$1,'2. Metadata'!G$6,IF(B874='2. Metadata'!H$1,'2. Metadata'!H$6, IF(B874='2. Metadata'!I$1,'2. Metadata'!I$6, IF(B874='2. Metadata'!J$1,'2. Metadata'!J$6, IF(B874='2. Metadata'!K$1,'2. Metadata'!K$6, IF(B874='2. Metadata'!L$1,'2. Metadata'!L$6, IF(B874='2. Metadata'!M$1,'2. Metadata'!M$6, IF(B874='2. Metadata'!N$1,'2. Metadata'!N$6))))))))))))))</f>
        <v>-117.359572</v>
      </c>
      <c r="E874" s="25" t="s">
        <v>237</v>
      </c>
      <c r="F874" s="13" t="s">
        <v>1735</v>
      </c>
      <c r="G874" s="14" t="str">
        <f>IF(ISBLANK(F873)=TRUE," ",'2. Metadata'!B$14)</f>
        <v>observation</v>
      </c>
      <c r="H874" s="13">
        <v>5</v>
      </c>
      <c r="I874" s="23" t="str">
        <f>IF(ISBLANK(H873)=TRUE," ",'2. Metadata'!B$26)</f>
        <v>degrees Celsius</v>
      </c>
      <c r="J874" s="13">
        <v>5</v>
      </c>
      <c r="K874" s="23" t="str">
        <f>IF(ISBLANK(J872)=TRUE," ",'2. Metadata'!B$38)</f>
        <v>degrees Celsius</v>
      </c>
      <c r="L874" s="21">
        <v>0.9</v>
      </c>
      <c r="M874" s="18" t="str">
        <f>IF(ISBLANK(L873)=TRUE," ",'2. Metadata'!B$50)</f>
        <v>milligrams per litre</v>
      </c>
      <c r="N874" s="21">
        <v>280</v>
      </c>
      <c r="O874" s="18" t="str">
        <f>IF(ISBLANK(N873)=TRUE," ",'2. Metadata'!B$62)</f>
        <v>microSiemens per centimetre</v>
      </c>
      <c r="P874" s="21">
        <v>0.55000000000000004</v>
      </c>
      <c r="Q874" s="18" t="str">
        <f>IF(ISBLANK(P873)=TRUE," ",'2. Metadata'!B$74)</f>
        <v>NTU</v>
      </c>
      <c r="R874" s="25" t="s">
        <v>237</v>
      </c>
      <c r="S874" s="18" t="str">
        <f>IF(ISBLANK(R873)=TRUE," ",'2. Metadata'!B$86)</f>
        <v>most probable number per 100 mL</v>
      </c>
      <c r="T874" s="25" t="s">
        <v>237</v>
      </c>
      <c r="U874" s="18" t="str">
        <f>IF(ISBLANK(T873)=TRUE," ",'2. Metadata'!B$98)</f>
        <v>most probable number per 100 mL</v>
      </c>
      <c r="V874" s="21">
        <v>1.4999999999999999E-2</v>
      </c>
      <c r="W874" s="18" t="str">
        <f>IF(ISBLANK(V873)=TRUE," ",'2. Metadata'!B$110)</f>
        <v>metres</v>
      </c>
      <c r="X874" s="25" t="s">
        <v>237</v>
      </c>
      <c r="Y874" s="18" t="str">
        <f>IF(ISBLANK(X873)=TRUE," ",'2. Metadata'!B$122)</f>
        <v>pH units</v>
      </c>
      <c r="Z874" s="20">
        <v>3.0000000000000001E-3</v>
      </c>
      <c r="AA874" s="18" t="str">
        <f>IF(ISBLANK(Z874)=TRUE," ",'2. Metadata'!B$134)</f>
        <v>metres3/second</v>
      </c>
      <c r="AB874" s="20">
        <v>1.8</v>
      </c>
      <c r="AC874" s="18" t="str">
        <f>IF(ISBLANK(AB874)=TRUE," ",'2. Metadata'!B$146)</f>
        <v>millimetres</v>
      </c>
      <c r="AD874" s="25" t="s">
        <v>1831</v>
      </c>
      <c r="AE874" s="26" t="s">
        <v>237</v>
      </c>
      <c r="AF874" s="9"/>
      <c r="AG874" s="10"/>
      <c r="AH874" s="10"/>
      <c r="AI874" s="10"/>
      <c r="AJ874" s="10"/>
      <c r="AK874" s="10"/>
      <c r="AL874" s="10"/>
      <c r="AM874" s="10"/>
      <c r="AN874" s="10"/>
      <c r="AO874" s="10"/>
      <c r="AP874" s="10"/>
    </row>
    <row r="875" spans="1:42" ht="15" x14ac:dyDescent="0.2">
      <c r="A875" s="144" t="s">
        <v>1108</v>
      </c>
      <c r="B875" s="11" t="s">
        <v>232</v>
      </c>
      <c r="C875" s="4">
        <f>IF(ISBLANK(B875)=TRUE," ", IF(B875='2. Metadata'!B$1,'2. Metadata'!B$5, IF(B875='2. Metadata'!C$1,'2. Metadata'!C$5,IF(B875='2. Metadata'!D$1,'2. Metadata'!D$5, IF(B875='2. Metadata'!E$1,'2. Metadata'!E$5,IF( B875='2. Metadata'!F$1,'2. Metadata'!F$5,IF(B875='2. Metadata'!G$1,'2. Metadata'!G$5,IF(B875='2. Metadata'!H$1,'2. Metadata'!H$5, IF(B875='2. Metadata'!I$1,'2. Metadata'!I$5, IF(B875='2. Metadata'!J$1,'2. Metadata'!J$5, IF(B875='2. Metadata'!K$1,'2. Metadata'!K$5, IF(B875='2. Metadata'!L$1,'2. Metadata'!L$5, IF(B875='2. Metadata'!M$1,'2. Metadata'!M$5, IF(B875='2. Metadata'!N$1,'2. Metadata'!N$5))))))))))))))</f>
        <v>49.967694000000002</v>
      </c>
      <c r="D875" s="12">
        <f>IF(ISBLANK(B875)=TRUE," ", IF(B875='2. Metadata'!B$1,'2. Metadata'!B$6, IF(B875='2. Metadata'!C$1,'2. Metadata'!C$6,IF(B875='2. Metadata'!D$1,'2. Metadata'!D$6, IF(B875='2. Metadata'!E$1,'2. Metadata'!E$6,IF( B875='2. Metadata'!F$1,'2. Metadata'!F$6,IF(B875='2. Metadata'!G$1,'2. Metadata'!G$6,IF(B875='2. Metadata'!H$1,'2. Metadata'!H$6, IF(B875='2. Metadata'!I$1,'2. Metadata'!I$6, IF(B875='2. Metadata'!J$1,'2. Metadata'!J$6, IF(B875='2. Metadata'!K$1,'2. Metadata'!K$6, IF(B875='2. Metadata'!L$1,'2. Metadata'!L$6, IF(B875='2. Metadata'!M$1,'2. Metadata'!M$6, IF(B875='2. Metadata'!N$1,'2. Metadata'!N$6))))))))))))))</f>
        <v>-117.359572</v>
      </c>
      <c r="E875" s="25" t="s">
        <v>237</v>
      </c>
      <c r="F875" s="13" t="s">
        <v>1763</v>
      </c>
      <c r="G875" s="14" t="str">
        <f>IF(ISBLANK(F874)=TRUE," ",'2. Metadata'!B$14)</f>
        <v>observation</v>
      </c>
      <c r="H875" s="25" t="s">
        <v>237</v>
      </c>
      <c r="I875" s="23" t="str">
        <f>IF(ISBLANK(H874)=TRUE," ",'2. Metadata'!B$26)</f>
        <v>degrees Celsius</v>
      </c>
      <c r="J875" s="16" t="s">
        <v>237</v>
      </c>
      <c r="K875" s="23" t="str">
        <f>IF(ISBLANK(J873)=TRUE," ",'2. Metadata'!B$38)</f>
        <v>degrees Celsius</v>
      </c>
      <c r="L875" s="25" t="s">
        <v>237</v>
      </c>
      <c r="M875" s="18" t="str">
        <f>IF(ISBLANK(L874)=TRUE," ",'2. Metadata'!B$50)</f>
        <v>milligrams per litre</v>
      </c>
      <c r="N875" s="25" t="s">
        <v>237</v>
      </c>
      <c r="O875" s="18" t="str">
        <f>IF(ISBLANK(N874)=TRUE," ",'2. Metadata'!B$62)</f>
        <v>microSiemens per centimetre</v>
      </c>
      <c r="P875" s="25" t="s">
        <v>237</v>
      </c>
      <c r="Q875" s="18" t="str">
        <f>IF(ISBLANK(P874)=TRUE," ",'2. Metadata'!B$74)</f>
        <v>NTU</v>
      </c>
      <c r="R875" s="25" t="s">
        <v>237</v>
      </c>
      <c r="S875" s="18" t="str">
        <f>IF(ISBLANK(R874)=TRUE," ",'2. Metadata'!B$86)</f>
        <v>most probable number per 100 mL</v>
      </c>
      <c r="T875" s="25" t="s">
        <v>237</v>
      </c>
      <c r="U875" s="18" t="str">
        <f>IF(ISBLANK(T874)=TRUE," ",'2. Metadata'!B$98)</f>
        <v>most probable number per 100 mL</v>
      </c>
      <c r="V875" s="25" t="s">
        <v>237</v>
      </c>
      <c r="W875" s="18" t="str">
        <f>IF(ISBLANK(V874)=TRUE," ",'2. Metadata'!B$110)</f>
        <v>metres</v>
      </c>
      <c r="X875" s="25" t="s">
        <v>237</v>
      </c>
      <c r="Y875" s="18" t="str">
        <f>IF(ISBLANK(X874)=TRUE," ",'2. Metadata'!B$122)</f>
        <v>pH units</v>
      </c>
      <c r="Z875" s="25" t="s">
        <v>237</v>
      </c>
      <c r="AA875" s="18" t="str">
        <f>IF(ISBLANK(Z875)=TRUE," ",'2. Metadata'!B$134)</f>
        <v>metres3/second</v>
      </c>
      <c r="AB875" s="20">
        <v>18</v>
      </c>
      <c r="AC875" s="18" t="str">
        <f>IF(ISBLANK(AB875)=TRUE," ",'2. Metadata'!B$146)</f>
        <v>millimetres</v>
      </c>
      <c r="AD875" s="25" t="s">
        <v>237</v>
      </c>
      <c r="AE875" s="26" t="s">
        <v>237</v>
      </c>
      <c r="AF875" s="9"/>
      <c r="AG875" s="10"/>
      <c r="AH875" s="10"/>
      <c r="AI875" s="10"/>
      <c r="AJ875" s="10"/>
      <c r="AK875" s="10"/>
      <c r="AL875" s="10"/>
      <c r="AM875" s="10"/>
      <c r="AN875" s="10"/>
      <c r="AO875" s="10"/>
      <c r="AP875" s="10"/>
    </row>
    <row r="876" spans="1:42" ht="15" x14ac:dyDescent="0.2">
      <c r="A876" s="144" t="s">
        <v>1109</v>
      </c>
      <c r="B876" s="11" t="s">
        <v>232</v>
      </c>
      <c r="C876" s="4">
        <f>IF(ISBLANK(B876)=TRUE," ", IF(B876='2. Metadata'!B$1,'2. Metadata'!B$5, IF(B876='2. Metadata'!C$1,'2. Metadata'!C$5,IF(B876='2. Metadata'!D$1,'2. Metadata'!D$5, IF(B876='2. Metadata'!E$1,'2. Metadata'!E$5,IF( B876='2. Metadata'!F$1,'2. Metadata'!F$5,IF(B876='2. Metadata'!G$1,'2. Metadata'!G$5,IF(B876='2. Metadata'!H$1,'2. Metadata'!H$5, IF(B876='2. Metadata'!I$1,'2. Metadata'!I$5, IF(B876='2. Metadata'!J$1,'2. Metadata'!J$5, IF(B876='2. Metadata'!K$1,'2. Metadata'!K$5, IF(B876='2. Metadata'!L$1,'2. Metadata'!L$5, IF(B876='2. Metadata'!M$1,'2. Metadata'!M$5, IF(B876='2. Metadata'!N$1,'2. Metadata'!N$5))))))))))))))</f>
        <v>49.967694000000002</v>
      </c>
      <c r="D876" s="12">
        <f>IF(ISBLANK(B876)=TRUE," ", IF(B876='2. Metadata'!B$1,'2. Metadata'!B$6, IF(B876='2. Metadata'!C$1,'2. Metadata'!C$6,IF(B876='2. Metadata'!D$1,'2. Metadata'!D$6, IF(B876='2. Metadata'!E$1,'2. Metadata'!E$6,IF( B876='2. Metadata'!F$1,'2. Metadata'!F$6,IF(B876='2. Metadata'!G$1,'2. Metadata'!G$6,IF(B876='2. Metadata'!H$1,'2. Metadata'!H$6, IF(B876='2. Metadata'!I$1,'2. Metadata'!I$6, IF(B876='2. Metadata'!J$1,'2. Metadata'!J$6, IF(B876='2. Metadata'!K$1,'2. Metadata'!K$6, IF(B876='2. Metadata'!L$1,'2. Metadata'!L$6, IF(B876='2. Metadata'!M$1,'2. Metadata'!M$6, IF(B876='2. Metadata'!N$1,'2. Metadata'!N$6))))))))))))))</f>
        <v>-117.359572</v>
      </c>
      <c r="E876" s="25" t="s">
        <v>237</v>
      </c>
      <c r="F876" s="13" t="s">
        <v>1735</v>
      </c>
      <c r="G876" s="14" t="str">
        <f>IF(ISBLANK(F875)=TRUE," ",'2. Metadata'!B$14)</f>
        <v>observation</v>
      </c>
      <c r="H876" s="25" t="s">
        <v>237</v>
      </c>
      <c r="I876" s="23" t="str">
        <f>IF(ISBLANK(H875)=TRUE," ",'2. Metadata'!B$26)</f>
        <v>degrees Celsius</v>
      </c>
      <c r="J876" s="16" t="s">
        <v>237</v>
      </c>
      <c r="K876" s="23" t="str">
        <f>IF(ISBLANK(J874)=TRUE," ",'2. Metadata'!B$38)</f>
        <v>degrees Celsius</v>
      </c>
      <c r="L876" s="25" t="s">
        <v>237</v>
      </c>
      <c r="M876" s="18" t="str">
        <f>IF(ISBLANK(L875)=TRUE," ",'2. Metadata'!B$50)</f>
        <v>milligrams per litre</v>
      </c>
      <c r="N876" s="25" t="s">
        <v>237</v>
      </c>
      <c r="O876" s="18" t="str">
        <f>IF(ISBLANK(N875)=TRUE," ",'2. Metadata'!B$62)</f>
        <v>microSiemens per centimetre</v>
      </c>
      <c r="P876" s="25" t="s">
        <v>237</v>
      </c>
      <c r="Q876" s="18" t="str">
        <f>IF(ISBLANK(P875)=TRUE," ",'2. Metadata'!B$74)</f>
        <v>NTU</v>
      </c>
      <c r="R876" s="25" t="s">
        <v>237</v>
      </c>
      <c r="S876" s="18" t="str">
        <f>IF(ISBLANK(R875)=TRUE," ",'2. Metadata'!B$86)</f>
        <v>most probable number per 100 mL</v>
      </c>
      <c r="T876" s="25" t="s">
        <v>237</v>
      </c>
      <c r="U876" s="18" t="str">
        <f>IF(ISBLANK(T875)=TRUE," ",'2. Metadata'!B$98)</f>
        <v>most probable number per 100 mL</v>
      </c>
      <c r="V876" s="25" t="s">
        <v>237</v>
      </c>
      <c r="W876" s="18" t="str">
        <f>IF(ISBLANK(V875)=TRUE," ",'2. Metadata'!B$110)</f>
        <v>metres</v>
      </c>
      <c r="X876" s="25" t="s">
        <v>237</v>
      </c>
      <c r="Y876" s="18" t="str">
        <f>IF(ISBLANK(X875)=TRUE," ",'2. Metadata'!B$122)</f>
        <v>pH units</v>
      </c>
      <c r="Z876" s="25" t="s">
        <v>237</v>
      </c>
      <c r="AA876" s="18" t="str">
        <f>IF(ISBLANK(Z876)=TRUE," ",'2. Metadata'!B$134)</f>
        <v>metres3/second</v>
      </c>
      <c r="AB876" s="20">
        <v>5.2</v>
      </c>
      <c r="AC876" s="18" t="str">
        <f>IF(ISBLANK(AB876)=TRUE," ",'2. Metadata'!B$146)</f>
        <v>millimetres</v>
      </c>
      <c r="AD876" s="25" t="s">
        <v>1831</v>
      </c>
      <c r="AE876" s="26" t="s">
        <v>237</v>
      </c>
      <c r="AF876" s="9"/>
      <c r="AG876" s="10"/>
      <c r="AH876" s="10"/>
      <c r="AI876" s="10"/>
      <c r="AJ876" s="10"/>
      <c r="AK876" s="10"/>
      <c r="AL876" s="10"/>
      <c r="AM876" s="10"/>
      <c r="AN876" s="10"/>
      <c r="AO876" s="10"/>
      <c r="AP876" s="10"/>
    </row>
    <row r="877" spans="1:42" ht="15" x14ac:dyDescent="0.2">
      <c r="A877" s="144" t="s">
        <v>1110</v>
      </c>
      <c r="B877" s="11" t="s">
        <v>232</v>
      </c>
      <c r="C877" s="4">
        <f>IF(ISBLANK(B877)=TRUE," ", IF(B877='2. Metadata'!B$1,'2. Metadata'!B$5, IF(B877='2. Metadata'!C$1,'2. Metadata'!C$5,IF(B877='2. Metadata'!D$1,'2. Metadata'!D$5, IF(B877='2. Metadata'!E$1,'2. Metadata'!E$5,IF( B877='2. Metadata'!F$1,'2. Metadata'!F$5,IF(B877='2. Metadata'!G$1,'2. Metadata'!G$5,IF(B877='2. Metadata'!H$1,'2. Metadata'!H$5, IF(B877='2. Metadata'!I$1,'2. Metadata'!I$5, IF(B877='2. Metadata'!J$1,'2. Metadata'!J$5, IF(B877='2. Metadata'!K$1,'2. Metadata'!K$5, IF(B877='2. Metadata'!L$1,'2. Metadata'!L$5, IF(B877='2. Metadata'!M$1,'2. Metadata'!M$5, IF(B877='2. Metadata'!N$1,'2. Metadata'!N$5))))))))))))))</f>
        <v>49.967694000000002</v>
      </c>
      <c r="D877" s="12">
        <f>IF(ISBLANK(B877)=TRUE," ", IF(B877='2. Metadata'!B$1,'2. Metadata'!B$6, IF(B877='2. Metadata'!C$1,'2. Metadata'!C$6,IF(B877='2. Metadata'!D$1,'2. Metadata'!D$6, IF(B877='2. Metadata'!E$1,'2. Metadata'!E$6,IF( B877='2. Metadata'!F$1,'2. Metadata'!F$6,IF(B877='2. Metadata'!G$1,'2. Metadata'!G$6,IF(B877='2. Metadata'!H$1,'2. Metadata'!H$6, IF(B877='2. Metadata'!I$1,'2. Metadata'!I$6, IF(B877='2. Metadata'!J$1,'2. Metadata'!J$6, IF(B877='2. Metadata'!K$1,'2. Metadata'!K$6, IF(B877='2. Metadata'!L$1,'2. Metadata'!L$6, IF(B877='2. Metadata'!M$1,'2. Metadata'!M$6, IF(B877='2. Metadata'!N$1,'2. Metadata'!N$6))))))))))))))</f>
        <v>-117.359572</v>
      </c>
      <c r="E877" s="25" t="s">
        <v>237</v>
      </c>
      <c r="F877" s="13" t="s">
        <v>1658</v>
      </c>
      <c r="G877" s="14" t="str">
        <f>IF(ISBLANK(F876)=TRUE," ",'2. Metadata'!B$14)</f>
        <v>observation</v>
      </c>
      <c r="H877" s="25" t="s">
        <v>237</v>
      </c>
      <c r="I877" s="23" t="str">
        <f>IF(ISBLANK(H876)=TRUE," ",'2. Metadata'!B$26)</f>
        <v>degrees Celsius</v>
      </c>
      <c r="J877" s="16" t="s">
        <v>237</v>
      </c>
      <c r="K877" s="23" t="str">
        <f>IF(ISBLANK(J875)=TRUE," ",'2. Metadata'!B$38)</f>
        <v>degrees Celsius</v>
      </c>
      <c r="L877" s="25" t="s">
        <v>237</v>
      </c>
      <c r="M877" s="18" t="str">
        <f>IF(ISBLANK(L876)=TRUE," ",'2. Metadata'!B$50)</f>
        <v>milligrams per litre</v>
      </c>
      <c r="N877" s="25" t="s">
        <v>237</v>
      </c>
      <c r="O877" s="18" t="str">
        <f>IF(ISBLANK(N876)=TRUE," ",'2. Metadata'!B$62)</f>
        <v>microSiemens per centimetre</v>
      </c>
      <c r="P877" s="25" t="s">
        <v>237</v>
      </c>
      <c r="Q877" s="18" t="str">
        <f>IF(ISBLANK(P876)=TRUE," ",'2. Metadata'!B$74)</f>
        <v>NTU</v>
      </c>
      <c r="R877" s="25" t="s">
        <v>237</v>
      </c>
      <c r="S877" s="18" t="str">
        <f>IF(ISBLANK(R876)=TRUE," ",'2. Metadata'!B$86)</f>
        <v>most probable number per 100 mL</v>
      </c>
      <c r="T877" s="25" t="s">
        <v>237</v>
      </c>
      <c r="U877" s="18" t="str">
        <f>IF(ISBLANK(T876)=TRUE," ",'2. Metadata'!B$98)</f>
        <v>most probable number per 100 mL</v>
      </c>
      <c r="V877" s="25" t="s">
        <v>237</v>
      </c>
      <c r="W877" s="18" t="str">
        <f>IF(ISBLANK(V876)=TRUE," ",'2. Metadata'!B$110)</f>
        <v>metres</v>
      </c>
      <c r="X877" s="25" t="s">
        <v>237</v>
      </c>
      <c r="Y877" s="18" t="str">
        <f>IF(ISBLANK(X876)=TRUE," ",'2. Metadata'!B$122)</f>
        <v>pH units</v>
      </c>
      <c r="Z877" s="25" t="s">
        <v>237</v>
      </c>
      <c r="AA877" s="18" t="str">
        <f>IF(ISBLANK(Z877)=TRUE," ",'2. Metadata'!B$134)</f>
        <v>metres3/second</v>
      </c>
      <c r="AB877" s="20">
        <v>1.4</v>
      </c>
      <c r="AC877" s="18" t="str">
        <f>IF(ISBLANK(AB877)=TRUE," ",'2. Metadata'!B$146)</f>
        <v>millimetres</v>
      </c>
      <c r="AD877" s="25" t="s">
        <v>237</v>
      </c>
      <c r="AE877" s="26" t="s">
        <v>237</v>
      </c>
      <c r="AF877" s="9"/>
      <c r="AG877" s="10"/>
      <c r="AH877" s="10"/>
      <c r="AI877" s="10"/>
      <c r="AJ877" s="10"/>
      <c r="AK877" s="10"/>
      <c r="AL877" s="10"/>
      <c r="AM877" s="10"/>
      <c r="AN877" s="10"/>
      <c r="AO877" s="10"/>
      <c r="AP877" s="10"/>
    </row>
    <row r="878" spans="1:42" ht="15" x14ac:dyDescent="0.2">
      <c r="A878" s="144" t="s">
        <v>1111</v>
      </c>
      <c r="B878" s="11" t="s">
        <v>232</v>
      </c>
      <c r="C878" s="4">
        <f>IF(ISBLANK(B878)=TRUE," ", IF(B878='2. Metadata'!B$1,'2. Metadata'!B$5, IF(B878='2. Metadata'!C$1,'2. Metadata'!C$5,IF(B878='2. Metadata'!D$1,'2. Metadata'!D$5, IF(B878='2. Metadata'!E$1,'2. Metadata'!E$5,IF( B878='2. Metadata'!F$1,'2. Metadata'!F$5,IF(B878='2. Metadata'!G$1,'2. Metadata'!G$5,IF(B878='2. Metadata'!H$1,'2. Metadata'!H$5, IF(B878='2. Metadata'!I$1,'2. Metadata'!I$5, IF(B878='2. Metadata'!J$1,'2. Metadata'!J$5, IF(B878='2. Metadata'!K$1,'2. Metadata'!K$5, IF(B878='2. Metadata'!L$1,'2. Metadata'!L$5, IF(B878='2. Metadata'!M$1,'2. Metadata'!M$5, IF(B878='2. Metadata'!N$1,'2. Metadata'!N$5))))))))))))))</f>
        <v>49.967694000000002</v>
      </c>
      <c r="D878" s="12">
        <f>IF(ISBLANK(B878)=TRUE," ", IF(B878='2. Metadata'!B$1,'2. Metadata'!B$6, IF(B878='2. Metadata'!C$1,'2. Metadata'!C$6,IF(B878='2. Metadata'!D$1,'2. Metadata'!D$6, IF(B878='2. Metadata'!E$1,'2. Metadata'!E$6,IF( B878='2. Metadata'!F$1,'2. Metadata'!F$6,IF(B878='2. Metadata'!G$1,'2. Metadata'!G$6,IF(B878='2. Metadata'!H$1,'2. Metadata'!H$6, IF(B878='2. Metadata'!I$1,'2. Metadata'!I$6, IF(B878='2. Metadata'!J$1,'2. Metadata'!J$6, IF(B878='2. Metadata'!K$1,'2. Metadata'!K$6, IF(B878='2. Metadata'!L$1,'2. Metadata'!L$6, IF(B878='2. Metadata'!M$1,'2. Metadata'!M$6, IF(B878='2. Metadata'!N$1,'2. Metadata'!N$6))))))))))))))</f>
        <v>-117.359572</v>
      </c>
      <c r="E878" s="25" t="s">
        <v>237</v>
      </c>
      <c r="F878" s="13" t="s">
        <v>1699</v>
      </c>
      <c r="G878" s="14" t="str">
        <f>IF(ISBLANK(F877)=TRUE," ",'2. Metadata'!B$14)</f>
        <v>observation</v>
      </c>
      <c r="H878" s="25" t="s">
        <v>237</v>
      </c>
      <c r="I878" s="23" t="str">
        <f>IF(ISBLANK(H877)=TRUE," ",'2. Metadata'!B$26)</f>
        <v>degrees Celsius</v>
      </c>
      <c r="J878" s="16" t="s">
        <v>237</v>
      </c>
      <c r="K878" s="23" t="str">
        <f>IF(ISBLANK(J876)=TRUE," ",'2. Metadata'!B$38)</f>
        <v>degrees Celsius</v>
      </c>
      <c r="L878" s="25" t="s">
        <v>237</v>
      </c>
      <c r="M878" s="18" t="str">
        <f>IF(ISBLANK(L877)=TRUE," ",'2. Metadata'!B$50)</f>
        <v>milligrams per litre</v>
      </c>
      <c r="N878" s="25" t="s">
        <v>237</v>
      </c>
      <c r="O878" s="18" t="str">
        <f>IF(ISBLANK(N877)=TRUE," ",'2. Metadata'!B$62)</f>
        <v>microSiemens per centimetre</v>
      </c>
      <c r="P878" s="25" t="s">
        <v>237</v>
      </c>
      <c r="Q878" s="18" t="str">
        <f>IF(ISBLANK(P877)=TRUE," ",'2. Metadata'!B$74)</f>
        <v>NTU</v>
      </c>
      <c r="R878" s="25" t="s">
        <v>237</v>
      </c>
      <c r="S878" s="18" t="str">
        <f>IF(ISBLANK(R877)=TRUE," ",'2. Metadata'!B$86)</f>
        <v>most probable number per 100 mL</v>
      </c>
      <c r="T878" s="25" t="s">
        <v>237</v>
      </c>
      <c r="U878" s="18" t="str">
        <f>IF(ISBLANK(T877)=TRUE," ",'2. Metadata'!B$98)</f>
        <v>most probable number per 100 mL</v>
      </c>
      <c r="V878" s="25" t="s">
        <v>237</v>
      </c>
      <c r="W878" s="18" t="str">
        <f>IF(ISBLANK(V877)=TRUE," ",'2. Metadata'!B$110)</f>
        <v>metres</v>
      </c>
      <c r="X878" s="25" t="s">
        <v>237</v>
      </c>
      <c r="Y878" s="18" t="str">
        <f>IF(ISBLANK(X877)=TRUE," ",'2. Metadata'!B$122)</f>
        <v>pH units</v>
      </c>
      <c r="Z878" s="25" t="s">
        <v>237</v>
      </c>
      <c r="AA878" s="18" t="str">
        <f>IF(ISBLANK(Z878)=TRUE," ",'2. Metadata'!B$134)</f>
        <v>metres3/second</v>
      </c>
      <c r="AB878" s="20">
        <v>0.6</v>
      </c>
      <c r="AC878" s="18" t="str">
        <f>IF(ISBLANK(AB878)=TRUE," ",'2. Metadata'!B$146)</f>
        <v>millimetres</v>
      </c>
      <c r="AD878" s="25" t="s">
        <v>237</v>
      </c>
      <c r="AE878" s="26" t="s">
        <v>237</v>
      </c>
      <c r="AF878" s="9"/>
      <c r="AG878" s="10"/>
      <c r="AH878" s="10"/>
      <c r="AI878" s="10"/>
      <c r="AJ878" s="10"/>
      <c r="AK878" s="10"/>
      <c r="AL878" s="10"/>
      <c r="AM878" s="10"/>
      <c r="AN878" s="10"/>
      <c r="AO878" s="10"/>
      <c r="AP878" s="10"/>
    </row>
    <row r="879" spans="1:42" ht="15" x14ac:dyDescent="0.2">
      <c r="A879" s="144" t="s">
        <v>1112</v>
      </c>
      <c r="B879" s="11" t="s">
        <v>232</v>
      </c>
      <c r="C879" s="4">
        <f>IF(ISBLANK(B879)=TRUE," ", IF(B879='2. Metadata'!B$1,'2. Metadata'!B$5, IF(B879='2. Metadata'!C$1,'2. Metadata'!C$5,IF(B879='2. Metadata'!D$1,'2. Metadata'!D$5, IF(B879='2. Metadata'!E$1,'2. Metadata'!E$5,IF( B879='2. Metadata'!F$1,'2. Metadata'!F$5,IF(B879='2. Metadata'!G$1,'2. Metadata'!G$5,IF(B879='2. Metadata'!H$1,'2. Metadata'!H$5, IF(B879='2. Metadata'!I$1,'2. Metadata'!I$5, IF(B879='2. Metadata'!J$1,'2. Metadata'!J$5, IF(B879='2. Metadata'!K$1,'2. Metadata'!K$5, IF(B879='2. Metadata'!L$1,'2. Metadata'!L$5, IF(B879='2. Metadata'!M$1,'2. Metadata'!M$5, IF(B879='2. Metadata'!N$1,'2. Metadata'!N$5))))))))))))))</f>
        <v>49.967694000000002</v>
      </c>
      <c r="D879" s="12">
        <f>IF(ISBLANK(B879)=TRUE," ", IF(B879='2. Metadata'!B$1,'2. Metadata'!B$6, IF(B879='2. Metadata'!C$1,'2. Metadata'!C$6,IF(B879='2. Metadata'!D$1,'2. Metadata'!D$6, IF(B879='2. Metadata'!E$1,'2. Metadata'!E$6,IF( B879='2. Metadata'!F$1,'2. Metadata'!F$6,IF(B879='2. Metadata'!G$1,'2. Metadata'!G$6,IF(B879='2. Metadata'!H$1,'2. Metadata'!H$6, IF(B879='2. Metadata'!I$1,'2. Metadata'!I$6, IF(B879='2. Metadata'!J$1,'2. Metadata'!J$6, IF(B879='2. Metadata'!K$1,'2. Metadata'!K$6, IF(B879='2. Metadata'!L$1,'2. Metadata'!L$6, IF(B879='2. Metadata'!M$1,'2. Metadata'!M$6, IF(B879='2. Metadata'!N$1,'2. Metadata'!N$6))))))))))))))</f>
        <v>-117.359572</v>
      </c>
      <c r="E879" s="25" t="s">
        <v>237</v>
      </c>
      <c r="F879" s="13" t="s">
        <v>1764</v>
      </c>
      <c r="G879" s="14" t="str">
        <f>IF(ISBLANK(F878)=TRUE," ",'2. Metadata'!B$14)</f>
        <v>observation</v>
      </c>
      <c r="H879" s="13">
        <v>5</v>
      </c>
      <c r="I879" s="23" t="str">
        <f>IF(ISBLANK(H878)=TRUE," ",'2. Metadata'!B$26)</f>
        <v>degrees Celsius</v>
      </c>
      <c r="J879" s="13">
        <v>5</v>
      </c>
      <c r="K879" s="23" t="str">
        <f>IF(ISBLANK(J877)=TRUE," ",'2. Metadata'!B$38)</f>
        <v>degrees Celsius</v>
      </c>
      <c r="L879" s="21">
        <v>2.4</v>
      </c>
      <c r="M879" s="18" t="str">
        <f>IF(ISBLANK(L878)=TRUE," ",'2. Metadata'!B$50)</f>
        <v>milligrams per litre</v>
      </c>
      <c r="N879" s="21">
        <v>277</v>
      </c>
      <c r="O879" s="18" t="str">
        <f>IF(ISBLANK(N878)=TRUE," ",'2. Metadata'!B$62)</f>
        <v>microSiemens per centimetre</v>
      </c>
      <c r="P879" s="21">
        <v>0.6</v>
      </c>
      <c r="Q879" s="18" t="str">
        <f>IF(ISBLANK(P878)=TRUE," ",'2. Metadata'!B$74)</f>
        <v>NTU</v>
      </c>
      <c r="R879" s="25" t="s">
        <v>237</v>
      </c>
      <c r="S879" s="18" t="str">
        <f>IF(ISBLANK(R878)=TRUE," ",'2. Metadata'!B$86)</f>
        <v>most probable number per 100 mL</v>
      </c>
      <c r="T879" s="25" t="s">
        <v>237</v>
      </c>
      <c r="U879" s="18" t="str">
        <f>IF(ISBLANK(T878)=TRUE," ",'2. Metadata'!B$98)</f>
        <v>most probable number per 100 mL</v>
      </c>
      <c r="V879" s="21">
        <v>0.02</v>
      </c>
      <c r="W879" s="18" t="str">
        <f>IF(ISBLANK(V878)=TRUE," ",'2. Metadata'!B$110)</f>
        <v>metres</v>
      </c>
      <c r="X879" s="25" t="s">
        <v>237</v>
      </c>
      <c r="Y879" s="18" t="str">
        <f>IF(ISBLANK(X878)=TRUE," ",'2. Metadata'!B$122)</f>
        <v>pH units</v>
      </c>
      <c r="Z879" s="20">
        <v>5.0000000000000001E-3</v>
      </c>
      <c r="AA879" s="18" t="str">
        <f>IF(ISBLANK(Z879)=TRUE," ",'2. Metadata'!B$134)</f>
        <v>metres3/second</v>
      </c>
      <c r="AB879" s="20">
        <v>0</v>
      </c>
      <c r="AC879" s="18" t="str">
        <f>IF(ISBLANK(AB879)=TRUE," ",'2. Metadata'!B$146)</f>
        <v>millimetres</v>
      </c>
      <c r="AD879" s="25" t="s">
        <v>237</v>
      </c>
      <c r="AE879" s="26" t="s">
        <v>237</v>
      </c>
      <c r="AF879" s="9"/>
      <c r="AG879" s="10"/>
      <c r="AH879" s="10"/>
      <c r="AI879" s="10"/>
      <c r="AJ879" s="10"/>
      <c r="AK879" s="10"/>
      <c r="AL879" s="10"/>
      <c r="AM879" s="10"/>
      <c r="AN879" s="10"/>
      <c r="AO879" s="10"/>
      <c r="AP879" s="10"/>
    </row>
    <row r="880" spans="1:42" ht="15" x14ac:dyDescent="0.2">
      <c r="A880" s="144" t="s">
        <v>1113</v>
      </c>
      <c r="B880" s="11" t="s">
        <v>232</v>
      </c>
      <c r="C880" s="4">
        <f>IF(ISBLANK(B880)=TRUE," ", IF(B880='2. Metadata'!B$1,'2. Metadata'!B$5, IF(B880='2. Metadata'!C$1,'2. Metadata'!C$5,IF(B880='2. Metadata'!D$1,'2. Metadata'!D$5, IF(B880='2. Metadata'!E$1,'2. Metadata'!E$5,IF( B880='2. Metadata'!F$1,'2. Metadata'!F$5,IF(B880='2. Metadata'!G$1,'2. Metadata'!G$5,IF(B880='2. Metadata'!H$1,'2. Metadata'!H$5, IF(B880='2. Metadata'!I$1,'2. Metadata'!I$5, IF(B880='2. Metadata'!J$1,'2. Metadata'!J$5, IF(B880='2. Metadata'!K$1,'2. Metadata'!K$5, IF(B880='2. Metadata'!L$1,'2. Metadata'!L$5, IF(B880='2. Metadata'!M$1,'2. Metadata'!M$5, IF(B880='2. Metadata'!N$1,'2. Metadata'!N$5))))))))))))))</f>
        <v>49.967694000000002</v>
      </c>
      <c r="D880" s="12">
        <f>IF(ISBLANK(B880)=TRUE," ", IF(B880='2. Metadata'!B$1,'2. Metadata'!B$6, IF(B880='2. Metadata'!C$1,'2. Metadata'!C$6,IF(B880='2. Metadata'!D$1,'2. Metadata'!D$6, IF(B880='2. Metadata'!E$1,'2. Metadata'!E$6,IF( B880='2. Metadata'!F$1,'2. Metadata'!F$6,IF(B880='2. Metadata'!G$1,'2. Metadata'!G$6,IF(B880='2. Metadata'!H$1,'2. Metadata'!H$6, IF(B880='2. Metadata'!I$1,'2. Metadata'!I$6, IF(B880='2. Metadata'!J$1,'2. Metadata'!J$6, IF(B880='2. Metadata'!K$1,'2. Metadata'!K$6, IF(B880='2. Metadata'!L$1,'2. Metadata'!L$6, IF(B880='2. Metadata'!M$1,'2. Metadata'!M$6, IF(B880='2. Metadata'!N$1,'2. Metadata'!N$6))))))))))))))</f>
        <v>-117.359572</v>
      </c>
      <c r="E880" s="25" t="s">
        <v>237</v>
      </c>
      <c r="F880" s="13" t="s">
        <v>1735</v>
      </c>
      <c r="G880" s="14" t="str">
        <f>IF(ISBLANK(F879)=TRUE," ",'2. Metadata'!B$14)</f>
        <v>observation</v>
      </c>
      <c r="H880" s="25" t="s">
        <v>237</v>
      </c>
      <c r="I880" s="23" t="str">
        <f>IF(ISBLANK(H879)=TRUE," ",'2. Metadata'!B$26)</f>
        <v>degrees Celsius</v>
      </c>
      <c r="J880" s="16" t="s">
        <v>237</v>
      </c>
      <c r="K880" s="23" t="str">
        <f>IF(ISBLANK(J878)=TRUE," ",'2. Metadata'!B$38)</f>
        <v>degrees Celsius</v>
      </c>
      <c r="L880" s="25" t="s">
        <v>237</v>
      </c>
      <c r="M880" s="18" t="str">
        <f>IF(ISBLANK(L879)=TRUE," ",'2. Metadata'!B$50)</f>
        <v>milligrams per litre</v>
      </c>
      <c r="N880" s="25" t="s">
        <v>237</v>
      </c>
      <c r="O880" s="18" t="str">
        <f>IF(ISBLANK(N879)=TRUE," ",'2. Metadata'!B$62)</f>
        <v>microSiemens per centimetre</v>
      </c>
      <c r="P880" s="25" t="s">
        <v>237</v>
      </c>
      <c r="Q880" s="18" t="str">
        <f>IF(ISBLANK(P879)=TRUE," ",'2. Metadata'!B$74)</f>
        <v>NTU</v>
      </c>
      <c r="R880" s="25" t="s">
        <v>237</v>
      </c>
      <c r="S880" s="18" t="str">
        <f>IF(ISBLANK(R879)=TRUE," ",'2. Metadata'!B$86)</f>
        <v>most probable number per 100 mL</v>
      </c>
      <c r="T880" s="25" t="s">
        <v>237</v>
      </c>
      <c r="U880" s="18" t="str">
        <f>IF(ISBLANK(T879)=TRUE," ",'2. Metadata'!B$98)</f>
        <v>most probable number per 100 mL</v>
      </c>
      <c r="V880" s="25" t="s">
        <v>237</v>
      </c>
      <c r="W880" s="18" t="str">
        <f>IF(ISBLANK(V879)=TRUE," ",'2. Metadata'!B$110)</f>
        <v>metres</v>
      </c>
      <c r="X880" s="25" t="s">
        <v>237</v>
      </c>
      <c r="Y880" s="18" t="str">
        <f>IF(ISBLANK(X879)=TRUE," ",'2. Metadata'!B$122)</f>
        <v>pH units</v>
      </c>
      <c r="Z880" s="25" t="s">
        <v>237</v>
      </c>
      <c r="AA880" s="18" t="str">
        <f>IF(ISBLANK(Z880)=TRUE," ",'2. Metadata'!B$134)</f>
        <v>metres3/second</v>
      </c>
      <c r="AB880" s="20">
        <v>0.6</v>
      </c>
      <c r="AC880" s="18" t="str">
        <f>IF(ISBLANK(AB880)=TRUE," ",'2. Metadata'!B$146)</f>
        <v>millimetres</v>
      </c>
      <c r="AD880" s="25" t="s">
        <v>237</v>
      </c>
      <c r="AE880" s="26" t="s">
        <v>237</v>
      </c>
      <c r="AF880" s="9"/>
      <c r="AG880" s="10"/>
      <c r="AH880" s="10"/>
      <c r="AI880" s="10"/>
      <c r="AJ880" s="10"/>
      <c r="AK880" s="10"/>
      <c r="AL880" s="10"/>
      <c r="AM880" s="10"/>
      <c r="AN880" s="10"/>
      <c r="AO880" s="10"/>
      <c r="AP880" s="10"/>
    </row>
    <row r="881" spans="1:42" ht="15" x14ac:dyDescent="0.2">
      <c r="A881" s="144" t="s">
        <v>1114</v>
      </c>
      <c r="B881" s="11" t="s">
        <v>232</v>
      </c>
      <c r="C881" s="4">
        <f>IF(ISBLANK(B881)=TRUE," ", IF(B881='2. Metadata'!B$1,'2. Metadata'!B$5, IF(B881='2. Metadata'!C$1,'2. Metadata'!C$5,IF(B881='2. Metadata'!D$1,'2. Metadata'!D$5, IF(B881='2. Metadata'!E$1,'2. Metadata'!E$5,IF( B881='2. Metadata'!F$1,'2. Metadata'!F$5,IF(B881='2. Metadata'!G$1,'2. Metadata'!G$5,IF(B881='2. Metadata'!H$1,'2. Metadata'!H$5, IF(B881='2. Metadata'!I$1,'2. Metadata'!I$5, IF(B881='2. Metadata'!J$1,'2. Metadata'!J$5, IF(B881='2. Metadata'!K$1,'2. Metadata'!K$5, IF(B881='2. Metadata'!L$1,'2. Metadata'!L$5, IF(B881='2. Metadata'!M$1,'2. Metadata'!M$5, IF(B881='2. Metadata'!N$1,'2. Metadata'!N$5))))))))))))))</f>
        <v>49.967694000000002</v>
      </c>
      <c r="D881" s="12">
        <f>IF(ISBLANK(B881)=TRUE," ", IF(B881='2. Metadata'!B$1,'2. Metadata'!B$6, IF(B881='2. Metadata'!C$1,'2. Metadata'!C$6,IF(B881='2. Metadata'!D$1,'2. Metadata'!D$6, IF(B881='2. Metadata'!E$1,'2. Metadata'!E$6,IF( B881='2. Metadata'!F$1,'2. Metadata'!F$6,IF(B881='2. Metadata'!G$1,'2. Metadata'!G$6,IF(B881='2. Metadata'!H$1,'2. Metadata'!H$6, IF(B881='2. Metadata'!I$1,'2. Metadata'!I$6, IF(B881='2. Metadata'!J$1,'2. Metadata'!J$6, IF(B881='2. Metadata'!K$1,'2. Metadata'!K$6, IF(B881='2. Metadata'!L$1,'2. Metadata'!L$6, IF(B881='2. Metadata'!M$1,'2. Metadata'!M$6, IF(B881='2. Metadata'!N$1,'2. Metadata'!N$6))))))))))))))</f>
        <v>-117.359572</v>
      </c>
      <c r="E881" s="25" t="s">
        <v>237</v>
      </c>
      <c r="F881" s="13" t="s">
        <v>1765</v>
      </c>
      <c r="G881" s="14" t="str">
        <f>IF(ISBLANK(F880)=TRUE," ",'2. Metadata'!B$14)</f>
        <v>observation</v>
      </c>
      <c r="H881" s="25" t="s">
        <v>237</v>
      </c>
      <c r="I881" s="23" t="str">
        <f>IF(ISBLANK(H880)=TRUE," ",'2. Metadata'!B$26)</f>
        <v>degrees Celsius</v>
      </c>
      <c r="J881" s="16" t="s">
        <v>237</v>
      </c>
      <c r="K881" s="23" t="str">
        <f>IF(ISBLANK(J879)=TRUE," ",'2. Metadata'!B$38)</f>
        <v>degrees Celsius</v>
      </c>
      <c r="L881" s="25" t="s">
        <v>237</v>
      </c>
      <c r="M881" s="18" t="str">
        <f>IF(ISBLANK(L880)=TRUE," ",'2. Metadata'!B$50)</f>
        <v>milligrams per litre</v>
      </c>
      <c r="N881" s="25" t="s">
        <v>237</v>
      </c>
      <c r="O881" s="18" t="str">
        <f>IF(ISBLANK(N880)=TRUE," ",'2. Metadata'!B$62)</f>
        <v>microSiemens per centimetre</v>
      </c>
      <c r="P881" s="25" t="s">
        <v>237</v>
      </c>
      <c r="Q881" s="18" t="str">
        <f>IF(ISBLANK(P880)=TRUE," ",'2. Metadata'!B$74)</f>
        <v>NTU</v>
      </c>
      <c r="R881" s="25" t="s">
        <v>237</v>
      </c>
      <c r="S881" s="18" t="str">
        <f>IF(ISBLANK(R880)=TRUE," ",'2. Metadata'!B$86)</f>
        <v>most probable number per 100 mL</v>
      </c>
      <c r="T881" s="25" t="s">
        <v>237</v>
      </c>
      <c r="U881" s="18" t="str">
        <f>IF(ISBLANK(T880)=TRUE," ",'2. Metadata'!B$98)</f>
        <v>most probable number per 100 mL</v>
      </c>
      <c r="V881" s="25" t="s">
        <v>237</v>
      </c>
      <c r="W881" s="18" t="str">
        <f>IF(ISBLANK(V880)=TRUE," ",'2. Metadata'!B$110)</f>
        <v>metres</v>
      </c>
      <c r="X881" s="25" t="s">
        <v>237</v>
      </c>
      <c r="Y881" s="18" t="str">
        <f>IF(ISBLANK(X880)=TRUE," ",'2. Metadata'!B$122)</f>
        <v>pH units</v>
      </c>
      <c r="Z881" s="25" t="s">
        <v>237</v>
      </c>
      <c r="AA881" s="18" t="str">
        <f>IF(ISBLANK(Z881)=TRUE," ",'2. Metadata'!B$134)</f>
        <v>metres3/second</v>
      </c>
      <c r="AB881" s="20">
        <v>0.8</v>
      </c>
      <c r="AC881" s="18" t="str">
        <f>IF(ISBLANK(AB881)=TRUE," ",'2. Metadata'!B$146)</f>
        <v>millimetres</v>
      </c>
      <c r="AD881" s="25" t="s">
        <v>1831</v>
      </c>
      <c r="AE881" s="26" t="s">
        <v>237</v>
      </c>
      <c r="AF881" s="9"/>
      <c r="AG881" s="10"/>
      <c r="AH881" s="10"/>
      <c r="AI881" s="10"/>
      <c r="AJ881" s="10"/>
      <c r="AK881" s="10"/>
      <c r="AL881" s="10"/>
      <c r="AM881" s="10"/>
      <c r="AN881" s="10"/>
      <c r="AO881" s="10"/>
      <c r="AP881" s="10"/>
    </row>
    <row r="882" spans="1:42" ht="15" x14ac:dyDescent="0.2">
      <c r="A882" s="144" t="s">
        <v>1115</v>
      </c>
      <c r="B882" s="11" t="s">
        <v>232</v>
      </c>
      <c r="C882" s="4">
        <f>IF(ISBLANK(B882)=TRUE," ", IF(B882='2. Metadata'!B$1,'2. Metadata'!B$5, IF(B882='2. Metadata'!C$1,'2. Metadata'!C$5,IF(B882='2. Metadata'!D$1,'2. Metadata'!D$5, IF(B882='2. Metadata'!E$1,'2. Metadata'!E$5,IF( B882='2. Metadata'!F$1,'2. Metadata'!F$5,IF(B882='2. Metadata'!G$1,'2. Metadata'!G$5,IF(B882='2. Metadata'!H$1,'2. Metadata'!H$5, IF(B882='2. Metadata'!I$1,'2. Metadata'!I$5, IF(B882='2. Metadata'!J$1,'2. Metadata'!J$5, IF(B882='2. Metadata'!K$1,'2. Metadata'!K$5, IF(B882='2. Metadata'!L$1,'2. Metadata'!L$5, IF(B882='2. Metadata'!M$1,'2. Metadata'!M$5, IF(B882='2. Metadata'!N$1,'2. Metadata'!N$5))))))))))))))</f>
        <v>49.967694000000002</v>
      </c>
      <c r="D882" s="12">
        <f>IF(ISBLANK(B882)=TRUE," ", IF(B882='2. Metadata'!B$1,'2. Metadata'!B$6, IF(B882='2. Metadata'!C$1,'2. Metadata'!C$6,IF(B882='2. Metadata'!D$1,'2. Metadata'!D$6, IF(B882='2. Metadata'!E$1,'2. Metadata'!E$6,IF( B882='2. Metadata'!F$1,'2. Metadata'!F$6,IF(B882='2. Metadata'!G$1,'2. Metadata'!G$6,IF(B882='2. Metadata'!H$1,'2. Metadata'!H$6, IF(B882='2. Metadata'!I$1,'2. Metadata'!I$6, IF(B882='2. Metadata'!J$1,'2. Metadata'!J$6, IF(B882='2. Metadata'!K$1,'2. Metadata'!K$6, IF(B882='2. Metadata'!L$1,'2. Metadata'!L$6, IF(B882='2. Metadata'!M$1,'2. Metadata'!M$6, IF(B882='2. Metadata'!N$1,'2. Metadata'!N$6))))))))))))))</f>
        <v>-117.359572</v>
      </c>
      <c r="E882" s="25" t="s">
        <v>237</v>
      </c>
      <c r="F882" s="13" t="s">
        <v>1766</v>
      </c>
      <c r="G882" s="14" t="str">
        <f>IF(ISBLANK(F881)=TRUE," ",'2. Metadata'!B$14)</f>
        <v>observation</v>
      </c>
      <c r="H882" s="25" t="s">
        <v>237</v>
      </c>
      <c r="I882" s="23" t="str">
        <f>IF(ISBLANK(H881)=TRUE," ",'2. Metadata'!B$26)</f>
        <v>degrees Celsius</v>
      </c>
      <c r="J882" s="16" t="s">
        <v>237</v>
      </c>
      <c r="K882" s="23" t="str">
        <f>IF(ISBLANK(J880)=TRUE," ",'2. Metadata'!B$38)</f>
        <v>degrees Celsius</v>
      </c>
      <c r="L882" s="25" t="s">
        <v>237</v>
      </c>
      <c r="M882" s="18" t="str">
        <f>IF(ISBLANK(L881)=TRUE," ",'2. Metadata'!B$50)</f>
        <v>milligrams per litre</v>
      </c>
      <c r="N882" s="25" t="s">
        <v>237</v>
      </c>
      <c r="O882" s="18" t="str">
        <f>IF(ISBLANK(N881)=TRUE," ",'2. Metadata'!B$62)</f>
        <v>microSiemens per centimetre</v>
      </c>
      <c r="P882" s="25" t="s">
        <v>237</v>
      </c>
      <c r="Q882" s="18" t="str">
        <f>IF(ISBLANK(P881)=TRUE," ",'2. Metadata'!B$74)</f>
        <v>NTU</v>
      </c>
      <c r="R882" s="25" t="s">
        <v>237</v>
      </c>
      <c r="S882" s="18" t="str">
        <f>IF(ISBLANK(R881)=TRUE," ",'2. Metadata'!B$86)</f>
        <v>most probable number per 100 mL</v>
      </c>
      <c r="T882" s="25" t="s">
        <v>237</v>
      </c>
      <c r="U882" s="18" t="str">
        <f>IF(ISBLANK(T881)=TRUE," ",'2. Metadata'!B$98)</f>
        <v>most probable number per 100 mL</v>
      </c>
      <c r="V882" s="25" t="s">
        <v>237</v>
      </c>
      <c r="W882" s="18" t="str">
        <f>IF(ISBLANK(V881)=TRUE," ",'2. Metadata'!B$110)</f>
        <v>metres</v>
      </c>
      <c r="X882" s="25" t="s">
        <v>237</v>
      </c>
      <c r="Y882" s="18" t="str">
        <f>IF(ISBLANK(X881)=TRUE," ",'2. Metadata'!B$122)</f>
        <v>pH units</v>
      </c>
      <c r="Z882" s="25" t="s">
        <v>237</v>
      </c>
      <c r="AA882" s="18" t="str">
        <f>IF(ISBLANK(Z882)=TRUE," ",'2. Metadata'!B$134)</f>
        <v>metres3/second</v>
      </c>
      <c r="AB882" s="20">
        <v>0</v>
      </c>
      <c r="AC882" s="18" t="str">
        <f>IF(ISBLANK(AB882)=TRUE," ",'2. Metadata'!B$146)</f>
        <v>millimetres</v>
      </c>
      <c r="AD882" s="25" t="s">
        <v>237</v>
      </c>
      <c r="AE882" s="26" t="s">
        <v>237</v>
      </c>
      <c r="AF882" s="9"/>
      <c r="AG882" s="10"/>
      <c r="AH882" s="10"/>
      <c r="AI882" s="10"/>
      <c r="AJ882" s="10"/>
      <c r="AK882" s="10"/>
      <c r="AL882" s="10"/>
      <c r="AM882" s="10"/>
      <c r="AN882" s="10"/>
      <c r="AO882" s="10"/>
      <c r="AP882" s="10"/>
    </row>
    <row r="883" spans="1:42" ht="15" x14ac:dyDescent="0.2">
      <c r="A883" s="144" t="s">
        <v>1116</v>
      </c>
      <c r="B883" s="11" t="s">
        <v>232</v>
      </c>
      <c r="C883" s="4">
        <f>IF(ISBLANK(B883)=TRUE," ", IF(B883='2. Metadata'!B$1,'2. Metadata'!B$5, IF(B883='2. Metadata'!C$1,'2. Metadata'!C$5,IF(B883='2. Metadata'!D$1,'2. Metadata'!D$5, IF(B883='2. Metadata'!E$1,'2. Metadata'!E$5,IF( B883='2. Metadata'!F$1,'2. Metadata'!F$5,IF(B883='2. Metadata'!G$1,'2. Metadata'!G$5,IF(B883='2. Metadata'!H$1,'2. Metadata'!H$5, IF(B883='2. Metadata'!I$1,'2. Metadata'!I$5, IF(B883='2. Metadata'!J$1,'2. Metadata'!J$5, IF(B883='2. Metadata'!K$1,'2. Metadata'!K$5, IF(B883='2. Metadata'!L$1,'2. Metadata'!L$5, IF(B883='2. Metadata'!M$1,'2. Metadata'!M$5, IF(B883='2. Metadata'!N$1,'2. Metadata'!N$5))))))))))))))</f>
        <v>49.967694000000002</v>
      </c>
      <c r="D883" s="12">
        <f>IF(ISBLANK(B883)=TRUE," ", IF(B883='2. Metadata'!B$1,'2. Metadata'!B$6, IF(B883='2. Metadata'!C$1,'2. Metadata'!C$6,IF(B883='2. Metadata'!D$1,'2. Metadata'!D$6, IF(B883='2. Metadata'!E$1,'2. Metadata'!E$6,IF( B883='2. Metadata'!F$1,'2. Metadata'!F$6,IF(B883='2. Metadata'!G$1,'2. Metadata'!G$6,IF(B883='2. Metadata'!H$1,'2. Metadata'!H$6, IF(B883='2. Metadata'!I$1,'2. Metadata'!I$6, IF(B883='2. Metadata'!J$1,'2. Metadata'!J$6, IF(B883='2. Metadata'!K$1,'2. Metadata'!K$6, IF(B883='2. Metadata'!L$1,'2. Metadata'!L$6, IF(B883='2. Metadata'!M$1,'2. Metadata'!M$6, IF(B883='2. Metadata'!N$1,'2. Metadata'!N$6))))))))))))))</f>
        <v>-117.359572</v>
      </c>
      <c r="E883" s="25" t="s">
        <v>237</v>
      </c>
      <c r="F883" s="13" t="s">
        <v>1704</v>
      </c>
      <c r="G883" s="14" t="str">
        <f>IF(ISBLANK(F882)=TRUE," ",'2. Metadata'!B$14)</f>
        <v>observation</v>
      </c>
      <c r="H883" s="25" t="s">
        <v>237</v>
      </c>
      <c r="I883" s="23" t="str">
        <f>IF(ISBLANK(H882)=TRUE," ",'2. Metadata'!B$26)</f>
        <v>degrees Celsius</v>
      </c>
      <c r="J883" s="16" t="s">
        <v>237</v>
      </c>
      <c r="K883" s="23" t="str">
        <f>IF(ISBLANK(J881)=TRUE," ",'2. Metadata'!B$38)</f>
        <v>degrees Celsius</v>
      </c>
      <c r="L883" s="25" t="s">
        <v>237</v>
      </c>
      <c r="M883" s="18" t="str">
        <f>IF(ISBLANK(L882)=TRUE," ",'2. Metadata'!B$50)</f>
        <v>milligrams per litre</v>
      </c>
      <c r="N883" s="25" t="s">
        <v>237</v>
      </c>
      <c r="O883" s="18" t="str">
        <f>IF(ISBLANK(N882)=TRUE," ",'2. Metadata'!B$62)</f>
        <v>microSiemens per centimetre</v>
      </c>
      <c r="P883" s="25" t="s">
        <v>237</v>
      </c>
      <c r="Q883" s="18" t="str">
        <f>IF(ISBLANK(P882)=TRUE," ",'2. Metadata'!B$74)</f>
        <v>NTU</v>
      </c>
      <c r="R883" s="25" t="s">
        <v>237</v>
      </c>
      <c r="S883" s="18" t="str">
        <f>IF(ISBLANK(R882)=TRUE," ",'2. Metadata'!B$86)</f>
        <v>most probable number per 100 mL</v>
      </c>
      <c r="T883" s="25" t="s">
        <v>237</v>
      </c>
      <c r="U883" s="18" t="str">
        <f>IF(ISBLANK(T882)=TRUE," ",'2. Metadata'!B$98)</f>
        <v>most probable number per 100 mL</v>
      </c>
      <c r="V883" s="25" t="s">
        <v>237</v>
      </c>
      <c r="W883" s="18" t="str">
        <f>IF(ISBLANK(V882)=TRUE," ",'2. Metadata'!B$110)</f>
        <v>metres</v>
      </c>
      <c r="X883" s="25" t="s">
        <v>237</v>
      </c>
      <c r="Y883" s="18" t="str">
        <f>IF(ISBLANK(X882)=TRUE," ",'2. Metadata'!B$122)</f>
        <v>pH units</v>
      </c>
      <c r="Z883" s="25" t="s">
        <v>237</v>
      </c>
      <c r="AA883" s="18" t="str">
        <f>IF(ISBLANK(Z883)=TRUE," ",'2. Metadata'!B$134)</f>
        <v>metres3/second</v>
      </c>
      <c r="AB883" s="20">
        <v>0</v>
      </c>
      <c r="AC883" s="18" t="str">
        <f>IF(ISBLANK(AB883)=TRUE," ",'2. Metadata'!B$146)</f>
        <v>millimetres</v>
      </c>
      <c r="AD883" s="25" t="s">
        <v>237</v>
      </c>
      <c r="AE883" s="26" t="s">
        <v>237</v>
      </c>
      <c r="AF883" s="9"/>
      <c r="AG883" s="10"/>
      <c r="AH883" s="10"/>
      <c r="AI883" s="10"/>
      <c r="AJ883" s="10"/>
      <c r="AK883" s="10"/>
      <c r="AL883" s="10"/>
      <c r="AM883" s="10"/>
      <c r="AN883" s="10"/>
      <c r="AO883" s="10"/>
      <c r="AP883" s="10"/>
    </row>
    <row r="884" spans="1:42" ht="15" x14ac:dyDescent="0.2">
      <c r="A884" s="144" t="s">
        <v>1117</v>
      </c>
      <c r="B884" s="11" t="s">
        <v>232</v>
      </c>
      <c r="C884" s="4">
        <f>IF(ISBLANK(B884)=TRUE," ", IF(B884='2. Metadata'!B$1,'2. Metadata'!B$5, IF(B884='2. Metadata'!C$1,'2. Metadata'!C$5,IF(B884='2. Metadata'!D$1,'2. Metadata'!D$5, IF(B884='2. Metadata'!E$1,'2. Metadata'!E$5,IF( B884='2. Metadata'!F$1,'2. Metadata'!F$5,IF(B884='2. Metadata'!G$1,'2. Metadata'!G$5,IF(B884='2. Metadata'!H$1,'2. Metadata'!H$5, IF(B884='2. Metadata'!I$1,'2. Metadata'!I$5, IF(B884='2. Metadata'!J$1,'2. Metadata'!J$5, IF(B884='2. Metadata'!K$1,'2. Metadata'!K$5, IF(B884='2. Metadata'!L$1,'2. Metadata'!L$5, IF(B884='2. Metadata'!M$1,'2. Metadata'!M$5, IF(B884='2. Metadata'!N$1,'2. Metadata'!N$5))))))))))))))</f>
        <v>49.967694000000002</v>
      </c>
      <c r="D884" s="12">
        <f>IF(ISBLANK(B884)=TRUE," ", IF(B884='2. Metadata'!B$1,'2. Metadata'!B$6, IF(B884='2. Metadata'!C$1,'2. Metadata'!C$6,IF(B884='2. Metadata'!D$1,'2. Metadata'!D$6, IF(B884='2. Metadata'!E$1,'2. Metadata'!E$6,IF( B884='2. Metadata'!F$1,'2. Metadata'!F$6,IF(B884='2. Metadata'!G$1,'2. Metadata'!G$6,IF(B884='2. Metadata'!H$1,'2. Metadata'!H$6, IF(B884='2. Metadata'!I$1,'2. Metadata'!I$6, IF(B884='2. Metadata'!J$1,'2. Metadata'!J$6, IF(B884='2. Metadata'!K$1,'2. Metadata'!K$6, IF(B884='2. Metadata'!L$1,'2. Metadata'!L$6, IF(B884='2. Metadata'!M$1,'2. Metadata'!M$6, IF(B884='2. Metadata'!N$1,'2. Metadata'!N$6))))))))))))))</f>
        <v>-117.359572</v>
      </c>
      <c r="E884" s="25" t="s">
        <v>237</v>
      </c>
      <c r="F884" s="13" t="s">
        <v>1704</v>
      </c>
      <c r="G884" s="14" t="str">
        <f>IF(ISBLANK(F883)=TRUE," ",'2. Metadata'!B$14)</f>
        <v>observation</v>
      </c>
      <c r="H884" s="25" t="s">
        <v>237</v>
      </c>
      <c r="I884" s="23" t="str">
        <f>IF(ISBLANK(H883)=TRUE," ",'2. Metadata'!B$26)</f>
        <v>degrees Celsius</v>
      </c>
      <c r="J884" s="16" t="s">
        <v>237</v>
      </c>
      <c r="K884" s="23" t="str">
        <f>IF(ISBLANK(J882)=TRUE," ",'2. Metadata'!B$38)</f>
        <v>degrees Celsius</v>
      </c>
      <c r="L884" s="25" t="s">
        <v>237</v>
      </c>
      <c r="M884" s="18" t="str">
        <f>IF(ISBLANK(L883)=TRUE," ",'2. Metadata'!B$50)</f>
        <v>milligrams per litre</v>
      </c>
      <c r="N884" s="25" t="s">
        <v>237</v>
      </c>
      <c r="O884" s="18" t="str">
        <f>IF(ISBLANK(N883)=TRUE," ",'2. Metadata'!B$62)</f>
        <v>microSiemens per centimetre</v>
      </c>
      <c r="P884" s="25" t="s">
        <v>237</v>
      </c>
      <c r="Q884" s="18" t="str">
        <f>IF(ISBLANK(P883)=TRUE," ",'2. Metadata'!B$74)</f>
        <v>NTU</v>
      </c>
      <c r="R884" s="25" t="s">
        <v>237</v>
      </c>
      <c r="S884" s="18" t="str">
        <f>IF(ISBLANK(R883)=TRUE," ",'2. Metadata'!B$86)</f>
        <v>most probable number per 100 mL</v>
      </c>
      <c r="T884" s="25" t="s">
        <v>237</v>
      </c>
      <c r="U884" s="18" t="str">
        <f>IF(ISBLANK(T883)=TRUE," ",'2. Metadata'!B$98)</f>
        <v>most probable number per 100 mL</v>
      </c>
      <c r="V884" s="25" t="s">
        <v>237</v>
      </c>
      <c r="W884" s="18" t="str">
        <f>IF(ISBLANK(V883)=TRUE," ",'2. Metadata'!B$110)</f>
        <v>metres</v>
      </c>
      <c r="X884" s="25" t="s">
        <v>237</v>
      </c>
      <c r="Y884" s="18" t="str">
        <f>IF(ISBLANK(X883)=TRUE," ",'2. Metadata'!B$122)</f>
        <v>pH units</v>
      </c>
      <c r="Z884" s="25" t="s">
        <v>237</v>
      </c>
      <c r="AA884" s="18" t="str">
        <f>IF(ISBLANK(Z884)=TRUE," ",'2. Metadata'!B$134)</f>
        <v>metres3/second</v>
      </c>
      <c r="AB884" s="20">
        <v>0</v>
      </c>
      <c r="AC884" s="18" t="str">
        <f>IF(ISBLANK(AB884)=TRUE," ",'2. Metadata'!B$146)</f>
        <v>millimetres</v>
      </c>
      <c r="AD884" s="25" t="s">
        <v>237</v>
      </c>
      <c r="AE884" s="26" t="s">
        <v>237</v>
      </c>
      <c r="AF884" s="9"/>
      <c r="AG884" s="10"/>
      <c r="AH884" s="10"/>
      <c r="AI884" s="10"/>
      <c r="AJ884" s="10"/>
      <c r="AK884" s="10"/>
      <c r="AL884" s="10"/>
      <c r="AM884" s="10"/>
      <c r="AN884" s="10"/>
      <c r="AO884" s="10"/>
      <c r="AP884" s="10"/>
    </row>
    <row r="885" spans="1:42" ht="15" x14ac:dyDescent="0.2">
      <c r="A885" s="144" t="s">
        <v>1118</v>
      </c>
      <c r="B885" s="11" t="s">
        <v>232</v>
      </c>
      <c r="C885" s="4">
        <f>IF(ISBLANK(B885)=TRUE," ", IF(B885='2. Metadata'!B$1,'2. Metadata'!B$5, IF(B885='2. Metadata'!C$1,'2. Metadata'!C$5,IF(B885='2. Metadata'!D$1,'2. Metadata'!D$5, IF(B885='2. Metadata'!E$1,'2. Metadata'!E$5,IF( B885='2. Metadata'!F$1,'2. Metadata'!F$5,IF(B885='2. Metadata'!G$1,'2. Metadata'!G$5,IF(B885='2. Metadata'!H$1,'2. Metadata'!H$5, IF(B885='2. Metadata'!I$1,'2. Metadata'!I$5, IF(B885='2. Metadata'!J$1,'2. Metadata'!J$5, IF(B885='2. Metadata'!K$1,'2. Metadata'!K$5, IF(B885='2. Metadata'!L$1,'2. Metadata'!L$5, IF(B885='2. Metadata'!M$1,'2. Metadata'!M$5, IF(B885='2. Metadata'!N$1,'2. Metadata'!N$5))))))))))))))</f>
        <v>49.967694000000002</v>
      </c>
      <c r="D885" s="12">
        <f>IF(ISBLANK(B885)=TRUE," ", IF(B885='2. Metadata'!B$1,'2. Metadata'!B$6, IF(B885='2. Metadata'!C$1,'2. Metadata'!C$6,IF(B885='2. Metadata'!D$1,'2. Metadata'!D$6, IF(B885='2. Metadata'!E$1,'2. Metadata'!E$6,IF( B885='2. Metadata'!F$1,'2. Metadata'!F$6,IF(B885='2. Metadata'!G$1,'2. Metadata'!G$6,IF(B885='2. Metadata'!H$1,'2. Metadata'!H$6, IF(B885='2. Metadata'!I$1,'2. Metadata'!I$6, IF(B885='2. Metadata'!J$1,'2. Metadata'!J$6, IF(B885='2. Metadata'!K$1,'2. Metadata'!K$6, IF(B885='2. Metadata'!L$1,'2. Metadata'!L$6, IF(B885='2. Metadata'!M$1,'2. Metadata'!M$6, IF(B885='2. Metadata'!N$1,'2. Metadata'!N$6))))))))))))))</f>
        <v>-117.359572</v>
      </c>
      <c r="E885" s="25" t="s">
        <v>237</v>
      </c>
      <c r="F885" s="13" t="s">
        <v>1704</v>
      </c>
      <c r="G885" s="14" t="str">
        <f>IF(ISBLANK(F884)=TRUE," ",'2. Metadata'!B$14)</f>
        <v>observation</v>
      </c>
      <c r="H885" s="13">
        <v>10</v>
      </c>
      <c r="I885" s="23" t="str">
        <f>IF(ISBLANK(H884)=TRUE," ",'2. Metadata'!B$26)</f>
        <v>degrees Celsius</v>
      </c>
      <c r="J885" s="13">
        <v>5</v>
      </c>
      <c r="K885" s="23" t="str">
        <f>IF(ISBLANK(J883)=TRUE," ",'2. Metadata'!B$38)</f>
        <v>degrees Celsius</v>
      </c>
      <c r="L885" s="21">
        <v>0.6</v>
      </c>
      <c r="M885" s="18" t="str">
        <f>IF(ISBLANK(L884)=TRUE," ",'2. Metadata'!B$50)</f>
        <v>milligrams per litre</v>
      </c>
      <c r="N885" s="21">
        <v>282</v>
      </c>
      <c r="O885" s="18" t="str">
        <f>IF(ISBLANK(N884)=TRUE," ",'2. Metadata'!B$62)</f>
        <v>microSiemens per centimetre</v>
      </c>
      <c r="P885" s="21">
        <v>0.5</v>
      </c>
      <c r="Q885" s="18" t="str">
        <f>IF(ISBLANK(P884)=TRUE," ",'2. Metadata'!B$74)</f>
        <v>NTU</v>
      </c>
      <c r="R885" s="25" t="s">
        <v>237</v>
      </c>
      <c r="S885" s="18" t="str">
        <f>IF(ISBLANK(R884)=TRUE," ",'2. Metadata'!B$86)</f>
        <v>most probable number per 100 mL</v>
      </c>
      <c r="T885" s="25" t="s">
        <v>237</v>
      </c>
      <c r="U885" s="18" t="str">
        <f>IF(ISBLANK(T884)=TRUE," ",'2. Metadata'!B$98)</f>
        <v>most probable number per 100 mL</v>
      </c>
      <c r="V885" s="21">
        <v>1.7999999999999999E-2</v>
      </c>
      <c r="W885" s="18" t="str">
        <f>IF(ISBLANK(V884)=TRUE," ",'2. Metadata'!B$110)</f>
        <v>metres</v>
      </c>
      <c r="X885" s="25" t="s">
        <v>237</v>
      </c>
      <c r="Y885" s="18" t="str">
        <f>IF(ISBLANK(X884)=TRUE," ",'2. Metadata'!B$122)</f>
        <v>pH units</v>
      </c>
      <c r="Z885" s="20">
        <v>4.0000000000000001E-3</v>
      </c>
      <c r="AA885" s="18" t="str">
        <f>IF(ISBLANK(Z885)=TRUE," ",'2. Metadata'!B$134)</f>
        <v>metres3/second</v>
      </c>
      <c r="AB885" s="20">
        <v>0.4</v>
      </c>
      <c r="AC885" s="18" t="str">
        <f>IF(ISBLANK(AB885)=TRUE," ",'2. Metadata'!B$146)</f>
        <v>millimetres</v>
      </c>
      <c r="AD885" s="25" t="s">
        <v>237</v>
      </c>
      <c r="AE885" s="26" t="s">
        <v>237</v>
      </c>
      <c r="AF885" s="9"/>
      <c r="AG885" s="10"/>
      <c r="AH885" s="10"/>
      <c r="AI885" s="10"/>
      <c r="AJ885" s="10"/>
      <c r="AK885" s="10"/>
      <c r="AL885" s="10"/>
      <c r="AM885" s="10"/>
      <c r="AN885" s="10"/>
      <c r="AO885" s="10"/>
      <c r="AP885" s="10"/>
    </row>
    <row r="886" spans="1:42" ht="15" x14ac:dyDescent="0.2">
      <c r="A886" s="144" t="s">
        <v>1119</v>
      </c>
      <c r="B886" s="11" t="s">
        <v>232</v>
      </c>
      <c r="C886" s="4">
        <f>IF(ISBLANK(B886)=TRUE," ", IF(B886='2. Metadata'!B$1,'2. Metadata'!B$5, IF(B886='2. Metadata'!C$1,'2. Metadata'!C$5,IF(B886='2. Metadata'!D$1,'2. Metadata'!D$5, IF(B886='2. Metadata'!E$1,'2. Metadata'!E$5,IF( B886='2. Metadata'!F$1,'2. Metadata'!F$5,IF(B886='2. Metadata'!G$1,'2. Metadata'!G$5,IF(B886='2. Metadata'!H$1,'2. Metadata'!H$5, IF(B886='2. Metadata'!I$1,'2. Metadata'!I$5, IF(B886='2. Metadata'!J$1,'2. Metadata'!J$5, IF(B886='2. Metadata'!K$1,'2. Metadata'!K$5, IF(B886='2. Metadata'!L$1,'2. Metadata'!L$5, IF(B886='2. Metadata'!M$1,'2. Metadata'!M$5, IF(B886='2. Metadata'!N$1,'2. Metadata'!N$5))))))))))))))</f>
        <v>49.967694000000002</v>
      </c>
      <c r="D886" s="12">
        <f>IF(ISBLANK(B886)=TRUE," ", IF(B886='2. Metadata'!B$1,'2. Metadata'!B$6, IF(B886='2. Metadata'!C$1,'2. Metadata'!C$6,IF(B886='2. Metadata'!D$1,'2. Metadata'!D$6, IF(B886='2. Metadata'!E$1,'2. Metadata'!E$6,IF( B886='2. Metadata'!F$1,'2. Metadata'!F$6,IF(B886='2. Metadata'!G$1,'2. Metadata'!G$6,IF(B886='2. Metadata'!H$1,'2. Metadata'!H$6, IF(B886='2. Metadata'!I$1,'2. Metadata'!I$6, IF(B886='2. Metadata'!J$1,'2. Metadata'!J$6, IF(B886='2. Metadata'!K$1,'2. Metadata'!K$6, IF(B886='2. Metadata'!L$1,'2. Metadata'!L$6, IF(B886='2. Metadata'!M$1,'2. Metadata'!M$6, IF(B886='2. Metadata'!N$1,'2. Metadata'!N$6))))))))))))))</f>
        <v>-117.359572</v>
      </c>
      <c r="E886" s="25" t="s">
        <v>237</v>
      </c>
      <c r="F886" s="13" t="s">
        <v>1739</v>
      </c>
      <c r="G886" s="14" t="str">
        <f>IF(ISBLANK(F885)=TRUE," ",'2. Metadata'!B$14)</f>
        <v>observation</v>
      </c>
      <c r="H886" s="25" t="s">
        <v>237</v>
      </c>
      <c r="I886" s="23" t="str">
        <f>IF(ISBLANK(H885)=TRUE," ",'2. Metadata'!B$26)</f>
        <v>degrees Celsius</v>
      </c>
      <c r="J886" s="16" t="s">
        <v>237</v>
      </c>
      <c r="K886" s="23" t="str">
        <f>IF(ISBLANK(J884)=TRUE," ",'2. Metadata'!B$38)</f>
        <v>degrees Celsius</v>
      </c>
      <c r="L886" s="25" t="s">
        <v>237</v>
      </c>
      <c r="M886" s="18" t="str">
        <f>IF(ISBLANK(L885)=TRUE," ",'2. Metadata'!B$50)</f>
        <v>milligrams per litre</v>
      </c>
      <c r="N886" s="25" t="s">
        <v>237</v>
      </c>
      <c r="O886" s="18" t="str">
        <f>IF(ISBLANK(N885)=TRUE," ",'2. Metadata'!B$62)</f>
        <v>microSiemens per centimetre</v>
      </c>
      <c r="P886" s="25" t="s">
        <v>237</v>
      </c>
      <c r="Q886" s="18" t="str">
        <f>IF(ISBLANK(P885)=TRUE," ",'2. Metadata'!B$74)</f>
        <v>NTU</v>
      </c>
      <c r="R886" s="25" t="s">
        <v>237</v>
      </c>
      <c r="S886" s="18" t="str">
        <f>IF(ISBLANK(R885)=TRUE," ",'2. Metadata'!B$86)</f>
        <v>most probable number per 100 mL</v>
      </c>
      <c r="T886" s="25" t="s">
        <v>237</v>
      </c>
      <c r="U886" s="18" t="str">
        <f>IF(ISBLANK(T885)=TRUE," ",'2. Metadata'!B$98)</f>
        <v>most probable number per 100 mL</v>
      </c>
      <c r="V886" s="25" t="s">
        <v>237</v>
      </c>
      <c r="W886" s="18" t="str">
        <f>IF(ISBLANK(V885)=TRUE," ",'2. Metadata'!B$110)</f>
        <v>metres</v>
      </c>
      <c r="X886" s="25" t="s">
        <v>237</v>
      </c>
      <c r="Y886" s="18" t="str">
        <f>IF(ISBLANK(X885)=TRUE," ",'2. Metadata'!B$122)</f>
        <v>pH units</v>
      </c>
      <c r="Z886" s="25" t="s">
        <v>237</v>
      </c>
      <c r="AA886" s="18" t="str">
        <f>IF(ISBLANK(Z886)=TRUE," ",'2. Metadata'!B$134)</f>
        <v>metres3/second</v>
      </c>
      <c r="AB886" s="20">
        <v>2.6</v>
      </c>
      <c r="AC886" s="18" t="str">
        <f>IF(ISBLANK(AB886)=TRUE," ",'2. Metadata'!B$146)</f>
        <v>millimetres</v>
      </c>
      <c r="AD886" s="25" t="s">
        <v>237</v>
      </c>
      <c r="AE886" s="26" t="s">
        <v>237</v>
      </c>
      <c r="AF886" s="9"/>
      <c r="AG886" s="10"/>
      <c r="AH886" s="10"/>
      <c r="AI886" s="10"/>
      <c r="AJ886" s="10"/>
      <c r="AK886" s="10"/>
      <c r="AL886" s="10"/>
      <c r="AM886" s="10"/>
      <c r="AN886" s="10"/>
      <c r="AO886" s="10"/>
      <c r="AP886" s="10"/>
    </row>
    <row r="887" spans="1:42" ht="15" x14ac:dyDescent="0.2">
      <c r="A887" s="144" t="s">
        <v>1120</v>
      </c>
      <c r="B887" s="11" t="s">
        <v>232</v>
      </c>
      <c r="C887" s="4">
        <f>IF(ISBLANK(B887)=TRUE," ", IF(B887='2. Metadata'!B$1,'2. Metadata'!B$5, IF(B887='2. Metadata'!C$1,'2. Metadata'!C$5,IF(B887='2. Metadata'!D$1,'2. Metadata'!D$5, IF(B887='2. Metadata'!E$1,'2. Metadata'!E$5,IF( B887='2. Metadata'!F$1,'2. Metadata'!F$5,IF(B887='2. Metadata'!G$1,'2. Metadata'!G$5,IF(B887='2. Metadata'!H$1,'2. Metadata'!H$5, IF(B887='2. Metadata'!I$1,'2. Metadata'!I$5, IF(B887='2. Metadata'!J$1,'2. Metadata'!J$5, IF(B887='2. Metadata'!K$1,'2. Metadata'!K$5, IF(B887='2. Metadata'!L$1,'2. Metadata'!L$5, IF(B887='2. Metadata'!M$1,'2. Metadata'!M$5, IF(B887='2. Metadata'!N$1,'2. Metadata'!N$5))))))))))))))</f>
        <v>49.967694000000002</v>
      </c>
      <c r="D887" s="12">
        <f>IF(ISBLANK(B887)=TRUE," ", IF(B887='2. Metadata'!B$1,'2. Metadata'!B$6, IF(B887='2. Metadata'!C$1,'2. Metadata'!C$6,IF(B887='2. Metadata'!D$1,'2. Metadata'!D$6, IF(B887='2. Metadata'!E$1,'2. Metadata'!E$6,IF( B887='2. Metadata'!F$1,'2. Metadata'!F$6,IF(B887='2. Metadata'!G$1,'2. Metadata'!G$6,IF(B887='2. Metadata'!H$1,'2. Metadata'!H$6, IF(B887='2. Metadata'!I$1,'2. Metadata'!I$6, IF(B887='2. Metadata'!J$1,'2. Metadata'!J$6, IF(B887='2. Metadata'!K$1,'2. Metadata'!K$6, IF(B887='2. Metadata'!L$1,'2. Metadata'!L$6, IF(B887='2. Metadata'!M$1,'2. Metadata'!M$6, IF(B887='2. Metadata'!N$1,'2. Metadata'!N$6))))))))))))))</f>
        <v>-117.359572</v>
      </c>
      <c r="E887" s="25" t="s">
        <v>237</v>
      </c>
      <c r="F887" s="13" t="s">
        <v>1767</v>
      </c>
      <c r="G887" s="14" t="str">
        <f>IF(ISBLANK(F886)=TRUE," ",'2. Metadata'!B$14)</f>
        <v>observation</v>
      </c>
      <c r="H887" s="25" t="s">
        <v>237</v>
      </c>
      <c r="I887" s="23" t="str">
        <f>IF(ISBLANK(H886)=TRUE," ",'2. Metadata'!B$26)</f>
        <v>degrees Celsius</v>
      </c>
      <c r="J887" s="16" t="s">
        <v>237</v>
      </c>
      <c r="K887" s="23" t="str">
        <f>IF(ISBLANK(J885)=TRUE," ",'2. Metadata'!B$38)</f>
        <v>degrees Celsius</v>
      </c>
      <c r="L887" s="25" t="s">
        <v>237</v>
      </c>
      <c r="M887" s="18" t="str">
        <f>IF(ISBLANK(L886)=TRUE," ",'2. Metadata'!B$50)</f>
        <v>milligrams per litre</v>
      </c>
      <c r="N887" s="25" t="s">
        <v>237</v>
      </c>
      <c r="O887" s="18" t="str">
        <f>IF(ISBLANK(N886)=TRUE," ",'2. Metadata'!B$62)</f>
        <v>microSiemens per centimetre</v>
      </c>
      <c r="P887" s="25" t="s">
        <v>237</v>
      </c>
      <c r="Q887" s="18" t="str">
        <f>IF(ISBLANK(P886)=TRUE," ",'2. Metadata'!B$74)</f>
        <v>NTU</v>
      </c>
      <c r="R887" s="25" t="s">
        <v>237</v>
      </c>
      <c r="S887" s="18" t="str">
        <f>IF(ISBLANK(R886)=TRUE," ",'2. Metadata'!B$86)</f>
        <v>most probable number per 100 mL</v>
      </c>
      <c r="T887" s="25" t="s">
        <v>237</v>
      </c>
      <c r="U887" s="18" t="str">
        <f>IF(ISBLANK(T886)=TRUE," ",'2. Metadata'!B$98)</f>
        <v>most probable number per 100 mL</v>
      </c>
      <c r="V887" s="25" t="s">
        <v>237</v>
      </c>
      <c r="W887" s="18" t="str">
        <f>IF(ISBLANK(V886)=TRUE," ",'2. Metadata'!B$110)</f>
        <v>metres</v>
      </c>
      <c r="X887" s="25" t="s">
        <v>237</v>
      </c>
      <c r="Y887" s="18" t="str">
        <f>IF(ISBLANK(X886)=TRUE," ",'2. Metadata'!B$122)</f>
        <v>pH units</v>
      </c>
      <c r="Z887" s="25" t="s">
        <v>237</v>
      </c>
      <c r="AA887" s="18" t="str">
        <f>IF(ISBLANK(Z887)=TRUE," ",'2. Metadata'!B$134)</f>
        <v>metres3/second</v>
      </c>
      <c r="AB887" s="20">
        <v>0</v>
      </c>
      <c r="AC887" s="18" t="str">
        <f>IF(ISBLANK(AB887)=TRUE," ",'2. Metadata'!B$146)</f>
        <v>millimetres</v>
      </c>
      <c r="AD887" s="25" t="s">
        <v>1831</v>
      </c>
      <c r="AE887" s="26" t="s">
        <v>237</v>
      </c>
      <c r="AF887" s="9"/>
      <c r="AG887" s="10"/>
      <c r="AH887" s="10"/>
      <c r="AI887" s="10"/>
      <c r="AJ887" s="10"/>
      <c r="AK887" s="10"/>
      <c r="AL887" s="10"/>
      <c r="AM887" s="10"/>
      <c r="AN887" s="10"/>
      <c r="AO887" s="10"/>
      <c r="AP887" s="10"/>
    </row>
    <row r="888" spans="1:42" ht="15" x14ac:dyDescent="0.2">
      <c r="A888" s="144" t="s">
        <v>1121</v>
      </c>
      <c r="B888" s="11" t="s">
        <v>232</v>
      </c>
      <c r="C888" s="4">
        <f>IF(ISBLANK(B888)=TRUE," ", IF(B888='2. Metadata'!B$1,'2. Metadata'!B$5, IF(B888='2. Metadata'!C$1,'2. Metadata'!C$5,IF(B888='2. Metadata'!D$1,'2. Metadata'!D$5, IF(B888='2. Metadata'!E$1,'2. Metadata'!E$5,IF( B888='2. Metadata'!F$1,'2. Metadata'!F$5,IF(B888='2. Metadata'!G$1,'2. Metadata'!G$5,IF(B888='2. Metadata'!H$1,'2. Metadata'!H$5, IF(B888='2. Metadata'!I$1,'2. Metadata'!I$5, IF(B888='2. Metadata'!J$1,'2. Metadata'!J$5, IF(B888='2. Metadata'!K$1,'2. Metadata'!K$5, IF(B888='2. Metadata'!L$1,'2. Metadata'!L$5, IF(B888='2. Metadata'!M$1,'2. Metadata'!M$5, IF(B888='2. Metadata'!N$1,'2. Metadata'!N$5))))))))))))))</f>
        <v>49.967694000000002</v>
      </c>
      <c r="D888" s="12">
        <f>IF(ISBLANK(B888)=TRUE," ", IF(B888='2. Metadata'!B$1,'2. Metadata'!B$6, IF(B888='2. Metadata'!C$1,'2. Metadata'!C$6,IF(B888='2. Metadata'!D$1,'2. Metadata'!D$6, IF(B888='2. Metadata'!E$1,'2. Metadata'!E$6,IF( B888='2. Metadata'!F$1,'2. Metadata'!F$6,IF(B888='2. Metadata'!G$1,'2. Metadata'!G$6,IF(B888='2. Metadata'!H$1,'2. Metadata'!H$6, IF(B888='2. Metadata'!I$1,'2. Metadata'!I$6, IF(B888='2. Metadata'!J$1,'2. Metadata'!J$6, IF(B888='2. Metadata'!K$1,'2. Metadata'!K$6, IF(B888='2. Metadata'!L$1,'2. Metadata'!L$6, IF(B888='2. Metadata'!M$1,'2. Metadata'!M$6, IF(B888='2. Metadata'!N$1,'2. Metadata'!N$6))))))))))))))</f>
        <v>-117.359572</v>
      </c>
      <c r="E888" s="25" t="s">
        <v>237</v>
      </c>
      <c r="F888" s="13" t="s">
        <v>1768</v>
      </c>
      <c r="G888" s="14" t="str">
        <f>IF(ISBLANK(F887)=TRUE," ",'2. Metadata'!B$14)</f>
        <v>observation</v>
      </c>
      <c r="H888" s="13">
        <v>10</v>
      </c>
      <c r="I888" s="23" t="str">
        <f>IF(ISBLANK(H887)=TRUE," ",'2. Metadata'!B$26)</f>
        <v>degrees Celsius</v>
      </c>
      <c r="J888" s="13">
        <v>5</v>
      </c>
      <c r="K888" s="23" t="str">
        <f>IF(ISBLANK(J886)=TRUE," ",'2. Metadata'!B$38)</f>
        <v>degrees Celsius</v>
      </c>
      <c r="L888" s="25" t="s">
        <v>237</v>
      </c>
      <c r="M888" s="18" t="str">
        <f>IF(ISBLANK(L887)=TRUE," ",'2. Metadata'!B$50)</f>
        <v>milligrams per litre</v>
      </c>
      <c r="N888" s="25" t="s">
        <v>237</v>
      </c>
      <c r="O888" s="18" t="str">
        <f>IF(ISBLANK(N887)=TRUE," ",'2. Metadata'!B$62)</f>
        <v>microSiemens per centimetre</v>
      </c>
      <c r="P888" s="25" t="s">
        <v>237</v>
      </c>
      <c r="Q888" s="18" t="str">
        <f>IF(ISBLANK(P887)=TRUE," ",'2. Metadata'!B$74)</f>
        <v>NTU</v>
      </c>
      <c r="R888" s="25" t="s">
        <v>237</v>
      </c>
      <c r="S888" s="18" t="str">
        <f>IF(ISBLANK(R887)=TRUE," ",'2. Metadata'!B$86)</f>
        <v>most probable number per 100 mL</v>
      </c>
      <c r="T888" s="25" t="s">
        <v>237</v>
      </c>
      <c r="U888" s="18" t="str">
        <f>IF(ISBLANK(T887)=TRUE," ",'2. Metadata'!B$98)</f>
        <v>most probable number per 100 mL</v>
      </c>
      <c r="V888" s="21">
        <v>2.1999999999999999E-2</v>
      </c>
      <c r="W888" s="18" t="str">
        <f>IF(ISBLANK(V887)=TRUE," ",'2. Metadata'!B$110)</f>
        <v>metres</v>
      </c>
      <c r="X888" s="25" t="s">
        <v>237</v>
      </c>
      <c r="Y888" s="18" t="str">
        <f>IF(ISBLANK(X887)=TRUE," ",'2. Metadata'!B$122)</f>
        <v>pH units</v>
      </c>
      <c r="Z888" s="20">
        <v>6.0000000000000001E-3</v>
      </c>
      <c r="AA888" s="18" t="str">
        <f>IF(ISBLANK(Z888)=TRUE," ",'2. Metadata'!B$134)</f>
        <v>metres3/second</v>
      </c>
      <c r="AB888" s="20">
        <v>0.4</v>
      </c>
      <c r="AC888" s="18" t="str">
        <f>IF(ISBLANK(AB888)=TRUE," ",'2. Metadata'!B$146)</f>
        <v>millimetres</v>
      </c>
      <c r="AD888" s="25" t="s">
        <v>237</v>
      </c>
      <c r="AE888" s="26" t="s">
        <v>237</v>
      </c>
      <c r="AF888" s="9"/>
      <c r="AG888" s="10"/>
      <c r="AH888" s="10"/>
      <c r="AI888" s="10"/>
      <c r="AJ888" s="10"/>
      <c r="AK888" s="10"/>
      <c r="AL888" s="10"/>
      <c r="AM888" s="10"/>
      <c r="AN888" s="10"/>
      <c r="AO888" s="10"/>
      <c r="AP888" s="10"/>
    </row>
    <row r="889" spans="1:42" ht="15" x14ac:dyDescent="0.2">
      <c r="A889" s="144" t="s">
        <v>1122</v>
      </c>
      <c r="B889" s="11" t="s">
        <v>232</v>
      </c>
      <c r="C889" s="4">
        <f>IF(ISBLANK(B889)=TRUE," ", IF(B889='2. Metadata'!B$1,'2. Metadata'!B$5, IF(B889='2. Metadata'!C$1,'2. Metadata'!C$5,IF(B889='2. Metadata'!D$1,'2. Metadata'!D$5, IF(B889='2. Metadata'!E$1,'2. Metadata'!E$5,IF( B889='2. Metadata'!F$1,'2. Metadata'!F$5,IF(B889='2. Metadata'!G$1,'2. Metadata'!G$5,IF(B889='2. Metadata'!H$1,'2. Metadata'!H$5, IF(B889='2. Metadata'!I$1,'2. Metadata'!I$5, IF(B889='2. Metadata'!J$1,'2. Metadata'!J$5, IF(B889='2. Metadata'!K$1,'2. Metadata'!K$5, IF(B889='2. Metadata'!L$1,'2. Metadata'!L$5, IF(B889='2. Metadata'!M$1,'2. Metadata'!M$5, IF(B889='2. Metadata'!N$1,'2. Metadata'!N$5))))))))))))))</f>
        <v>49.967694000000002</v>
      </c>
      <c r="D889" s="12">
        <f>IF(ISBLANK(B889)=TRUE," ", IF(B889='2. Metadata'!B$1,'2. Metadata'!B$6, IF(B889='2. Metadata'!C$1,'2. Metadata'!C$6,IF(B889='2. Metadata'!D$1,'2. Metadata'!D$6, IF(B889='2. Metadata'!E$1,'2. Metadata'!E$6,IF( B889='2. Metadata'!F$1,'2. Metadata'!F$6,IF(B889='2. Metadata'!G$1,'2. Metadata'!G$6,IF(B889='2. Metadata'!H$1,'2. Metadata'!H$6, IF(B889='2. Metadata'!I$1,'2. Metadata'!I$6, IF(B889='2. Metadata'!J$1,'2. Metadata'!J$6, IF(B889='2. Metadata'!K$1,'2. Metadata'!K$6, IF(B889='2. Metadata'!L$1,'2. Metadata'!L$6, IF(B889='2. Metadata'!M$1,'2. Metadata'!M$6, IF(B889='2. Metadata'!N$1,'2. Metadata'!N$6))))))))))))))</f>
        <v>-117.359572</v>
      </c>
      <c r="E889" s="25" t="s">
        <v>237</v>
      </c>
      <c r="F889" s="13" t="s">
        <v>1769</v>
      </c>
      <c r="G889" s="14" t="str">
        <f>IF(ISBLANK(F888)=TRUE," ",'2. Metadata'!B$14)</f>
        <v>observation</v>
      </c>
      <c r="H889" s="25" t="s">
        <v>237</v>
      </c>
      <c r="I889" s="23" t="str">
        <f>IF(ISBLANK(H888)=TRUE," ",'2. Metadata'!B$26)</f>
        <v>degrees Celsius</v>
      </c>
      <c r="J889" s="16" t="s">
        <v>237</v>
      </c>
      <c r="K889" s="23" t="str">
        <f>IF(ISBLANK(J887)=TRUE," ",'2. Metadata'!B$38)</f>
        <v>degrees Celsius</v>
      </c>
      <c r="L889" s="25" t="s">
        <v>237</v>
      </c>
      <c r="M889" s="18" t="str">
        <f>IF(ISBLANK(L888)=TRUE," ",'2. Metadata'!B$50)</f>
        <v>milligrams per litre</v>
      </c>
      <c r="N889" s="25" t="s">
        <v>237</v>
      </c>
      <c r="O889" s="18" t="str">
        <f>IF(ISBLANK(N888)=TRUE," ",'2. Metadata'!B$62)</f>
        <v>microSiemens per centimetre</v>
      </c>
      <c r="P889" s="25" t="s">
        <v>237</v>
      </c>
      <c r="Q889" s="18" t="str">
        <f>IF(ISBLANK(P888)=TRUE," ",'2. Metadata'!B$74)</f>
        <v>NTU</v>
      </c>
      <c r="R889" s="25" t="s">
        <v>237</v>
      </c>
      <c r="S889" s="18" t="str">
        <f>IF(ISBLANK(R888)=TRUE," ",'2. Metadata'!B$86)</f>
        <v>most probable number per 100 mL</v>
      </c>
      <c r="T889" s="25" t="s">
        <v>237</v>
      </c>
      <c r="U889" s="18" t="str">
        <f>IF(ISBLANK(T888)=TRUE," ",'2. Metadata'!B$98)</f>
        <v>most probable number per 100 mL</v>
      </c>
      <c r="V889" s="25" t="s">
        <v>237</v>
      </c>
      <c r="W889" s="18" t="str">
        <f>IF(ISBLANK(V888)=TRUE," ",'2. Metadata'!B$110)</f>
        <v>metres</v>
      </c>
      <c r="X889" s="25" t="s">
        <v>237</v>
      </c>
      <c r="Y889" s="18" t="str">
        <f>IF(ISBLANK(X888)=TRUE," ",'2. Metadata'!B$122)</f>
        <v>pH units</v>
      </c>
      <c r="Z889" s="25" t="s">
        <v>237</v>
      </c>
      <c r="AA889" s="18" t="str">
        <f>IF(ISBLANK(Z889)=TRUE," ",'2. Metadata'!B$134)</f>
        <v>metres3/second</v>
      </c>
      <c r="AB889" s="20">
        <v>0</v>
      </c>
      <c r="AC889" s="18" t="str">
        <f>IF(ISBLANK(AB889)=TRUE," ",'2. Metadata'!B$146)</f>
        <v>millimetres</v>
      </c>
      <c r="AD889" s="25" t="s">
        <v>237</v>
      </c>
      <c r="AE889" s="26" t="s">
        <v>237</v>
      </c>
      <c r="AF889" s="9"/>
      <c r="AG889" s="10"/>
      <c r="AH889" s="10"/>
      <c r="AI889" s="10"/>
      <c r="AJ889" s="10"/>
      <c r="AK889" s="10"/>
      <c r="AL889" s="10"/>
      <c r="AM889" s="10"/>
      <c r="AN889" s="10"/>
      <c r="AO889" s="10"/>
      <c r="AP889" s="10"/>
    </row>
    <row r="890" spans="1:42" ht="15" x14ac:dyDescent="0.2">
      <c r="A890" s="144" t="s">
        <v>1123</v>
      </c>
      <c r="B890" s="11" t="s">
        <v>232</v>
      </c>
      <c r="C890" s="4">
        <f>IF(ISBLANK(B890)=TRUE," ", IF(B890='2. Metadata'!B$1,'2. Metadata'!B$5, IF(B890='2. Metadata'!C$1,'2. Metadata'!C$5,IF(B890='2. Metadata'!D$1,'2. Metadata'!D$5, IF(B890='2. Metadata'!E$1,'2. Metadata'!E$5,IF( B890='2. Metadata'!F$1,'2. Metadata'!F$5,IF(B890='2. Metadata'!G$1,'2. Metadata'!G$5,IF(B890='2. Metadata'!H$1,'2. Metadata'!H$5, IF(B890='2. Metadata'!I$1,'2. Metadata'!I$5, IF(B890='2. Metadata'!J$1,'2. Metadata'!J$5, IF(B890='2. Metadata'!K$1,'2. Metadata'!K$5, IF(B890='2. Metadata'!L$1,'2. Metadata'!L$5, IF(B890='2. Metadata'!M$1,'2. Metadata'!M$5, IF(B890='2. Metadata'!N$1,'2. Metadata'!N$5))))))))))))))</f>
        <v>49.967694000000002</v>
      </c>
      <c r="D890" s="12">
        <f>IF(ISBLANK(B890)=TRUE," ", IF(B890='2. Metadata'!B$1,'2. Metadata'!B$6, IF(B890='2. Metadata'!C$1,'2. Metadata'!C$6,IF(B890='2. Metadata'!D$1,'2. Metadata'!D$6, IF(B890='2. Metadata'!E$1,'2. Metadata'!E$6,IF( B890='2. Metadata'!F$1,'2. Metadata'!F$6,IF(B890='2. Metadata'!G$1,'2. Metadata'!G$6,IF(B890='2. Metadata'!H$1,'2. Metadata'!H$6, IF(B890='2. Metadata'!I$1,'2. Metadata'!I$6, IF(B890='2. Metadata'!J$1,'2. Metadata'!J$6, IF(B890='2. Metadata'!K$1,'2. Metadata'!K$6, IF(B890='2. Metadata'!L$1,'2. Metadata'!L$6, IF(B890='2. Metadata'!M$1,'2. Metadata'!M$6, IF(B890='2. Metadata'!N$1,'2. Metadata'!N$6))))))))))))))</f>
        <v>-117.359572</v>
      </c>
      <c r="E890" s="25" t="s">
        <v>237</v>
      </c>
      <c r="F890" s="13" t="s">
        <v>1704</v>
      </c>
      <c r="G890" s="14" t="str">
        <f>IF(ISBLANK(F889)=TRUE," ",'2. Metadata'!B$14)</f>
        <v>observation</v>
      </c>
      <c r="H890" s="25" t="s">
        <v>237</v>
      </c>
      <c r="I890" s="23" t="str">
        <f>IF(ISBLANK(H889)=TRUE," ",'2. Metadata'!B$26)</f>
        <v>degrees Celsius</v>
      </c>
      <c r="J890" s="16" t="s">
        <v>237</v>
      </c>
      <c r="K890" s="23" t="str">
        <f>IF(ISBLANK(J888)=TRUE," ",'2. Metadata'!B$38)</f>
        <v>degrees Celsius</v>
      </c>
      <c r="L890" s="25" t="s">
        <v>237</v>
      </c>
      <c r="M890" s="18" t="str">
        <f>IF(ISBLANK(L889)=TRUE," ",'2. Metadata'!B$50)</f>
        <v>milligrams per litre</v>
      </c>
      <c r="N890" s="25" t="s">
        <v>237</v>
      </c>
      <c r="O890" s="18" t="str">
        <f>IF(ISBLANK(N889)=TRUE," ",'2. Metadata'!B$62)</f>
        <v>microSiemens per centimetre</v>
      </c>
      <c r="P890" s="25" t="s">
        <v>237</v>
      </c>
      <c r="Q890" s="18" t="str">
        <f>IF(ISBLANK(P889)=TRUE," ",'2. Metadata'!B$74)</f>
        <v>NTU</v>
      </c>
      <c r="R890" s="25" t="s">
        <v>237</v>
      </c>
      <c r="S890" s="18" t="str">
        <f>IF(ISBLANK(R889)=TRUE," ",'2. Metadata'!B$86)</f>
        <v>most probable number per 100 mL</v>
      </c>
      <c r="T890" s="25" t="s">
        <v>237</v>
      </c>
      <c r="U890" s="18" t="str">
        <f>IF(ISBLANK(T889)=TRUE," ",'2. Metadata'!B$98)</f>
        <v>most probable number per 100 mL</v>
      </c>
      <c r="V890" s="25" t="s">
        <v>237</v>
      </c>
      <c r="W890" s="18" t="str">
        <f>IF(ISBLANK(V889)=TRUE," ",'2. Metadata'!B$110)</f>
        <v>metres</v>
      </c>
      <c r="X890" s="25" t="s">
        <v>237</v>
      </c>
      <c r="Y890" s="18" t="str">
        <f>IF(ISBLANK(X889)=TRUE," ",'2. Metadata'!B$122)</f>
        <v>pH units</v>
      </c>
      <c r="Z890" s="25" t="s">
        <v>237</v>
      </c>
      <c r="AA890" s="18" t="str">
        <f>IF(ISBLANK(Z890)=TRUE," ",'2. Metadata'!B$134)</f>
        <v>metres3/second</v>
      </c>
      <c r="AB890" s="20">
        <v>1</v>
      </c>
      <c r="AC890" s="18" t="str">
        <f>IF(ISBLANK(AB890)=TRUE," ",'2. Metadata'!B$146)</f>
        <v>millimetres</v>
      </c>
      <c r="AD890" s="25" t="s">
        <v>1831</v>
      </c>
      <c r="AE890" s="26" t="s">
        <v>237</v>
      </c>
      <c r="AF890" s="9"/>
      <c r="AG890" s="10"/>
      <c r="AH890" s="10"/>
      <c r="AI890" s="10"/>
      <c r="AJ890" s="10"/>
      <c r="AK890" s="10"/>
      <c r="AL890" s="10"/>
      <c r="AM890" s="10"/>
      <c r="AN890" s="10"/>
      <c r="AO890" s="10"/>
      <c r="AP890" s="10"/>
    </row>
    <row r="891" spans="1:42" ht="15" x14ac:dyDescent="0.2">
      <c r="A891" s="144" t="s">
        <v>1124</v>
      </c>
      <c r="B891" s="11" t="s">
        <v>232</v>
      </c>
      <c r="C891" s="4">
        <f>IF(ISBLANK(B891)=TRUE," ", IF(B891='2. Metadata'!B$1,'2. Metadata'!B$5, IF(B891='2. Metadata'!C$1,'2. Metadata'!C$5,IF(B891='2. Metadata'!D$1,'2. Metadata'!D$5, IF(B891='2. Metadata'!E$1,'2. Metadata'!E$5,IF( B891='2. Metadata'!F$1,'2. Metadata'!F$5,IF(B891='2. Metadata'!G$1,'2. Metadata'!G$5,IF(B891='2. Metadata'!H$1,'2. Metadata'!H$5, IF(B891='2. Metadata'!I$1,'2. Metadata'!I$5, IF(B891='2. Metadata'!J$1,'2. Metadata'!J$5, IF(B891='2. Metadata'!K$1,'2. Metadata'!K$5, IF(B891='2. Metadata'!L$1,'2. Metadata'!L$5, IF(B891='2. Metadata'!M$1,'2. Metadata'!M$5, IF(B891='2. Metadata'!N$1,'2. Metadata'!N$5))))))))))))))</f>
        <v>49.967694000000002</v>
      </c>
      <c r="D891" s="12">
        <f>IF(ISBLANK(B891)=TRUE," ", IF(B891='2. Metadata'!B$1,'2. Metadata'!B$6, IF(B891='2. Metadata'!C$1,'2. Metadata'!C$6,IF(B891='2. Metadata'!D$1,'2. Metadata'!D$6, IF(B891='2. Metadata'!E$1,'2. Metadata'!E$6,IF( B891='2. Metadata'!F$1,'2. Metadata'!F$6,IF(B891='2. Metadata'!G$1,'2. Metadata'!G$6,IF(B891='2. Metadata'!H$1,'2. Metadata'!H$6, IF(B891='2. Metadata'!I$1,'2. Metadata'!I$6, IF(B891='2. Metadata'!J$1,'2. Metadata'!J$6, IF(B891='2. Metadata'!K$1,'2. Metadata'!K$6, IF(B891='2. Metadata'!L$1,'2. Metadata'!L$6, IF(B891='2. Metadata'!M$1,'2. Metadata'!M$6, IF(B891='2. Metadata'!N$1,'2. Metadata'!N$6))))))))))))))</f>
        <v>-117.359572</v>
      </c>
      <c r="E891" s="25" t="s">
        <v>237</v>
      </c>
      <c r="F891" s="13" t="s">
        <v>1695</v>
      </c>
      <c r="G891" s="14" t="str">
        <f>IF(ISBLANK(F890)=TRUE," ",'2. Metadata'!B$14)</f>
        <v>observation</v>
      </c>
      <c r="H891" s="25" t="s">
        <v>237</v>
      </c>
      <c r="I891" s="23" t="str">
        <f>IF(ISBLANK(H890)=TRUE," ",'2. Metadata'!B$26)</f>
        <v>degrees Celsius</v>
      </c>
      <c r="J891" s="16" t="s">
        <v>237</v>
      </c>
      <c r="K891" s="23" t="str">
        <f>IF(ISBLANK(J889)=TRUE," ",'2. Metadata'!B$38)</f>
        <v>degrees Celsius</v>
      </c>
      <c r="L891" s="25" t="s">
        <v>237</v>
      </c>
      <c r="M891" s="18" t="str">
        <f>IF(ISBLANK(L890)=TRUE," ",'2. Metadata'!B$50)</f>
        <v>milligrams per litre</v>
      </c>
      <c r="N891" s="25" t="s">
        <v>237</v>
      </c>
      <c r="O891" s="18" t="str">
        <f>IF(ISBLANK(N890)=TRUE," ",'2. Metadata'!B$62)</f>
        <v>microSiemens per centimetre</v>
      </c>
      <c r="P891" s="25" t="s">
        <v>237</v>
      </c>
      <c r="Q891" s="18" t="str">
        <f>IF(ISBLANK(P890)=TRUE," ",'2. Metadata'!B$74)</f>
        <v>NTU</v>
      </c>
      <c r="R891" s="25" t="s">
        <v>237</v>
      </c>
      <c r="S891" s="18" t="str">
        <f>IF(ISBLANK(R890)=TRUE," ",'2. Metadata'!B$86)</f>
        <v>most probable number per 100 mL</v>
      </c>
      <c r="T891" s="25" t="s">
        <v>237</v>
      </c>
      <c r="U891" s="18" t="str">
        <f>IF(ISBLANK(T890)=TRUE," ",'2. Metadata'!B$98)</f>
        <v>most probable number per 100 mL</v>
      </c>
      <c r="V891" s="25" t="s">
        <v>237</v>
      </c>
      <c r="W891" s="18" t="str">
        <f>IF(ISBLANK(V890)=TRUE," ",'2. Metadata'!B$110)</f>
        <v>metres</v>
      </c>
      <c r="X891" s="25" t="s">
        <v>237</v>
      </c>
      <c r="Y891" s="18" t="str">
        <f>IF(ISBLANK(X890)=TRUE," ",'2. Metadata'!B$122)</f>
        <v>pH units</v>
      </c>
      <c r="Z891" s="25" t="s">
        <v>237</v>
      </c>
      <c r="AA891" s="18" t="str">
        <f>IF(ISBLANK(Z891)=TRUE," ",'2. Metadata'!B$134)</f>
        <v>metres3/second</v>
      </c>
      <c r="AB891" s="20">
        <v>1</v>
      </c>
      <c r="AC891" s="18" t="str">
        <f>IF(ISBLANK(AB891)=TRUE," ",'2. Metadata'!B$146)</f>
        <v>millimetres</v>
      </c>
      <c r="AD891" s="25" t="s">
        <v>237</v>
      </c>
      <c r="AE891" s="26" t="s">
        <v>237</v>
      </c>
      <c r="AF891" s="9"/>
      <c r="AG891" s="10"/>
      <c r="AH891" s="10"/>
      <c r="AI891" s="10"/>
      <c r="AJ891" s="10"/>
      <c r="AK891" s="10"/>
      <c r="AL891" s="10"/>
      <c r="AM891" s="10"/>
      <c r="AN891" s="10"/>
      <c r="AO891" s="10"/>
      <c r="AP891" s="10"/>
    </row>
    <row r="892" spans="1:42" ht="15" x14ac:dyDescent="0.2">
      <c r="A892" s="144" t="s">
        <v>1125</v>
      </c>
      <c r="B892" s="11" t="s">
        <v>232</v>
      </c>
      <c r="C892" s="4">
        <f>IF(ISBLANK(B892)=TRUE," ", IF(B892='2. Metadata'!B$1,'2. Metadata'!B$5, IF(B892='2. Metadata'!C$1,'2. Metadata'!C$5,IF(B892='2. Metadata'!D$1,'2. Metadata'!D$5, IF(B892='2. Metadata'!E$1,'2. Metadata'!E$5,IF( B892='2. Metadata'!F$1,'2. Metadata'!F$5,IF(B892='2. Metadata'!G$1,'2. Metadata'!G$5,IF(B892='2. Metadata'!H$1,'2. Metadata'!H$5, IF(B892='2. Metadata'!I$1,'2. Metadata'!I$5, IF(B892='2. Metadata'!J$1,'2. Metadata'!J$5, IF(B892='2. Metadata'!K$1,'2. Metadata'!K$5, IF(B892='2. Metadata'!L$1,'2. Metadata'!L$5, IF(B892='2. Metadata'!M$1,'2. Metadata'!M$5, IF(B892='2. Metadata'!N$1,'2. Metadata'!N$5))))))))))))))</f>
        <v>49.967694000000002</v>
      </c>
      <c r="D892" s="12">
        <f>IF(ISBLANK(B892)=TRUE," ", IF(B892='2. Metadata'!B$1,'2. Metadata'!B$6, IF(B892='2. Metadata'!C$1,'2. Metadata'!C$6,IF(B892='2. Metadata'!D$1,'2. Metadata'!D$6, IF(B892='2. Metadata'!E$1,'2. Metadata'!E$6,IF( B892='2. Metadata'!F$1,'2. Metadata'!F$6,IF(B892='2. Metadata'!G$1,'2. Metadata'!G$6,IF(B892='2. Metadata'!H$1,'2. Metadata'!H$6, IF(B892='2. Metadata'!I$1,'2. Metadata'!I$6, IF(B892='2. Metadata'!J$1,'2. Metadata'!J$6, IF(B892='2. Metadata'!K$1,'2. Metadata'!K$6, IF(B892='2. Metadata'!L$1,'2. Metadata'!L$6, IF(B892='2. Metadata'!M$1,'2. Metadata'!M$6, IF(B892='2. Metadata'!N$1,'2. Metadata'!N$6))))))))))))))</f>
        <v>-117.359572</v>
      </c>
      <c r="E892" s="25" t="s">
        <v>237</v>
      </c>
      <c r="F892" s="13" t="s">
        <v>1770</v>
      </c>
      <c r="G892" s="14" t="str">
        <f>IF(ISBLANK(F891)=TRUE," ",'2. Metadata'!B$14)</f>
        <v>observation</v>
      </c>
      <c r="H892" s="13">
        <v>8</v>
      </c>
      <c r="I892" s="23" t="str">
        <f>IF(ISBLANK(H891)=TRUE," ",'2. Metadata'!B$26)</f>
        <v>degrees Celsius</v>
      </c>
      <c r="J892" s="13">
        <v>5</v>
      </c>
      <c r="K892" s="23" t="str">
        <f>IF(ISBLANK(J890)=TRUE," ",'2. Metadata'!B$38)</f>
        <v>degrees Celsius</v>
      </c>
      <c r="L892" s="25" t="s">
        <v>237</v>
      </c>
      <c r="M892" s="18" t="str">
        <f>IF(ISBLANK(L891)=TRUE," ",'2. Metadata'!B$50)</f>
        <v>milligrams per litre</v>
      </c>
      <c r="N892" s="25" t="s">
        <v>237</v>
      </c>
      <c r="O892" s="18" t="str">
        <f>IF(ISBLANK(N891)=TRUE," ",'2. Metadata'!B$62)</f>
        <v>microSiemens per centimetre</v>
      </c>
      <c r="P892" s="25" t="s">
        <v>237</v>
      </c>
      <c r="Q892" s="18" t="str">
        <f>IF(ISBLANK(P891)=TRUE," ",'2. Metadata'!B$74)</f>
        <v>NTU</v>
      </c>
      <c r="R892" s="25" t="s">
        <v>237</v>
      </c>
      <c r="S892" s="18" t="str">
        <f>IF(ISBLANK(R891)=TRUE," ",'2. Metadata'!B$86)</f>
        <v>most probable number per 100 mL</v>
      </c>
      <c r="T892" s="25" t="s">
        <v>237</v>
      </c>
      <c r="U892" s="18" t="str">
        <f>IF(ISBLANK(T891)=TRUE," ",'2. Metadata'!B$98)</f>
        <v>most probable number per 100 mL</v>
      </c>
      <c r="V892" s="21">
        <v>0.03</v>
      </c>
      <c r="W892" s="18" t="str">
        <f>IF(ISBLANK(V891)=TRUE," ",'2. Metadata'!B$110)</f>
        <v>metres</v>
      </c>
      <c r="X892" s="25" t="s">
        <v>237</v>
      </c>
      <c r="Y892" s="18" t="str">
        <f>IF(ISBLANK(X891)=TRUE," ",'2. Metadata'!B$122)</f>
        <v>pH units</v>
      </c>
      <c r="Z892" s="20">
        <v>8.9999999999999993E-3</v>
      </c>
      <c r="AA892" s="18" t="str">
        <f>IF(ISBLANK(Z892)=TRUE," ",'2. Metadata'!B$134)</f>
        <v>metres3/second</v>
      </c>
      <c r="AB892" s="20">
        <v>0</v>
      </c>
      <c r="AC892" s="18" t="str">
        <f>IF(ISBLANK(AB892)=TRUE," ",'2. Metadata'!B$146)</f>
        <v>millimetres</v>
      </c>
      <c r="AD892" s="25" t="s">
        <v>237</v>
      </c>
      <c r="AE892" s="26" t="s">
        <v>237</v>
      </c>
      <c r="AF892" s="9"/>
      <c r="AG892" s="10"/>
      <c r="AH892" s="10"/>
      <c r="AI892" s="10"/>
      <c r="AJ892" s="10"/>
      <c r="AK892" s="10"/>
      <c r="AL892" s="10"/>
      <c r="AM892" s="10"/>
      <c r="AN892" s="10"/>
      <c r="AO892" s="10"/>
      <c r="AP892" s="10"/>
    </row>
    <row r="893" spans="1:42" ht="15" x14ac:dyDescent="0.2">
      <c r="A893" s="144" t="s">
        <v>1126</v>
      </c>
      <c r="B893" s="11" t="s">
        <v>232</v>
      </c>
      <c r="C893" s="4">
        <f>IF(ISBLANK(B893)=TRUE," ", IF(B893='2. Metadata'!B$1,'2. Metadata'!B$5, IF(B893='2. Metadata'!C$1,'2. Metadata'!C$5,IF(B893='2. Metadata'!D$1,'2. Metadata'!D$5, IF(B893='2. Metadata'!E$1,'2. Metadata'!E$5,IF( B893='2. Metadata'!F$1,'2. Metadata'!F$5,IF(B893='2. Metadata'!G$1,'2. Metadata'!G$5,IF(B893='2. Metadata'!H$1,'2. Metadata'!H$5, IF(B893='2. Metadata'!I$1,'2. Metadata'!I$5, IF(B893='2. Metadata'!J$1,'2. Metadata'!J$5, IF(B893='2. Metadata'!K$1,'2. Metadata'!K$5, IF(B893='2. Metadata'!L$1,'2. Metadata'!L$5, IF(B893='2. Metadata'!M$1,'2. Metadata'!M$5, IF(B893='2. Metadata'!N$1,'2. Metadata'!N$5))))))))))))))</f>
        <v>49.967694000000002</v>
      </c>
      <c r="D893" s="12">
        <f>IF(ISBLANK(B893)=TRUE," ", IF(B893='2. Metadata'!B$1,'2. Metadata'!B$6, IF(B893='2. Metadata'!C$1,'2. Metadata'!C$6,IF(B893='2. Metadata'!D$1,'2. Metadata'!D$6, IF(B893='2. Metadata'!E$1,'2. Metadata'!E$6,IF( B893='2. Metadata'!F$1,'2. Metadata'!F$6,IF(B893='2. Metadata'!G$1,'2. Metadata'!G$6,IF(B893='2. Metadata'!H$1,'2. Metadata'!H$6, IF(B893='2. Metadata'!I$1,'2. Metadata'!I$6, IF(B893='2. Metadata'!J$1,'2. Metadata'!J$6, IF(B893='2. Metadata'!K$1,'2. Metadata'!K$6, IF(B893='2. Metadata'!L$1,'2. Metadata'!L$6, IF(B893='2. Metadata'!M$1,'2. Metadata'!M$6, IF(B893='2. Metadata'!N$1,'2. Metadata'!N$6))))))))))))))</f>
        <v>-117.359572</v>
      </c>
      <c r="E893" s="25" t="s">
        <v>237</v>
      </c>
      <c r="F893" s="13" t="s">
        <v>1771</v>
      </c>
      <c r="G893" s="14" t="str">
        <f>IF(ISBLANK(F892)=TRUE," ",'2. Metadata'!B$14)</f>
        <v>observation</v>
      </c>
      <c r="H893" s="25" t="s">
        <v>237</v>
      </c>
      <c r="I893" s="23" t="str">
        <f>IF(ISBLANK(H892)=TRUE," ",'2. Metadata'!B$26)</f>
        <v>degrees Celsius</v>
      </c>
      <c r="J893" s="16" t="s">
        <v>237</v>
      </c>
      <c r="K893" s="23" t="str">
        <f>IF(ISBLANK(J891)=TRUE," ",'2. Metadata'!B$38)</f>
        <v>degrees Celsius</v>
      </c>
      <c r="L893" s="25" t="s">
        <v>237</v>
      </c>
      <c r="M893" s="18" t="str">
        <f>IF(ISBLANK(L892)=TRUE," ",'2. Metadata'!B$50)</f>
        <v>milligrams per litre</v>
      </c>
      <c r="N893" s="25" t="s">
        <v>237</v>
      </c>
      <c r="O893" s="18" t="str">
        <f>IF(ISBLANK(N892)=TRUE," ",'2. Metadata'!B$62)</f>
        <v>microSiemens per centimetre</v>
      </c>
      <c r="P893" s="25" t="s">
        <v>237</v>
      </c>
      <c r="Q893" s="18" t="str">
        <f>IF(ISBLANK(P892)=TRUE," ",'2. Metadata'!B$74)</f>
        <v>NTU</v>
      </c>
      <c r="R893" s="25" t="s">
        <v>237</v>
      </c>
      <c r="S893" s="18" t="str">
        <f>IF(ISBLANK(R892)=TRUE," ",'2. Metadata'!B$86)</f>
        <v>most probable number per 100 mL</v>
      </c>
      <c r="T893" s="25" t="s">
        <v>237</v>
      </c>
      <c r="U893" s="18" t="str">
        <f>IF(ISBLANK(T892)=TRUE," ",'2. Metadata'!B$98)</f>
        <v>most probable number per 100 mL</v>
      </c>
      <c r="V893" s="25" t="s">
        <v>237</v>
      </c>
      <c r="W893" s="18" t="str">
        <f>IF(ISBLANK(V892)=TRUE," ",'2. Metadata'!B$110)</f>
        <v>metres</v>
      </c>
      <c r="X893" s="25" t="s">
        <v>237</v>
      </c>
      <c r="Y893" s="18" t="str">
        <f>IF(ISBLANK(X892)=TRUE," ",'2. Metadata'!B$122)</f>
        <v>pH units</v>
      </c>
      <c r="Z893" s="25" t="s">
        <v>237</v>
      </c>
      <c r="AA893" s="18" t="str">
        <f>IF(ISBLANK(Z893)=TRUE," ",'2. Metadata'!B$134)</f>
        <v>metres3/second</v>
      </c>
      <c r="AB893" s="20">
        <v>0</v>
      </c>
      <c r="AC893" s="18" t="str">
        <f>IF(ISBLANK(AB893)=TRUE," ",'2. Metadata'!B$146)</f>
        <v>millimetres</v>
      </c>
      <c r="AD893" s="25" t="s">
        <v>237</v>
      </c>
      <c r="AE893" s="26" t="s">
        <v>237</v>
      </c>
      <c r="AF893" s="9"/>
      <c r="AG893" s="10"/>
      <c r="AH893" s="10"/>
      <c r="AI893" s="10"/>
      <c r="AJ893" s="10"/>
      <c r="AK893" s="10"/>
      <c r="AL893" s="10"/>
      <c r="AM893" s="10"/>
      <c r="AN893" s="10"/>
      <c r="AO893" s="10"/>
      <c r="AP893" s="10"/>
    </row>
    <row r="894" spans="1:42" ht="15" x14ac:dyDescent="0.2">
      <c r="A894" s="144" t="s">
        <v>1127</v>
      </c>
      <c r="B894" s="11" t="s">
        <v>232</v>
      </c>
      <c r="C894" s="4">
        <f>IF(ISBLANK(B894)=TRUE," ", IF(B894='2. Metadata'!B$1,'2. Metadata'!B$5, IF(B894='2. Metadata'!C$1,'2. Metadata'!C$5,IF(B894='2. Metadata'!D$1,'2. Metadata'!D$5, IF(B894='2. Metadata'!E$1,'2. Metadata'!E$5,IF( B894='2. Metadata'!F$1,'2. Metadata'!F$5,IF(B894='2. Metadata'!G$1,'2. Metadata'!G$5,IF(B894='2. Metadata'!H$1,'2. Metadata'!H$5, IF(B894='2. Metadata'!I$1,'2. Metadata'!I$5, IF(B894='2. Metadata'!J$1,'2. Metadata'!J$5, IF(B894='2. Metadata'!K$1,'2. Metadata'!K$5, IF(B894='2. Metadata'!L$1,'2. Metadata'!L$5, IF(B894='2. Metadata'!M$1,'2. Metadata'!M$5, IF(B894='2. Metadata'!N$1,'2. Metadata'!N$5))))))))))))))</f>
        <v>49.967694000000002</v>
      </c>
      <c r="D894" s="12">
        <f>IF(ISBLANK(B894)=TRUE," ", IF(B894='2. Metadata'!B$1,'2. Metadata'!B$6, IF(B894='2. Metadata'!C$1,'2. Metadata'!C$6,IF(B894='2. Metadata'!D$1,'2. Metadata'!D$6, IF(B894='2. Metadata'!E$1,'2. Metadata'!E$6,IF( B894='2. Metadata'!F$1,'2. Metadata'!F$6,IF(B894='2. Metadata'!G$1,'2. Metadata'!G$6,IF(B894='2. Metadata'!H$1,'2. Metadata'!H$6, IF(B894='2. Metadata'!I$1,'2. Metadata'!I$6, IF(B894='2. Metadata'!J$1,'2. Metadata'!J$6, IF(B894='2. Metadata'!K$1,'2. Metadata'!K$6, IF(B894='2. Metadata'!L$1,'2. Metadata'!L$6, IF(B894='2. Metadata'!M$1,'2. Metadata'!M$6, IF(B894='2. Metadata'!N$1,'2. Metadata'!N$6))))))))))))))</f>
        <v>-117.359572</v>
      </c>
      <c r="E894" s="25" t="s">
        <v>237</v>
      </c>
      <c r="F894" s="13" t="s">
        <v>1772</v>
      </c>
      <c r="G894" s="14" t="str">
        <f>IF(ISBLANK(F893)=TRUE," ",'2. Metadata'!B$14)</f>
        <v>observation</v>
      </c>
      <c r="H894" s="25" t="s">
        <v>237</v>
      </c>
      <c r="I894" s="23" t="str">
        <f>IF(ISBLANK(H893)=TRUE," ",'2. Metadata'!B$26)</f>
        <v>degrees Celsius</v>
      </c>
      <c r="J894" s="16" t="s">
        <v>237</v>
      </c>
      <c r="K894" s="23" t="str">
        <f>IF(ISBLANK(J892)=TRUE," ",'2. Metadata'!B$38)</f>
        <v>degrees Celsius</v>
      </c>
      <c r="L894" s="25" t="s">
        <v>237</v>
      </c>
      <c r="M894" s="18" t="str">
        <f>IF(ISBLANK(L893)=TRUE," ",'2. Metadata'!B$50)</f>
        <v>milligrams per litre</v>
      </c>
      <c r="N894" s="25" t="s">
        <v>237</v>
      </c>
      <c r="O894" s="18" t="str">
        <f>IF(ISBLANK(N893)=TRUE," ",'2. Metadata'!B$62)</f>
        <v>microSiemens per centimetre</v>
      </c>
      <c r="P894" s="25" t="s">
        <v>237</v>
      </c>
      <c r="Q894" s="18" t="str">
        <f>IF(ISBLANK(P893)=TRUE," ",'2. Metadata'!B$74)</f>
        <v>NTU</v>
      </c>
      <c r="R894" s="25" t="s">
        <v>237</v>
      </c>
      <c r="S894" s="18" t="str">
        <f>IF(ISBLANK(R893)=TRUE," ",'2. Metadata'!B$86)</f>
        <v>most probable number per 100 mL</v>
      </c>
      <c r="T894" s="25" t="s">
        <v>237</v>
      </c>
      <c r="U894" s="18" t="str">
        <f>IF(ISBLANK(T893)=TRUE," ",'2. Metadata'!B$98)</f>
        <v>most probable number per 100 mL</v>
      </c>
      <c r="V894" s="25" t="s">
        <v>237</v>
      </c>
      <c r="W894" s="18" t="str">
        <f>IF(ISBLANK(V893)=TRUE," ",'2. Metadata'!B$110)</f>
        <v>metres</v>
      </c>
      <c r="X894" s="25" t="s">
        <v>237</v>
      </c>
      <c r="Y894" s="18" t="str">
        <f>IF(ISBLANK(X893)=TRUE," ",'2. Metadata'!B$122)</f>
        <v>pH units</v>
      </c>
      <c r="Z894" s="25" t="s">
        <v>237</v>
      </c>
      <c r="AA894" s="18" t="str">
        <f>IF(ISBLANK(Z894)=TRUE," ",'2. Metadata'!B$134)</f>
        <v>metres3/second</v>
      </c>
      <c r="AB894" s="20">
        <v>0</v>
      </c>
      <c r="AC894" s="18" t="str">
        <f>IF(ISBLANK(AB894)=TRUE," ",'2. Metadata'!B$146)</f>
        <v>millimetres</v>
      </c>
      <c r="AD894" s="25" t="s">
        <v>1831</v>
      </c>
      <c r="AE894" s="26" t="s">
        <v>237</v>
      </c>
      <c r="AF894" s="9"/>
      <c r="AG894" s="10"/>
      <c r="AH894" s="10"/>
      <c r="AI894" s="10"/>
      <c r="AJ894" s="10"/>
      <c r="AK894" s="10"/>
      <c r="AL894" s="10"/>
      <c r="AM894" s="10"/>
      <c r="AN894" s="10"/>
      <c r="AO894" s="10"/>
      <c r="AP894" s="10"/>
    </row>
    <row r="895" spans="1:42" ht="15" x14ac:dyDescent="0.2">
      <c r="A895" s="144" t="s">
        <v>1128</v>
      </c>
      <c r="B895" s="11" t="s">
        <v>232</v>
      </c>
      <c r="C895" s="4">
        <f>IF(ISBLANK(B895)=TRUE," ", IF(B895='2. Metadata'!B$1,'2. Metadata'!B$5, IF(B895='2. Metadata'!C$1,'2. Metadata'!C$5,IF(B895='2. Metadata'!D$1,'2. Metadata'!D$5, IF(B895='2. Metadata'!E$1,'2. Metadata'!E$5,IF( B895='2. Metadata'!F$1,'2. Metadata'!F$5,IF(B895='2. Metadata'!G$1,'2. Metadata'!G$5,IF(B895='2. Metadata'!H$1,'2. Metadata'!H$5, IF(B895='2. Metadata'!I$1,'2. Metadata'!I$5, IF(B895='2. Metadata'!J$1,'2. Metadata'!J$5, IF(B895='2. Metadata'!K$1,'2. Metadata'!K$5, IF(B895='2. Metadata'!L$1,'2. Metadata'!L$5, IF(B895='2. Metadata'!M$1,'2. Metadata'!M$5, IF(B895='2. Metadata'!N$1,'2. Metadata'!N$5))))))))))))))</f>
        <v>49.967694000000002</v>
      </c>
      <c r="D895" s="12">
        <f>IF(ISBLANK(B895)=TRUE," ", IF(B895='2. Metadata'!B$1,'2. Metadata'!B$6, IF(B895='2. Metadata'!C$1,'2. Metadata'!C$6,IF(B895='2. Metadata'!D$1,'2. Metadata'!D$6, IF(B895='2. Metadata'!E$1,'2. Metadata'!E$6,IF( B895='2. Metadata'!F$1,'2. Metadata'!F$6,IF(B895='2. Metadata'!G$1,'2. Metadata'!G$6,IF(B895='2. Metadata'!H$1,'2. Metadata'!H$6, IF(B895='2. Metadata'!I$1,'2. Metadata'!I$6, IF(B895='2. Metadata'!J$1,'2. Metadata'!J$6, IF(B895='2. Metadata'!K$1,'2. Metadata'!K$6, IF(B895='2. Metadata'!L$1,'2. Metadata'!L$6, IF(B895='2. Metadata'!M$1,'2. Metadata'!M$6, IF(B895='2. Metadata'!N$1,'2. Metadata'!N$6))))))))))))))</f>
        <v>-117.359572</v>
      </c>
      <c r="E895" s="25" t="s">
        <v>237</v>
      </c>
      <c r="F895" s="13" t="s">
        <v>1773</v>
      </c>
      <c r="G895" s="14" t="str">
        <f>IF(ISBLANK(F894)=TRUE," ",'2. Metadata'!B$14)</f>
        <v>observation</v>
      </c>
      <c r="H895" s="13">
        <v>11</v>
      </c>
      <c r="I895" s="23" t="str">
        <f>IF(ISBLANK(H894)=TRUE," ",'2. Metadata'!B$26)</f>
        <v>degrees Celsius</v>
      </c>
      <c r="J895" s="13">
        <v>6</v>
      </c>
      <c r="K895" s="23" t="str">
        <f>IF(ISBLANK(J893)=TRUE," ",'2. Metadata'!B$38)</f>
        <v>degrees Celsius</v>
      </c>
      <c r="L895" s="21">
        <v>6.3</v>
      </c>
      <c r="M895" s="18" t="str">
        <f>IF(ISBLANK(L894)=TRUE," ",'2. Metadata'!B$50)</f>
        <v>milligrams per litre</v>
      </c>
      <c r="N895" s="21">
        <v>247</v>
      </c>
      <c r="O895" s="18" t="str">
        <f>IF(ISBLANK(N894)=TRUE," ",'2. Metadata'!B$62)</f>
        <v>microSiemens per centimetre</v>
      </c>
      <c r="P895" s="21">
        <v>1.5</v>
      </c>
      <c r="Q895" s="18" t="str">
        <f>IF(ISBLANK(P894)=TRUE," ",'2. Metadata'!B$74)</f>
        <v>NTU</v>
      </c>
      <c r="R895" s="25" t="s">
        <v>237</v>
      </c>
      <c r="S895" s="18" t="str">
        <f>IF(ISBLANK(R894)=TRUE," ",'2. Metadata'!B$86)</f>
        <v>most probable number per 100 mL</v>
      </c>
      <c r="T895" s="25" t="s">
        <v>237</v>
      </c>
      <c r="U895" s="18" t="str">
        <f>IF(ISBLANK(T894)=TRUE," ",'2. Metadata'!B$98)</f>
        <v>most probable number per 100 mL</v>
      </c>
      <c r="V895" s="21">
        <v>5.5E-2</v>
      </c>
      <c r="W895" s="18" t="str">
        <f>IF(ISBLANK(V894)=TRUE," ",'2. Metadata'!B$110)</f>
        <v>metres</v>
      </c>
      <c r="X895" s="25" t="s">
        <v>237</v>
      </c>
      <c r="Y895" s="18" t="str">
        <f>IF(ISBLANK(X894)=TRUE," ",'2. Metadata'!B$122)</f>
        <v>pH units</v>
      </c>
      <c r="Z895" s="20">
        <v>2.1999999999999999E-2</v>
      </c>
      <c r="AA895" s="18" t="str">
        <f>IF(ISBLANK(Z895)=TRUE," ",'2. Metadata'!B$134)</f>
        <v>metres3/second</v>
      </c>
      <c r="AB895" s="20">
        <v>13.6</v>
      </c>
      <c r="AC895" s="18" t="str">
        <f>IF(ISBLANK(AB895)=TRUE," ",'2. Metadata'!B$146)</f>
        <v>millimetres</v>
      </c>
      <c r="AD895" s="25" t="s">
        <v>237</v>
      </c>
      <c r="AE895" s="26" t="s">
        <v>237</v>
      </c>
      <c r="AF895" s="9"/>
      <c r="AG895" s="10"/>
      <c r="AH895" s="10"/>
      <c r="AI895" s="10"/>
      <c r="AJ895" s="10"/>
      <c r="AK895" s="10"/>
      <c r="AL895" s="10"/>
      <c r="AM895" s="10"/>
      <c r="AN895" s="10"/>
      <c r="AO895" s="10"/>
      <c r="AP895" s="10"/>
    </row>
    <row r="896" spans="1:42" ht="15" x14ac:dyDescent="0.2">
      <c r="A896" s="144" t="s">
        <v>1129</v>
      </c>
      <c r="B896" s="11" t="s">
        <v>232</v>
      </c>
      <c r="C896" s="4">
        <f>IF(ISBLANK(B896)=TRUE," ", IF(B896='2. Metadata'!B$1,'2. Metadata'!B$5, IF(B896='2. Metadata'!C$1,'2. Metadata'!C$5,IF(B896='2. Metadata'!D$1,'2. Metadata'!D$5, IF(B896='2. Metadata'!E$1,'2. Metadata'!E$5,IF( B896='2. Metadata'!F$1,'2. Metadata'!F$5,IF(B896='2. Metadata'!G$1,'2. Metadata'!G$5,IF(B896='2. Metadata'!H$1,'2. Metadata'!H$5, IF(B896='2. Metadata'!I$1,'2. Metadata'!I$5, IF(B896='2. Metadata'!J$1,'2. Metadata'!J$5, IF(B896='2. Metadata'!K$1,'2. Metadata'!K$5, IF(B896='2. Metadata'!L$1,'2. Metadata'!L$5, IF(B896='2. Metadata'!M$1,'2. Metadata'!M$5, IF(B896='2. Metadata'!N$1,'2. Metadata'!N$5))))))))))))))</f>
        <v>49.967694000000002</v>
      </c>
      <c r="D896" s="12">
        <f>IF(ISBLANK(B896)=TRUE," ", IF(B896='2. Metadata'!B$1,'2. Metadata'!B$6, IF(B896='2. Metadata'!C$1,'2. Metadata'!C$6,IF(B896='2. Metadata'!D$1,'2. Metadata'!D$6, IF(B896='2. Metadata'!E$1,'2. Metadata'!E$6,IF( B896='2. Metadata'!F$1,'2. Metadata'!F$6,IF(B896='2. Metadata'!G$1,'2. Metadata'!G$6,IF(B896='2. Metadata'!H$1,'2. Metadata'!H$6, IF(B896='2. Metadata'!I$1,'2. Metadata'!I$6, IF(B896='2. Metadata'!J$1,'2. Metadata'!J$6, IF(B896='2. Metadata'!K$1,'2. Metadata'!K$6, IF(B896='2. Metadata'!L$1,'2. Metadata'!L$6, IF(B896='2. Metadata'!M$1,'2. Metadata'!M$6, IF(B896='2. Metadata'!N$1,'2. Metadata'!N$6))))))))))))))</f>
        <v>-117.359572</v>
      </c>
      <c r="E896" s="25" t="s">
        <v>237</v>
      </c>
      <c r="F896" s="13" t="s">
        <v>1731</v>
      </c>
      <c r="G896" s="14" t="str">
        <f>IF(ISBLANK(F895)=TRUE," ",'2. Metadata'!B$14)</f>
        <v>observation</v>
      </c>
      <c r="H896" s="25" t="s">
        <v>237</v>
      </c>
      <c r="I896" s="23" t="str">
        <f>IF(ISBLANK(H895)=TRUE," ",'2. Metadata'!B$26)</f>
        <v>degrees Celsius</v>
      </c>
      <c r="J896" s="16" t="s">
        <v>237</v>
      </c>
      <c r="K896" s="23" t="str">
        <f>IF(ISBLANK(J894)=TRUE," ",'2. Metadata'!B$38)</f>
        <v>degrees Celsius</v>
      </c>
      <c r="L896" s="25" t="s">
        <v>237</v>
      </c>
      <c r="M896" s="18" t="str">
        <f>IF(ISBLANK(L895)=TRUE," ",'2. Metadata'!B$50)</f>
        <v>milligrams per litre</v>
      </c>
      <c r="N896" s="25" t="s">
        <v>237</v>
      </c>
      <c r="O896" s="18" t="str">
        <f>IF(ISBLANK(N895)=TRUE," ",'2. Metadata'!B$62)</f>
        <v>microSiemens per centimetre</v>
      </c>
      <c r="P896" s="25" t="s">
        <v>237</v>
      </c>
      <c r="Q896" s="18" t="str">
        <f>IF(ISBLANK(P895)=TRUE," ",'2. Metadata'!B$74)</f>
        <v>NTU</v>
      </c>
      <c r="R896" s="25" t="s">
        <v>237</v>
      </c>
      <c r="S896" s="18" t="str">
        <f>IF(ISBLANK(R895)=TRUE," ",'2. Metadata'!B$86)</f>
        <v>most probable number per 100 mL</v>
      </c>
      <c r="T896" s="25" t="s">
        <v>237</v>
      </c>
      <c r="U896" s="18" t="str">
        <f>IF(ISBLANK(T895)=TRUE," ",'2. Metadata'!B$98)</f>
        <v>most probable number per 100 mL</v>
      </c>
      <c r="V896" s="25" t="s">
        <v>237</v>
      </c>
      <c r="W896" s="18" t="str">
        <f>IF(ISBLANK(V895)=TRUE," ",'2. Metadata'!B$110)</f>
        <v>metres</v>
      </c>
      <c r="X896" s="25" t="s">
        <v>237</v>
      </c>
      <c r="Y896" s="18" t="str">
        <f>IF(ISBLANK(X895)=TRUE," ",'2. Metadata'!B$122)</f>
        <v>pH units</v>
      </c>
      <c r="Z896" s="25" t="s">
        <v>237</v>
      </c>
      <c r="AA896" s="18" t="str">
        <f>IF(ISBLANK(Z896)=TRUE," ",'2. Metadata'!B$134)</f>
        <v>metres3/second</v>
      </c>
      <c r="AB896" s="20">
        <v>7.8</v>
      </c>
      <c r="AC896" s="18" t="str">
        <f>IF(ISBLANK(AB896)=TRUE," ",'2. Metadata'!B$146)</f>
        <v>millimetres</v>
      </c>
      <c r="AD896" s="25" t="s">
        <v>237</v>
      </c>
      <c r="AE896" s="26" t="s">
        <v>237</v>
      </c>
      <c r="AF896" s="9"/>
      <c r="AG896" s="10"/>
      <c r="AH896" s="10"/>
      <c r="AI896" s="10"/>
      <c r="AJ896" s="10"/>
      <c r="AK896" s="10"/>
      <c r="AL896" s="10"/>
      <c r="AM896" s="10"/>
      <c r="AN896" s="10"/>
      <c r="AO896" s="10"/>
      <c r="AP896" s="10"/>
    </row>
    <row r="897" spans="1:42" ht="15" x14ac:dyDescent="0.2">
      <c r="A897" s="144" t="s">
        <v>1130</v>
      </c>
      <c r="B897" s="11" t="s">
        <v>232</v>
      </c>
      <c r="C897" s="4">
        <f>IF(ISBLANK(B897)=TRUE," ", IF(B897='2. Metadata'!B$1,'2. Metadata'!B$5, IF(B897='2. Metadata'!C$1,'2. Metadata'!C$5,IF(B897='2. Metadata'!D$1,'2. Metadata'!D$5, IF(B897='2. Metadata'!E$1,'2. Metadata'!E$5,IF( B897='2. Metadata'!F$1,'2. Metadata'!F$5,IF(B897='2. Metadata'!G$1,'2. Metadata'!G$5,IF(B897='2. Metadata'!H$1,'2. Metadata'!H$5, IF(B897='2. Metadata'!I$1,'2. Metadata'!I$5, IF(B897='2. Metadata'!J$1,'2. Metadata'!J$5, IF(B897='2. Metadata'!K$1,'2. Metadata'!K$5, IF(B897='2. Metadata'!L$1,'2. Metadata'!L$5, IF(B897='2. Metadata'!M$1,'2. Metadata'!M$5, IF(B897='2. Metadata'!N$1,'2. Metadata'!N$5))))))))))))))</f>
        <v>49.967694000000002</v>
      </c>
      <c r="D897" s="12">
        <f>IF(ISBLANK(B897)=TRUE," ", IF(B897='2. Metadata'!B$1,'2. Metadata'!B$6, IF(B897='2. Metadata'!C$1,'2. Metadata'!C$6,IF(B897='2. Metadata'!D$1,'2. Metadata'!D$6, IF(B897='2. Metadata'!E$1,'2. Metadata'!E$6,IF( B897='2. Metadata'!F$1,'2. Metadata'!F$6,IF(B897='2. Metadata'!G$1,'2. Metadata'!G$6,IF(B897='2. Metadata'!H$1,'2. Metadata'!H$6, IF(B897='2. Metadata'!I$1,'2. Metadata'!I$6, IF(B897='2. Metadata'!J$1,'2. Metadata'!J$6, IF(B897='2. Metadata'!K$1,'2. Metadata'!K$6, IF(B897='2. Metadata'!L$1,'2. Metadata'!L$6, IF(B897='2. Metadata'!M$1,'2. Metadata'!M$6, IF(B897='2. Metadata'!N$1,'2. Metadata'!N$6))))))))))))))</f>
        <v>-117.359572</v>
      </c>
      <c r="E897" s="25" t="s">
        <v>237</v>
      </c>
      <c r="F897" s="13" t="s">
        <v>1704</v>
      </c>
      <c r="G897" s="14" t="str">
        <f>IF(ISBLANK(F896)=TRUE," ",'2. Metadata'!B$14)</f>
        <v>observation</v>
      </c>
      <c r="H897" s="13">
        <v>6</v>
      </c>
      <c r="I897" s="23" t="str">
        <f>IF(ISBLANK(H896)=TRUE," ",'2. Metadata'!B$26)</f>
        <v>degrees Celsius</v>
      </c>
      <c r="J897" s="13">
        <v>5</v>
      </c>
      <c r="K897" s="23" t="str">
        <f>IF(ISBLANK(J895)=TRUE," ",'2. Metadata'!B$38)</f>
        <v>degrees Celsius</v>
      </c>
      <c r="L897" s="21">
        <v>0.6</v>
      </c>
      <c r="M897" s="18" t="str">
        <f>IF(ISBLANK(L896)=TRUE," ",'2. Metadata'!B$50)</f>
        <v>milligrams per litre</v>
      </c>
      <c r="N897" s="21">
        <v>214</v>
      </c>
      <c r="O897" s="18" t="str">
        <f>IF(ISBLANK(N896)=TRUE," ",'2. Metadata'!B$62)</f>
        <v>microSiemens per centimetre</v>
      </c>
      <c r="P897" s="21">
        <v>0.7</v>
      </c>
      <c r="Q897" s="18" t="str">
        <f>IF(ISBLANK(P896)=TRUE," ",'2. Metadata'!B$74)</f>
        <v>NTU</v>
      </c>
      <c r="R897" s="25" t="s">
        <v>237</v>
      </c>
      <c r="S897" s="18" t="str">
        <f>IF(ISBLANK(R896)=TRUE," ",'2. Metadata'!B$86)</f>
        <v>most probable number per 100 mL</v>
      </c>
      <c r="T897" s="25" t="s">
        <v>237</v>
      </c>
      <c r="U897" s="18" t="str">
        <f>IF(ISBLANK(T896)=TRUE," ",'2. Metadata'!B$98)</f>
        <v>most probable number per 100 mL</v>
      </c>
      <c r="V897" s="21">
        <v>7.3999999999999996E-2</v>
      </c>
      <c r="W897" s="18" t="str">
        <f>IF(ISBLANK(V896)=TRUE," ",'2. Metadata'!B$110)</f>
        <v>metres</v>
      </c>
      <c r="X897" s="25" t="s">
        <v>237</v>
      </c>
      <c r="Y897" s="18" t="str">
        <f>IF(ISBLANK(X896)=TRUE," ",'2. Metadata'!B$122)</f>
        <v>pH units</v>
      </c>
      <c r="Z897" s="20">
        <v>3.3000000000000002E-2</v>
      </c>
      <c r="AA897" s="18" t="str">
        <f>IF(ISBLANK(Z897)=TRUE," ",'2. Metadata'!B$134)</f>
        <v>metres3/second</v>
      </c>
      <c r="AB897" s="20">
        <v>1.6</v>
      </c>
      <c r="AC897" s="18" t="str">
        <f>IF(ISBLANK(AB897)=TRUE," ",'2. Metadata'!B$146)</f>
        <v>millimetres</v>
      </c>
      <c r="AD897" s="25" t="s">
        <v>1831</v>
      </c>
      <c r="AE897" s="26" t="s">
        <v>237</v>
      </c>
      <c r="AF897" s="9"/>
      <c r="AG897" s="10"/>
      <c r="AH897" s="10"/>
      <c r="AI897" s="10"/>
      <c r="AJ897" s="10"/>
      <c r="AK897" s="10"/>
      <c r="AL897" s="10"/>
      <c r="AM897" s="10"/>
      <c r="AN897" s="10"/>
      <c r="AO897" s="10"/>
      <c r="AP897" s="10"/>
    </row>
    <row r="898" spans="1:42" ht="15" x14ac:dyDescent="0.2">
      <c r="A898" s="144" t="s">
        <v>1131</v>
      </c>
      <c r="B898" s="11" t="s">
        <v>232</v>
      </c>
      <c r="C898" s="4">
        <f>IF(ISBLANK(B898)=TRUE," ", IF(B898='2. Metadata'!B$1,'2. Metadata'!B$5, IF(B898='2. Metadata'!C$1,'2. Metadata'!C$5,IF(B898='2. Metadata'!D$1,'2. Metadata'!D$5, IF(B898='2. Metadata'!E$1,'2. Metadata'!E$5,IF( B898='2. Metadata'!F$1,'2. Metadata'!F$5,IF(B898='2. Metadata'!G$1,'2. Metadata'!G$5,IF(B898='2. Metadata'!H$1,'2. Metadata'!H$5, IF(B898='2. Metadata'!I$1,'2. Metadata'!I$5, IF(B898='2. Metadata'!J$1,'2. Metadata'!J$5, IF(B898='2. Metadata'!K$1,'2. Metadata'!K$5, IF(B898='2. Metadata'!L$1,'2. Metadata'!L$5, IF(B898='2. Metadata'!M$1,'2. Metadata'!M$5, IF(B898='2. Metadata'!N$1,'2. Metadata'!N$5))))))))))))))</f>
        <v>49.967694000000002</v>
      </c>
      <c r="D898" s="12">
        <f>IF(ISBLANK(B898)=TRUE," ", IF(B898='2. Metadata'!B$1,'2. Metadata'!B$6, IF(B898='2. Metadata'!C$1,'2. Metadata'!C$6,IF(B898='2. Metadata'!D$1,'2. Metadata'!D$6, IF(B898='2. Metadata'!E$1,'2. Metadata'!E$6,IF( B898='2. Metadata'!F$1,'2. Metadata'!F$6,IF(B898='2. Metadata'!G$1,'2. Metadata'!G$6,IF(B898='2. Metadata'!H$1,'2. Metadata'!H$6, IF(B898='2. Metadata'!I$1,'2. Metadata'!I$6, IF(B898='2. Metadata'!J$1,'2. Metadata'!J$6, IF(B898='2. Metadata'!K$1,'2. Metadata'!K$6, IF(B898='2. Metadata'!L$1,'2. Metadata'!L$6, IF(B898='2. Metadata'!M$1,'2. Metadata'!M$6, IF(B898='2. Metadata'!N$1,'2. Metadata'!N$6))))))))))))))</f>
        <v>-117.359572</v>
      </c>
      <c r="E898" s="25" t="s">
        <v>237</v>
      </c>
      <c r="F898" s="13" t="s">
        <v>1704</v>
      </c>
      <c r="G898" s="14" t="str">
        <f>IF(ISBLANK(F897)=TRUE," ",'2. Metadata'!B$14)</f>
        <v>observation</v>
      </c>
      <c r="H898" s="13">
        <v>8</v>
      </c>
      <c r="I898" s="23" t="str">
        <f>IF(ISBLANK(H897)=TRUE," ",'2. Metadata'!B$26)</f>
        <v>degrees Celsius</v>
      </c>
      <c r="J898" s="13">
        <v>5</v>
      </c>
      <c r="K898" s="23" t="str">
        <f>IF(ISBLANK(J896)=TRUE," ",'2. Metadata'!B$38)</f>
        <v>degrees Celsius</v>
      </c>
      <c r="L898" s="21">
        <v>0.6</v>
      </c>
      <c r="M898" s="18" t="str">
        <f>IF(ISBLANK(L897)=TRUE," ",'2. Metadata'!B$50)</f>
        <v>milligrams per litre</v>
      </c>
      <c r="N898" s="21">
        <v>225</v>
      </c>
      <c r="O898" s="18" t="str">
        <f>IF(ISBLANK(N897)=TRUE," ",'2. Metadata'!B$62)</f>
        <v>microSiemens per centimetre</v>
      </c>
      <c r="P898" s="21">
        <v>0.6</v>
      </c>
      <c r="Q898" s="18" t="str">
        <f>IF(ISBLANK(P897)=TRUE," ",'2. Metadata'!B$74)</f>
        <v>NTU</v>
      </c>
      <c r="R898" s="25" t="s">
        <v>237</v>
      </c>
      <c r="S898" s="18" t="str">
        <f>IF(ISBLANK(R897)=TRUE," ",'2. Metadata'!B$86)</f>
        <v>most probable number per 100 mL</v>
      </c>
      <c r="T898" s="25" t="s">
        <v>237</v>
      </c>
      <c r="U898" s="18" t="str">
        <f>IF(ISBLANK(T897)=TRUE," ",'2. Metadata'!B$98)</f>
        <v>most probable number per 100 mL</v>
      </c>
      <c r="V898" s="21">
        <v>6.0999999999999999E-2</v>
      </c>
      <c r="W898" s="18" t="str">
        <f>IF(ISBLANK(V897)=TRUE," ",'2. Metadata'!B$110)</f>
        <v>metres</v>
      </c>
      <c r="X898" s="25" t="s">
        <v>237</v>
      </c>
      <c r="Y898" s="18" t="str">
        <f>IF(ISBLANK(X897)=TRUE," ",'2. Metadata'!B$122)</f>
        <v>pH units</v>
      </c>
      <c r="Z898" s="20">
        <v>2.5000000000000001E-2</v>
      </c>
      <c r="AA898" s="18" t="str">
        <f>IF(ISBLANK(Z898)=TRUE," ",'2. Metadata'!B$134)</f>
        <v>metres3/second</v>
      </c>
      <c r="AB898" s="20">
        <v>5.6</v>
      </c>
      <c r="AC898" s="18" t="str">
        <f>IF(ISBLANK(AB898)=TRUE," ",'2. Metadata'!B$146)</f>
        <v>millimetres</v>
      </c>
      <c r="AD898" s="25" t="s">
        <v>237</v>
      </c>
      <c r="AE898" s="26" t="s">
        <v>237</v>
      </c>
      <c r="AF898" s="9"/>
      <c r="AG898" s="10"/>
      <c r="AH898" s="10"/>
      <c r="AI898" s="10"/>
      <c r="AJ898" s="10"/>
      <c r="AK898" s="10"/>
      <c r="AL898" s="10"/>
      <c r="AM898" s="10"/>
      <c r="AN898" s="10"/>
      <c r="AO898" s="10"/>
      <c r="AP898" s="10"/>
    </row>
    <row r="899" spans="1:42" ht="15" x14ac:dyDescent="0.2">
      <c r="A899" s="144" t="s">
        <v>1132</v>
      </c>
      <c r="B899" s="11" t="s">
        <v>232</v>
      </c>
      <c r="C899" s="4">
        <f>IF(ISBLANK(B899)=TRUE," ", IF(B899='2. Metadata'!B$1,'2. Metadata'!B$5, IF(B899='2. Metadata'!C$1,'2. Metadata'!C$5,IF(B899='2. Metadata'!D$1,'2. Metadata'!D$5, IF(B899='2. Metadata'!E$1,'2. Metadata'!E$5,IF( B899='2. Metadata'!F$1,'2. Metadata'!F$5,IF(B899='2. Metadata'!G$1,'2. Metadata'!G$5,IF(B899='2. Metadata'!H$1,'2. Metadata'!H$5, IF(B899='2. Metadata'!I$1,'2. Metadata'!I$5, IF(B899='2. Metadata'!J$1,'2. Metadata'!J$5, IF(B899='2. Metadata'!K$1,'2. Metadata'!K$5, IF(B899='2. Metadata'!L$1,'2. Metadata'!L$5, IF(B899='2. Metadata'!M$1,'2. Metadata'!M$5, IF(B899='2. Metadata'!N$1,'2. Metadata'!N$5))))))))))))))</f>
        <v>49.967694000000002</v>
      </c>
      <c r="D899" s="12">
        <f>IF(ISBLANK(B899)=TRUE," ", IF(B899='2. Metadata'!B$1,'2. Metadata'!B$6, IF(B899='2. Metadata'!C$1,'2. Metadata'!C$6,IF(B899='2. Metadata'!D$1,'2. Metadata'!D$6, IF(B899='2. Metadata'!E$1,'2. Metadata'!E$6,IF( B899='2. Metadata'!F$1,'2. Metadata'!F$6,IF(B899='2. Metadata'!G$1,'2. Metadata'!G$6,IF(B899='2. Metadata'!H$1,'2. Metadata'!H$6, IF(B899='2. Metadata'!I$1,'2. Metadata'!I$6, IF(B899='2. Metadata'!J$1,'2. Metadata'!J$6, IF(B899='2. Metadata'!K$1,'2. Metadata'!K$6, IF(B899='2. Metadata'!L$1,'2. Metadata'!L$6, IF(B899='2. Metadata'!M$1,'2. Metadata'!M$6, IF(B899='2. Metadata'!N$1,'2. Metadata'!N$6))))))))))))))</f>
        <v>-117.359572</v>
      </c>
      <c r="E899" s="25" t="s">
        <v>237</v>
      </c>
      <c r="F899" s="13" t="s">
        <v>1731</v>
      </c>
      <c r="G899" s="14" t="str">
        <f>IF(ISBLANK(F898)=TRUE," ",'2. Metadata'!B$14)</f>
        <v>observation</v>
      </c>
      <c r="H899" s="25" t="s">
        <v>237</v>
      </c>
      <c r="I899" s="23" t="str">
        <f>IF(ISBLANK(H898)=TRUE," ",'2. Metadata'!B$26)</f>
        <v>degrees Celsius</v>
      </c>
      <c r="J899" s="16" t="s">
        <v>237</v>
      </c>
      <c r="K899" s="23" t="str">
        <f>IF(ISBLANK(J897)=TRUE," ",'2. Metadata'!B$38)</f>
        <v>degrees Celsius</v>
      </c>
      <c r="L899" s="25" t="s">
        <v>237</v>
      </c>
      <c r="M899" s="18" t="str">
        <f>IF(ISBLANK(L898)=TRUE," ",'2. Metadata'!B$50)</f>
        <v>milligrams per litre</v>
      </c>
      <c r="N899" s="25" t="s">
        <v>237</v>
      </c>
      <c r="O899" s="18" t="str">
        <f>IF(ISBLANK(N898)=TRUE," ",'2. Metadata'!B$62)</f>
        <v>microSiemens per centimetre</v>
      </c>
      <c r="P899" s="25" t="s">
        <v>237</v>
      </c>
      <c r="Q899" s="18" t="str">
        <f>IF(ISBLANK(P898)=TRUE," ",'2. Metadata'!B$74)</f>
        <v>NTU</v>
      </c>
      <c r="R899" s="25" t="s">
        <v>237</v>
      </c>
      <c r="S899" s="18" t="str">
        <f>IF(ISBLANK(R898)=TRUE," ",'2. Metadata'!B$86)</f>
        <v>most probable number per 100 mL</v>
      </c>
      <c r="T899" s="25" t="s">
        <v>237</v>
      </c>
      <c r="U899" s="18" t="str">
        <f>IF(ISBLANK(T898)=TRUE," ",'2. Metadata'!B$98)</f>
        <v>most probable number per 100 mL</v>
      </c>
      <c r="V899" s="25" t="s">
        <v>237</v>
      </c>
      <c r="W899" s="18" t="str">
        <f>IF(ISBLANK(V898)=TRUE," ",'2. Metadata'!B$110)</f>
        <v>metres</v>
      </c>
      <c r="X899" s="25" t="s">
        <v>237</v>
      </c>
      <c r="Y899" s="18" t="str">
        <f>IF(ISBLANK(X898)=TRUE," ",'2. Metadata'!B$122)</f>
        <v>pH units</v>
      </c>
      <c r="Z899" s="25" t="s">
        <v>237</v>
      </c>
      <c r="AA899" s="18" t="str">
        <f>IF(ISBLANK(Z899)=TRUE," ",'2. Metadata'!B$134)</f>
        <v>metres3/second</v>
      </c>
      <c r="AB899" s="20">
        <v>1.8</v>
      </c>
      <c r="AC899" s="18" t="str">
        <f>IF(ISBLANK(AB899)=TRUE," ",'2. Metadata'!B$146)</f>
        <v>millimetres</v>
      </c>
      <c r="AD899" s="25" t="s">
        <v>1831</v>
      </c>
      <c r="AE899" s="26" t="s">
        <v>237</v>
      </c>
      <c r="AF899" s="9"/>
      <c r="AG899" s="10"/>
      <c r="AH899" s="10"/>
      <c r="AI899" s="10"/>
      <c r="AJ899" s="10"/>
      <c r="AK899" s="10"/>
      <c r="AL899" s="10"/>
      <c r="AM899" s="10"/>
      <c r="AN899" s="10"/>
      <c r="AO899" s="10"/>
      <c r="AP899" s="10"/>
    </row>
    <row r="900" spans="1:42" ht="15" x14ac:dyDescent="0.2">
      <c r="A900" s="144" t="s">
        <v>1133</v>
      </c>
      <c r="B900" s="11" t="s">
        <v>232</v>
      </c>
      <c r="C900" s="4">
        <f>IF(ISBLANK(B900)=TRUE," ", IF(B900='2. Metadata'!B$1,'2. Metadata'!B$5, IF(B900='2. Metadata'!C$1,'2. Metadata'!C$5,IF(B900='2. Metadata'!D$1,'2. Metadata'!D$5, IF(B900='2. Metadata'!E$1,'2. Metadata'!E$5,IF( B900='2. Metadata'!F$1,'2. Metadata'!F$5,IF(B900='2. Metadata'!G$1,'2. Metadata'!G$5,IF(B900='2. Metadata'!H$1,'2. Metadata'!H$5, IF(B900='2. Metadata'!I$1,'2. Metadata'!I$5, IF(B900='2. Metadata'!J$1,'2. Metadata'!J$5, IF(B900='2. Metadata'!K$1,'2. Metadata'!K$5, IF(B900='2. Metadata'!L$1,'2. Metadata'!L$5, IF(B900='2. Metadata'!M$1,'2. Metadata'!M$5, IF(B900='2. Metadata'!N$1,'2. Metadata'!N$5))))))))))))))</f>
        <v>49.967694000000002</v>
      </c>
      <c r="D900" s="12">
        <f>IF(ISBLANK(B900)=TRUE," ", IF(B900='2. Metadata'!B$1,'2. Metadata'!B$6, IF(B900='2. Metadata'!C$1,'2. Metadata'!C$6,IF(B900='2. Metadata'!D$1,'2. Metadata'!D$6, IF(B900='2. Metadata'!E$1,'2. Metadata'!E$6,IF( B900='2. Metadata'!F$1,'2. Metadata'!F$6,IF(B900='2. Metadata'!G$1,'2. Metadata'!G$6,IF(B900='2. Metadata'!H$1,'2. Metadata'!H$6, IF(B900='2. Metadata'!I$1,'2. Metadata'!I$6, IF(B900='2. Metadata'!J$1,'2. Metadata'!J$6, IF(B900='2. Metadata'!K$1,'2. Metadata'!K$6, IF(B900='2. Metadata'!L$1,'2. Metadata'!L$6, IF(B900='2. Metadata'!M$1,'2. Metadata'!M$6, IF(B900='2. Metadata'!N$1,'2. Metadata'!N$6))))))))))))))</f>
        <v>-117.359572</v>
      </c>
      <c r="E900" s="25" t="s">
        <v>237</v>
      </c>
      <c r="F900" s="13" t="s">
        <v>1704</v>
      </c>
      <c r="G900" s="14" t="str">
        <f>IF(ISBLANK(F899)=TRUE," ",'2. Metadata'!B$14)</f>
        <v>observation</v>
      </c>
      <c r="H900" s="13">
        <v>5</v>
      </c>
      <c r="I900" s="23" t="str">
        <f>IF(ISBLANK(H899)=TRUE," ",'2. Metadata'!B$26)</f>
        <v>degrees Celsius</v>
      </c>
      <c r="J900" s="13">
        <v>5</v>
      </c>
      <c r="K900" s="23" t="str">
        <f>IF(ISBLANK(J898)=TRUE," ",'2. Metadata'!B$38)</f>
        <v>degrees Celsius</v>
      </c>
      <c r="L900" s="21" t="s">
        <v>1814</v>
      </c>
      <c r="M900" s="18" t="str">
        <f>IF(ISBLANK(L899)=TRUE," ",'2. Metadata'!B$50)</f>
        <v>milligrams per litre</v>
      </c>
      <c r="N900" s="21">
        <v>234</v>
      </c>
      <c r="O900" s="18" t="str">
        <f>IF(ISBLANK(N899)=TRUE," ",'2. Metadata'!B$62)</f>
        <v>microSiemens per centimetre</v>
      </c>
      <c r="P900" s="21">
        <v>0.45</v>
      </c>
      <c r="Q900" s="18" t="str">
        <f>IF(ISBLANK(P899)=TRUE," ",'2. Metadata'!B$74)</f>
        <v>NTU</v>
      </c>
      <c r="R900" s="25" t="s">
        <v>237</v>
      </c>
      <c r="S900" s="18" t="str">
        <f>IF(ISBLANK(R899)=TRUE," ",'2. Metadata'!B$86)</f>
        <v>most probable number per 100 mL</v>
      </c>
      <c r="T900" s="25" t="s">
        <v>237</v>
      </c>
      <c r="U900" s="18" t="str">
        <f>IF(ISBLANK(T899)=TRUE," ",'2. Metadata'!B$98)</f>
        <v>most probable number per 100 mL</v>
      </c>
      <c r="V900" s="21">
        <v>0.05</v>
      </c>
      <c r="W900" s="18" t="str">
        <f>IF(ISBLANK(V899)=TRUE," ",'2. Metadata'!B$110)</f>
        <v>metres</v>
      </c>
      <c r="X900" s="25" t="s">
        <v>237</v>
      </c>
      <c r="Y900" s="18" t="str">
        <f>IF(ISBLANK(X899)=TRUE," ",'2. Metadata'!B$122)</f>
        <v>pH units</v>
      </c>
      <c r="Z900" s="20">
        <v>1.9E-2</v>
      </c>
      <c r="AA900" s="18" t="str">
        <f>IF(ISBLANK(Z900)=TRUE," ",'2. Metadata'!B$134)</f>
        <v>metres3/second</v>
      </c>
      <c r="AB900" s="20">
        <v>0</v>
      </c>
      <c r="AC900" s="18" t="str">
        <f>IF(ISBLANK(AB900)=TRUE," ",'2. Metadata'!B$146)</f>
        <v>millimetres</v>
      </c>
      <c r="AD900" s="25" t="s">
        <v>1831</v>
      </c>
      <c r="AE900" s="26" t="s">
        <v>237</v>
      </c>
      <c r="AF900" s="9"/>
      <c r="AG900" s="10"/>
      <c r="AH900" s="10"/>
      <c r="AI900" s="10"/>
      <c r="AJ900" s="10"/>
      <c r="AK900" s="10"/>
      <c r="AL900" s="10"/>
      <c r="AM900" s="10"/>
      <c r="AN900" s="10"/>
      <c r="AO900" s="10"/>
      <c r="AP900" s="10"/>
    </row>
    <row r="901" spans="1:42" ht="15" x14ac:dyDescent="0.2">
      <c r="A901" s="144" t="s">
        <v>1134</v>
      </c>
      <c r="B901" s="11" t="s">
        <v>232</v>
      </c>
      <c r="C901" s="4">
        <f>IF(ISBLANK(B901)=TRUE," ", IF(B901='2. Metadata'!B$1,'2. Metadata'!B$5, IF(B901='2. Metadata'!C$1,'2. Metadata'!C$5,IF(B901='2. Metadata'!D$1,'2. Metadata'!D$5, IF(B901='2. Metadata'!E$1,'2. Metadata'!E$5,IF( B901='2. Metadata'!F$1,'2. Metadata'!F$5,IF(B901='2. Metadata'!G$1,'2. Metadata'!G$5,IF(B901='2. Metadata'!H$1,'2. Metadata'!H$5, IF(B901='2. Metadata'!I$1,'2. Metadata'!I$5, IF(B901='2. Metadata'!J$1,'2. Metadata'!J$5, IF(B901='2. Metadata'!K$1,'2. Metadata'!K$5, IF(B901='2. Metadata'!L$1,'2. Metadata'!L$5, IF(B901='2. Metadata'!M$1,'2. Metadata'!M$5, IF(B901='2. Metadata'!N$1,'2. Metadata'!N$5))))))))))))))</f>
        <v>49.967694000000002</v>
      </c>
      <c r="D901" s="12">
        <f>IF(ISBLANK(B901)=TRUE," ", IF(B901='2. Metadata'!B$1,'2. Metadata'!B$6, IF(B901='2. Metadata'!C$1,'2. Metadata'!C$6,IF(B901='2. Metadata'!D$1,'2. Metadata'!D$6, IF(B901='2. Metadata'!E$1,'2. Metadata'!E$6,IF( B901='2. Metadata'!F$1,'2. Metadata'!F$6,IF(B901='2. Metadata'!G$1,'2. Metadata'!G$6,IF(B901='2. Metadata'!H$1,'2. Metadata'!H$6, IF(B901='2. Metadata'!I$1,'2. Metadata'!I$6, IF(B901='2. Metadata'!J$1,'2. Metadata'!J$6, IF(B901='2. Metadata'!K$1,'2. Metadata'!K$6, IF(B901='2. Metadata'!L$1,'2. Metadata'!L$6, IF(B901='2. Metadata'!M$1,'2. Metadata'!M$6, IF(B901='2. Metadata'!N$1,'2. Metadata'!N$6))))))))))))))</f>
        <v>-117.359572</v>
      </c>
      <c r="E901" s="25" t="s">
        <v>237</v>
      </c>
      <c r="F901" s="13" t="s">
        <v>1704</v>
      </c>
      <c r="G901" s="14" t="str">
        <f>IF(ISBLANK(F900)=TRUE," ",'2. Metadata'!B$14)</f>
        <v>observation</v>
      </c>
      <c r="H901" s="25" t="s">
        <v>237</v>
      </c>
      <c r="I901" s="23" t="str">
        <f>IF(ISBLANK(H900)=TRUE," ",'2. Metadata'!B$26)</f>
        <v>degrees Celsius</v>
      </c>
      <c r="J901" s="16" t="s">
        <v>237</v>
      </c>
      <c r="K901" s="23" t="str">
        <f>IF(ISBLANK(J899)=TRUE," ",'2. Metadata'!B$38)</f>
        <v>degrees Celsius</v>
      </c>
      <c r="L901" s="25" t="s">
        <v>237</v>
      </c>
      <c r="M901" s="18" t="str">
        <f>IF(ISBLANK(L900)=TRUE," ",'2. Metadata'!B$50)</f>
        <v>milligrams per litre</v>
      </c>
      <c r="N901" s="25" t="s">
        <v>237</v>
      </c>
      <c r="O901" s="18" t="str">
        <f>IF(ISBLANK(N900)=TRUE," ",'2. Metadata'!B$62)</f>
        <v>microSiemens per centimetre</v>
      </c>
      <c r="P901" s="25" t="s">
        <v>237</v>
      </c>
      <c r="Q901" s="18" t="str">
        <f>IF(ISBLANK(P900)=TRUE," ",'2. Metadata'!B$74)</f>
        <v>NTU</v>
      </c>
      <c r="R901" s="25" t="s">
        <v>237</v>
      </c>
      <c r="S901" s="18" t="str">
        <f>IF(ISBLANK(R900)=TRUE," ",'2. Metadata'!B$86)</f>
        <v>most probable number per 100 mL</v>
      </c>
      <c r="T901" s="25" t="s">
        <v>237</v>
      </c>
      <c r="U901" s="18" t="str">
        <f>IF(ISBLANK(T900)=TRUE," ",'2. Metadata'!B$98)</f>
        <v>most probable number per 100 mL</v>
      </c>
      <c r="V901" s="25" t="s">
        <v>237</v>
      </c>
      <c r="W901" s="18" t="str">
        <f>IF(ISBLANK(V900)=TRUE," ",'2. Metadata'!B$110)</f>
        <v>metres</v>
      </c>
      <c r="X901" s="25" t="s">
        <v>237</v>
      </c>
      <c r="Y901" s="18" t="str">
        <f>IF(ISBLANK(X900)=TRUE," ",'2. Metadata'!B$122)</f>
        <v>pH units</v>
      </c>
      <c r="Z901" s="25" t="s">
        <v>237</v>
      </c>
      <c r="AA901" s="18" t="str">
        <f>IF(ISBLANK(Z901)=TRUE," ",'2. Metadata'!B$134)</f>
        <v>metres3/second</v>
      </c>
      <c r="AB901" s="20">
        <v>0</v>
      </c>
      <c r="AC901" s="18" t="str">
        <f>IF(ISBLANK(AB901)=TRUE," ",'2. Metadata'!B$146)</f>
        <v>millimetres</v>
      </c>
      <c r="AD901" s="25" t="s">
        <v>237</v>
      </c>
      <c r="AE901" s="26" t="s">
        <v>237</v>
      </c>
      <c r="AF901" s="9"/>
      <c r="AG901" s="10"/>
      <c r="AH901" s="10"/>
      <c r="AI901" s="10"/>
      <c r="AJ901" s="10"/>
      <c r="AK901" s="10"/>
      <c r="AL901" s="10"/>
      <c r="AM901" s="10"/>
      <c r="AN901" s="10"/>
      <c r="AO901" s="10"/>
      <c r="AP901" s="10"/>
    </row>
    <row r="902" spans="1:42" ht="15" x14ac:dyDescent="0.2">
      <c r="A902" s="144" t="s">
        <v>1135</v>
      </c>
      <c r="B902" s="11" t="s">
        <v>232</v>
      </c>
      <c r="C902" s="4">
        <f>IF(ISBLANK(B902)=TRUE," ", IF(B902='2. Metadata'!B$1,'2. Metadata'!B$5, IF(B902='2. Metadata'!C$1,'2. Metadata'!C$5,IF(B902='2. Metadata'!D$1,'2. Metadata'!D$5, IF(B902='2. Metadata'!E$1,'2. Metadata'!E$5,IF( B902='2. Metadata'!F$1,'2. Metadata'!F$5,IF(B902='2. Metadata'!G$1,'2. Metadata'!G$5,IF(B902='2. Metadata'!H$1,'2. Metadata'!H$5, IF(B902='2. Metadata'!I$1,'2. Metadata'!I$5, IF(B902='2. Metadata'!J$1,'2. Metadata'!J$5, IF(B902='2. Metadata'!K$1,'2. Metadata'!K$5, IF(B902='2. Metadata'!L$1,'2. Metadata'!L$5, IF(B902='2. Metadata'!M$1,'2. Metadata'!M$5, IF(B902='2. Metadata'!N$1,'2. Metadata'!N$5))))))))))))))</f>
        <v>49.967694000000002</v>
      </c>
      <c r="D902" s="12">
        <f>IF(ISBLANK(B902)=TRUE," ", IF(B902='2. Metadata'!B$1,'2. Metadata'!B$6, IF(B902='2. Metadata'!C$1,'2. Metadata'!C$6,IF(B902='2. Metadata'!D$1,'2. Metadata'!D$6, IF(B902='2. Metadata'!E$1,'2. Metadata'!E$6,IF( B902='2. Metadata'!F$1,'2. Metadata'!F$6,IF(B902='2. Metadata'!G$1,'2. Metadata'!G$6,IF(B902='2. Metadata'!H$1,'2. Metadata'!H$6, IF(B902='2. Metadata'!I$1,'2. Metadata'!I$6, IF(B902='2. Metadata'!J$1,'2. Metadata'!J$6, IF(B902='2. Metadata'!K$1,'2. Metadata'!K$6, IF(B902='2. Metadata'!L$1,'2. Metadata'!L$6, IF(B902='2. Metadata'!M$1,'2. Metadata'!M$6, IF(B902='2. Metadata'!N$1,'2. Metadata'!N$6))))))))))))))</f>
        <v>-117.359572</v>
      </c>
      <c r="E902" s="25" t="s">
        <v>237</v>
      </c>
      <c r="F902" s="13" t="s">
        <v>1774</v>
      </c>
      <c r="G902" s="14" t="str">
        <f>IF(ISBLANK(F901)=TRUE," ",'2. Metadata'!B$14)</f>
        <v>observation</v>
      </c>
      <c r="H902" s="25" t="s">
        <v>237</v>
      </c>
      <c r="I902" s="23" t="str">
        <f>IF(ISBLANK(H901)=TRUE," ",'2. Metadata'!B$26)</f>
        <v>degrees Celsius</v>
      </c>
      <c r="J902" s="16" t="s">
        <v>237</v>
      </c>
      <c r="K902" s="23" t="str">
        <f>IF(ISBLANK(J900)=TRUE," ",'2. Metadata'!B$38)</f>
        <v>degrees Celsius</v>
      </c>
      <c r="L902" s="25" t="s">
        <v>237</v>
      </c>
      <c r="M902" s="18" t="str">
        <f>IF(ISBLANK(L901)=TRUE," ",'2. Metadata'!B$50)</f>
        <v>milligrams per litre</v>
      </c>
      <c r="N902" s="25" t="s">
        <v>237</v>
      </c>
      <c r="O902" s="18" t="str">
        <f>IF(ISBLANK(N901)=TRUE," ",'2. Metadata'!B$62)</f>
        <v>microSiemens per centimetre</v>
      </c>
      <c r="P902" s="25" t="s">
        <v>237</v>
      </c>
      <c r="Q902" s="18" t="str">
        <f>IF(ISBLANK(P901)=TRUE," ",'2. Metadata'!B$74)</f>
        <v>NTU</v>
      </c>
      <c r="R902" s="25" t="s">
        <v>237</v>
      </c>
      <c r="S902" s="18" t="str">
        <f>IF(ISBLANK(R901)=TRUE," ",'2. Metadata'!B$86)</f>
        <v>most probable number per 100 mL</v>
      </c>
      <c r="T902" s="25" t="s">
        <v>237</v>
      </c>
      <c r="U902" s="18" t="str">
        <f>IF(ISBLANK(T901)=TRUE," ",'2. Metadata'!B$98)</f>
        <v>most probable number per 100 mL</v>
      </c>
      <c r="V902" s="25" t="s">
        <v>237</v>
      </c>
      <c r="W902" s="18" t="str">
        <f>IF(ISBLANK(V901)=TRUE," ",'2. Metadata'!B$110)</f>
        <v>metres</v>
      </c>
      <c r="X902" s="25" t="s">
        <v>237</v>
      </c>
      <c r="Y902" s="18" t="str">
        <f>IF(ISBLANK(X901)=TRUE," ",'2. Metadata'!B$122)</f>
        <v>pH units</v>
      </c>
      <c r="Z902" s="25" t="s">
        <v>237</v>
      </c>
      <c r="AA902" s="18" t="str">
        <f>IF(ISBLANK(Z902)=TRUE," ",'2. Metadata'!B$134)</f>
        <v>metres3/second</v>
      </c>
      <c r="AB902" s="20">
        <v>0</v>
      </c>
      <c r="AC902" s="18" t="str">
        <f>IF(ISBLANK(AB902)=TRUE," ",'2. Metadata'!B$146)</f>
        <v>millimetres</v>
      </c>
      <c r="AD902" s="25" t="s">
        <v>1831</v>
      </c>
      <c r="AE902" s="26" t="s">
        <v>237</v>
      </c>
      <c r="AF902" s="9"/>
      <c r="AG902" s="10"/>
      <c r="AH902" s="10"/>
      <c r="AI902" s="10"/>
      <c r="AJ902" s="10"/>
      <c r="AK902" s="10"/>
      <c r="AL902" s="10"/>
      <c r="AM902" s="10"/>
      <c r="AN902" s="10"/>
      <c r="AO902" s="10"/>
      <c r="AP902" s="10"/>
    </row>
    <row r="903" spans="1:42" ht="15" x14ac:dyDescent="0.2">
      <c r="A903" s="144" t="s">
        <v>1136</v>
      </c>
      <c r="B903" s="11" t="s">
        <v>232</v>
      </c>
      <c r="C903" s="4">
        <f>IF(ISBLANK(B903)=TRUE," ", IF(B903='2. Metadata'!B$1,'2. Metadata'!B$5, IF(B903='2. Metadata'!C$1,'2. Metadata'!C$5,IF(B903='2. Metadata'!D$1,'2. Metadata'!D$5, IF(B903='2. Metadata'!E$1,'2. Metadata'!E$5,IF( B903='2. Metadata'!F$1,'2. Metadata'!F$5,IF(B903='2. Metadata'!G$1,'2. Metadata'!G$5,IF(B903='2. Metadata'!H$1,'2. Metadata'!H$5, IF(B903='2. Metadata'!I$1,'2. Metadata'!I$5, IF(B903='2. Metadata'!J$1,'2. Metadata'!J$5, IF(B903='2. Metadata'!K$1,'2. Metadata'!K$5, IF(B903='2. Metadata'!L$1,'2. Metadata'!L$5, IF(B903='2. Metadata'!M$1,'2. Metadata'!M$5, IF(B903='2. Metadata'!N$1,'2. Metadata'!N$5))))))))))))))</f>
        <v>49.967694000000002</v>
      </c>
      <c r="D903" s="12">
        <f>IF(ISBLANK(B903)=TRUE," ", IF(B903='2. Metadata'!B$1,'2. Metadata'!B$6, IF(B903='2. Metadata'!C$1,'2. Metadata'!C$6,IF(B903='2. Metadata'!D$1,'2. Metadata'!D$6, IF(B903='2. Metadata'!E$1,'2. Metadata'!E$6,IF( B903='2. Metadata'!F$1,'2. Metadata'!F$6,IF(B903='2. Metadata'!G$1,'2. Metadata'!G$6,IF(B903='2. Metadata'!H$1,'2. Metadata'!H$6, IF(B903='2. Metadata'!I$1,'2. Metadata'!I$6, IF(B903='2. Metadata'!J$1,'2. Metadata'!J$6, IF(B903='2. Metadata'!K$1,'2. Metadata'!K$6, IF(B903='2. Metadata'!L$1,'2. Metadata'!L$6, IF(B903='2. Metadata'!M$1,'2. Metadata'!M$6, IF(B903='2. Metadata'!N$1,'2. Metadata'!N$6))))))))))))))</f>
        <v>-117.359572</v>
      </c>
      <c r="E903" s="25" t="s">
        <v>237</v>
      </c>
      <c r="F903" s="13" t="s">
        <v>1775</v>
      </c>
      <c r="G903" s="14" t="str">
        <f>IF(ISBLANK(F902)=TRUE," ",'2. Metadata'!B$14)</f>
        <v>observation</v>
      </c>
      <c r="H903" s="25" t="s">
        <v>237</v>
      </c>
      <c r="I903" s="23" t="str">
        <f>IF(ISBLANK(H902)=TRUE," ",'2. Metadata'!B$26)</f>
        <v>degrees Celsius</v>
      </c>
      <c r="J903" s="16" t="s">
        <v>237</v>
      </c>
      <c r="K903" s="23" t="str">
        <f>IF(ISBLANK(J901)=TRUE," ",'2. Metadata'!B$38)</f>
        <v>degrees Celsius</v>
      </c>
      <c r="L903" s="25" t="s">
        <v>237</v>
      </c>
      <c r="M903" s="18" t="str">
        <f>IF(ISBLANK(L902)=TRUE," ",'2. Metadata'!B$50)</f>
        <v>milligrams per litre</v>
      </c>
      <c r="N903" s="25" t="s">
        <v>237</v>
      </c>
      <c r="O903" s="18" t="str">
        <f>IF(ISBLANK(N902)=TRUE," ",'2. Metadata'!B$62)</f>
        <v>microSiemens per centimetre</v>
      </c>
      <c r="P903" s="25" t="s">
        <v>237</v>
      </c>
      <c r="Q903" s="18" t="str">
        <f>IF(ISBLANK(P902)=TRUE," ",'2. Metadata'!B$74)</f>
        <v>NTU</v>
      </c>
      <c r="R903" s="25" t="s">
        <v>237</v>
      </c>
      <c r="S903" s="18" t="str">
        <f>IF(ISBLANK(R902)=TRUE," ",'2. Metadata'!B$86)</f>
        <v>most probable number per 100 mL</v>
      </c>
      <c r="T903" s="25" t="s">
        <v>237</v>
      </c>
      <c r="U903" s="18" t="str">
        <f>IF(ISBLANK(T902)=TRUE," ",'2. Metadata'!B$98)</f>
        <v>most probable number per 100 mL</v>
      </c>
      <c r="V903" s="25" t="s">
        <v>237</v>
      </c>
      <c r="W903" s="18" t="str">
        <f>IF(ISBLANK(V902)=TRUE," ",'2. Metadata'!B$110)</f>
        <v>metres</v>
      </c>
      <c r="X903" s="25" t="s">
        <v>237</v>
      </c>
      <c r="Y903" s="18" t="str">
        <f>IF(ISBLANK(X902)=TRUE," ",'2. Metadata'!B$122)</f>
        <v>pH units</v>
      </c>
      <c r="Z903" s="25" t="s">
        <v>237</v>
      </c>
      <c r="AA903" s="18" t="str">
        <f>IF(ISBLANK(Z903)=TRUE," ",'2. Metadata'!B$134)</f>
        <v>metres3/second</v>
      </c>
      <c r="AB903" s="20">
        <v>0.2</v>
      </c>
      <c r="AC903" s="18" t="str">
        <f>IF(ISBLANK(AB903)=TRUE," ",'2. Metadata'!B$146)</f>
        <v>millimetres</v>
      </c>
      <c r="AD903" s="25" t="s">
        <v>237</v>
      </c>
      <c r="AE903" s="26" t="s">
        <v>237</v>
      </c>
      <c r="AF903" s="9"/>
      <c r="AG903" s="10"/>
      <c r="AH903" s="10"/>
      <c r="AI903" s="10"/>
      <c r="AJ903" s="10"/>
      <c r="AK903" s="10"/>
      <c r="AL903" s="10"/>
      <c r="AM903" s="10"/>
      <c r="AN903" s="10"/>
      <c r="AO903" s="10"/>
      <c r="AP903" s="10"/>
    </row>
    <row r="904" spans="1:42" ht="15" x14ac:dyDescent="0.2">
      <c r="A904" s="144" t="s">
        <v>1137</v>
      </c>
      <c r="B904" s="11" t="s">
        <v>232</v>
      </c>
      <c r="C904" s="4">
        <f>IF(ISBLANK(B904)=TRUE," ", IF(B904='2. Metadata'!B$1,'2. Metadata'!B$5, IF(B904='2. Metadata'!C$1,'2. Metadata'!C$5,IF(B904='2. Metadata'!D$1,'2. Metadata'!D$5, IF(B904='2. Metadata'!E$1,'2. Metadata'!E$5,IF( B904='2. Metadata'!F$1,'2. Metadata'!F$5,IF(B904='2. Metadata'!G$1,'2. Metadata'!G$5,IF(B904='2. Metadata'!H$1,'2. Metadata'!H$5, IF(B904='2. Metadata'!I$1,'2. Metadata'!I$5, IF(B904='2. Metadata'!J$1,'2. Metadata'!J$5, IF(B904='2. Metadata'!K$1,'2. Metadata'!K$5, IF(B904='2. Metadata'!L$1,'2. Metadata'!L$5, IF(B904='2. Metadata'!M$1,'2. Metadata'!M$5, IF(B904='2. Metadata'!N$1,'2. Metadata'!N$5))))))))))))))</f>
        <v>49.967694000000002</v>
      </c>
      <c r="D904" s="12">
        <f>IF(ISBLANK(B904)=TRUE," ", IF(B904='2. Metadata'!B$1,'2. Metadata'!B$6, IF(B904='2. Metadata'!C$1,'2. Metadata'!C$6,IF(B904='2. Metadata'!D$1,'2. Metadata'!D$6, IF(B904='2. Metadata'!E$1,'2. Metadata'!E$6,IF( B904='2. Metadata'!F$1,'2. Metadata'!F$6,IF(B904='2. Metadata'!G$1,'2. Metadata'!G$6,IF(B904='2. Metadata'!H$1,'2. Metadata'!H$6, IF(B904='2. Metadata'!I$1,'2. Metadata'!I$6, IF(B904='2. Metadata'!J$1,'2. Metadata'!J$6, IF(B904='2. Metadata'!K$1,'2. Metadata'!K$6, IF(B904='2. Metadata'!L$1,'2. Metadata'!L$6, IF(B904='2. Metadata'!M$1,'2. Metadata'!M$6, IF(B904='2. Metadata'!N$1,'2. Metadata'!N$6))))))))))))))</f>
        <v>-117.359572</v>
      </c>
      <c r="E904" s="25" t="s">
        <v>237</v>
      </c>
      <c r="F904" s="13" t="s">
        <v>1704</v>
      </c>
      <c r="G904" s="14" t="str">
        <f>IF(ISBLANK(F903)=TRUE," ",'2. Metadata'!B$14)</f>
        <v>observation</v>
      </c>
      <c r="H904" s="13">
        <v>8</v>
      </c>
      <c r="I904" s="23" t="str">
        <f>IF(ISBLANK(H903)=TRUE," ",'2. Metadata'!B$26)</f>
        <v>degrees Celsius</v>
      </c>
      <c r="J904" s="13">
        <v>5</v>
      </c>
      <c r="K904" s="23" t="str">
        <f>IF(ISBLANK(J902)=TRUE," ",'2. Metadata'!B$38)</f>
        <v>degrees Celsius</v>
      </c>
      <c r="L904" s="21" t="s">
        <v>1814</v>
      </c>
      <c r="M904" s="18" t="str">
        <f>IF(ISBLANK(L903)=TRUE," ",'2. Metadata'!B$50)</f>
        <v>milligrams per litre</v>
      </c>
      <c r="N904" s="21">
        <v>247</v>
      </c>
      <c r="O904" s="18" t="str">
        <f>IF(ISBLANK(N903)=TRUE," ",'2. Metadata'!B$62)</f>
        <v>microSiemens per centimetre</v>
      </c>
      <c r="P904" s="21">
        <v>0.65</v>
      </c>
      <c r="Q904" s="18" t="str">
        <f>IF(ISBLANK(P903)=TRUE," ",'2. Metadata'!B$74)</f>
        <v>NTU</v>
      </c>
      <c r="R904" s="25" t="s">
        <v>237</v>
      </c>
      <c r="S904" s="18" t="str">
        <f>IF(ISBLANK(R903)=TRUE," ",'2. Metadata'!B$86)</f>
        <v>most probable number per 100 mL</v>
      </c>
      <c r="T904" s="25" t="s">
        <v>237</v>
      </c>
      <c r="U904" s="18" t="str">
        <f>IF(ISBLANK(T903)=TRUE," ",'2. Metadata'!B$98)</f>
        <v>most probable number per 100 mL</v>
      </c>
      <c r="V904" s="21">
        <v>0.04</v>
      </c>
      <c r="W904" s="18" t="str">
        <f>IF(ISBLANK(V903)=TRUE," ",'2. Metadata'!B$110)</f>
        <v>metres</v>
      </c>
      <c r="X904" s="25" t="s">
        <v>237</v>
      </c>
      <c r="Y904" s="18" t="str">
        <f>IF(ISBLANK(X903)=TRUE," ",'2. Metadata'!B$122)</f>
        <v>pH units</v>
      </c>
      <c r="Z904" s="20">
        <v>1.2999999999999999E-2</v>
      </c>
      <c r="AA904" s="18" t="str">
        <f>IF(ISBLANK(Z904)=TRUE," ",'2. Metadata'!B$134)</f>
        <v>metres3/second</v>
      </c>
      <c r="AB904" s="20">
        <v>0</v>
      </c>
      <c r="AC904" s="18" t="str">
        <f>IF(ISBLANK(AB904)=TRUE," ",'2. Metadata'!B$146)</f>
        <v>millimetres</v>
      </c>
      <c r="AD904" s="25" t="s">
        <v>237</v>
      </c>
      <c r="AE904" s="26" t="s">
        <v>237</v>
      </c>
      <c r="AF904" s="9"/>
      <c r="AG904" s="10"/>
      <c r="AH904" s="10"/>
      <c r="AI904" s="10"/>
      <c r="AJ904" s="10"/>
      <c r="AK904" s="10"/>
      <c r="AL904" s="10"/>
      <c r="AM904" s="10"/>
      <c r="AN904" s="10"/>
      <c r="AO904" s="10"/>
      <c r="AP904" s="10"/>
    </row>
    <row r="905" spans="1:42" ht="15" x14ac:dyDescent="0.2">
      <c r="A905" s="144" t="s">
        <v>1138</v>
      </c>
      <c r="B905" s="11" t="s">
        <v>232</v>
      </c>
      <c r="C905" s="4">
        <f>IF(ISBLANK(B905)=TRUE," ", IF(B905='2. Metadata'!B$1,'2. Metadata'!B$5, IF(B905='2. Metadata'!C$1,'2. Metadata'!C$5,IF(B905='2. Metadata'!D$1,'2. Metadata'!D$5, IF(B905='2. Metadata'!E$1,'2. Metadata'!E$5,IF( B905='2. Metadata'!F$1,'2. Metadata'!F$5,IF(B905='2. Metadata'!G$1,'2. Metadata'!G$5,IF(B905='2. Metadata'!H$1,'2. Metadata'!H$5, IF(B905='2. Metadata'!I$1,'2. Metadata'!I$5, IF(B905='2. Metadata'!J$1,'2. Metadata'!J$5, IF(B905='2. Metadata'!K$1,'2. Metadata'!K$5, IF(B905='2. Metadata'!L$1,'2. Metadata'!L$5, IF(B905='2. Metadata'!M$1,'2. Metadata'!M$5, IF(B905='2. Metadata'!N$1,'2. Metadata'!N$5))))))))))))))</f>
        <v>49.967694000000002</v>
      </c>
      <c r="D905" s="12">
        <f>IF(ISBLANK(B905)=TRUE," ", IF(B905='2. Metadata'!B$1,'2. Metadata'!B$6, IF(B905='2. Metadata'!C$1,'2. Metadata'!C$6,IF(B905='2. Metadata'!D$1,'2. Metadata'!D$6, IF(B905='2. Metadata'!E$1,'2. Metadata'!E$6,IF( B905='2. Metadata'!F$1,'2. Metadata'!F$6,IF(B905='2. Metadata'!G$1,'2. Metadata'!G$6,IF(B905='2. Metadata'!H$1,'2. Metadata'!H$6, IF(B905='2. Metadata'!I$1,'2. Metadata'!I$6, IF(B905='2. Metadata'!J$1,'2. Metadata'!J$6, IF(B905='2. Metadata'!K$1,'2. Metadata'!K$6, IF(B905='2. Metadata'!L$1,'2. Metadata'!L$6, IF(B905='2. Metadata'!M$1,'2. Metadata'!M$6, IF(B905='2. Metadata'!N$1,'2. Metadata'!N$6))))))))))))))</f>
        <v>-117.359572</v>
      </c>
      <c r="E905" s="25" t="s">
        <v>237</v>
      </c>
      <c r="F905" s="13" t="s">
        <v>1731</v>
      </c>
      <c r="G905" s="14" t="str">
        <f>IF(ISBLANK(F904)=TRUE," ",'2. Metadata'!B$14)</f>
        <v>observation</v>
      </c>
      <c r="H905" s="25" t="s">
        <v>237</v>
      </c>
      <c r="I905" s="23" t="str">
        <f>IF(ISBLANK(H904)=TRUE," ",'2. Metadata'!B$26)</f>
        <v>degrees Celsius</v>
      </c>
      <c r="J905" s="16" t="s">
        <v>237</v>
      </c>
      <c r="K905" s="23" t="str">
        <f>IF(ISBLANK(J903)=TRUE," ",'2. Metadata'!B$38)</f>
        <v>degrees Celsius</v>
      </c>
      <c r="L905" s="25" t="s">
        <v>237</v>
      </c>
      <c r="M905" s="18" t="str">
        <f>IF(ISBLANK(L904)=TRUE," ",'2. Metadata'!B$50)</f>
        <v>milligrams per litre</v>
      </c>
      <c r="N905" s="25" t="s">
        <v>237</v>
      </c>
      <c r="O905" s="18" t="str">
        <f>IF(ISBLANK(N904)=TRUE," ",'2. Metadata'!B$62)</f>
        <v>microSiemens per centimetre</v>
      </c>
      <c r="P905" s="25" t="s">
        <v>237</v>
      </c>
      <c r="Q905" s="18" t="str">
        <f>IF(ISBLANK(P904)=TRUE," ",'2. Metadata'!B$74)</f>
        <v>NTU</v>
      </c>
      <c r="R905" s="25" t="s">
        <v>237</v>
      </c>
      <c r="S905" s="18" t="str">
        <f>IF(ISBLANK(R904)=TRUE," ",'2. Metadata'!B$86)</f>
        <v>most probable number per 100 mL</v>
      </c>
      <c r="T905" s="25" t="s">
        <v>237</v>
      </c>
      <c r="U905" s="18" t="str">
        <f>IF(ISBLANK(T904)=TRUE," ",'2. Metadata'!B$98)</f>
        <v>most probable number per 100 mL</v>
      </c>
      <c r="V905" s="25" t="s">
        <v>237</v>
      </c>
      <c r="W905" s="18" t="str">
        <f>IF(ISBLANK(V904)=TRUE," ",'2. Metadata'!B$110)</f>
        <v>metres</v>
      </c>
      <c r="X905" s="25" t="s">
        <v>237</v>
      </c>
      <c r="Y905" s="18" t="str">
        <f>IF(ISBLANK(X904)=TRUE," ",'2. Metadata'!B$122)</f>
        <v>pH units</v>
      </c>
      <c r="Z905" s="25" t="s">
        <v>237</v>
      </c>
      <c r="AA905" s="18" t="str">
        <f>IF(ISBLANK(Z905)=TRUE," ",'2. Metadata'!B$134)</f>
        <v>metres3/second</v>
      </c>
      <c r="AB905" s="20">
        <v>0</v>
      </c>
      <c r="AC905" s="18" t="str">
        <f>IF(ISBLANK(AB905)=TRUE," ",'2. Metadata'!B$146)</f>
        <v>millimetres</v>
      </c>
      <c r="AD905" s="25" t="s">
        <v>237</v>
      </c>
      <c r="AE905" s="26" t="s">
        <v>237</v>
      </c>
      <c r="AF905" s="9"/>
      <c r="AG905" s="10"/>
      <c r="AH905" s="10"/>
      <c r="AI905" s="10"/>
      <c r="AJ905" s="10"/>
      <c r="AK905" s="10"/>
      <c r="AL905" s="10"/>
      <c r="AM905" s="10"/>
      <c r="AN905" s="10"/>
      <c r="AO905" s="10"/>
      <c r="AP905" s="10"/>
    </row>
    <row r="906" spans="1:42" ht="15" x14ac:dyDescent="0.2">
      <c r="A906" s="144" t="s">
        <v>1139</v>
      </c>
      <c r="B906" s="11" t="s">
        <v>232</v>
      </c>
      <c r="C906" s="4">
        <f>IF(ISBLANK(B906)=TRUE," ", IF(B906='2. Metadata'!B$1,'2. Metadata'!B$5, IF(B906='2. Metadata'!C$1,'2. Metadata'!C$5,IF(B906='2. Metadata'!D$1,'2. Metadata'!D$5, IF(B906='2. Metadata'!E$1,'2. Metadata'!E$5,IF( B906='2. Metadata'!F$1,'2. Metadata'!F$5,IF(B906='2. Metadata'!G$1,'2. Metadata'!G$5,IF(B906='2. Metadata'!H$1,'2. Metadata'!H$5, IF(B906='2. Metadata'!I$1,'2. Metadata'!I$5, IF(B906='2. Metadata'!J$1,'2. Metadata'!J$5, IF(B906='2. Metadata'!K$1,'2. Metadata'!K$5, IF(B906='2. Metadata'!L$1,'2. Metadata'!L$5, IF(B906='2. Metadata'!M$1,'2. Metadata'!M$5, IF(B906='2. Metadata'!N$1,'2. Metadata'!N$5))))))))))))))</f>
        <v>49.967694000000002</v>
      </c>
      <c r="D906" s="12">
        <f>IF(ISBLANK(B906)=TRUE," ", IF(B906='2. Metadata'!B$1,'2. Metadata'!B$6, IF(B906='2. Metadata'!C$1,'2. Metadata'!C$6,IF(B906='2. Metadata'!D$1,'2. Metadata'!D$6, IF(B906='2. Metadata'!E$1,'2. Metadata'!E$6,IF( B906='2. Metadata'!F$1,'2. Metadata'!F$6,IF(B906='2. Metadata'!G$1,'2. Metadata'!G$6,IF(B906='2. Metadata'!H$1,'2. Metadata'!H$6, IF(B906='2. Metadata'!I$1,'2. Metadata'!I$6, IF(B906='2. Metadata'!J$1,'2. Metadata'!J$6, IF(B906='2. Metadata'!K$1,'2. Metadata'!K$6, IF(B906='2. Metadata'!L$1,'2. Metadata'!L$6, IF(B906='2. Metadata'!M$1,'2. Metadata'!M$6, IF(B906='2. Metadata'!N$1,'2. Metadata'!N$6))))))))))))))</f>
        <v>-117.359572</v>
      </c>
      <c r="E906" s="25" t="s">
        <v>237</v>
      </c>
      <c r="F906" s="13" t="s">
        <v>1731</v>
      </c>
      <c r="G906" s="14" t="str">
        <f>IF(ISBLANK(F905)=TRUE," ",'2. Metadata'!B$14)</f>
        <v>observation</v>
      </c>
      <c r="H906" s="25" t="s">
        <v>237</v>
      </c>
      <c r="I906" s="23" t="str">
        <f>IF(ISBLANK(H905)=TRUE," ",'2. Metadata'!B$26)</f>
        <v>degrees Celsius</v>
      </c>
      <c r="J906" s="16" t="s">
        <v>237</v>
      </c>
      <c r="K906" s="23" t="str">
        <f>IF(ISBLANK(J904)=TRUE," ",'2. Metadata'!B$38)</f>
        <v>degrees Celsius</v>
      </c>
      <c r="L906" s="25" t="s">
        <v>237</v>
      </c>
      <c r="M906" s="18" t="str">
        <f>IF(ISBLANK(L905)=TRUE," ",'2. Metadata'!B$50)</f>
        <v>milligrams per litre</v>
      </c>
      <c r="N906" s="25" t="s">
        <v>237</v>
      </c>
      <c r="O906" s="18" t="str">
        <f>IF(ISBLANK(N905)=TRUE," ",'2. Metadata'!B$62)</f>
        <v>microSiemens per centimetre</v>
      </c>
      <c r="P906" s="25" t="s">
        <v>237</v>
      </c>
      <c r="Q906" s="18" t="str">
        <f>IF(ISBLANK(P905)=TRUE," ",'2. Metadata'!B$74)</f>
        <v>NTU</v>
      </c>
      <c r="R906" s="25" t="s">
        <v>237</v>
      </c>
      <c r="S906" s="18" t="str">
        <f>IF(ISBLANK(R905)=TRUE," ",'2. Metadata'!B$86)</f>
        <v>most probable number per 100 mL</v>
      </c>
      <c r="T906" s="25" t="s">
        <v>237</v>
      </c>
      <c r="U906" s="18" t="str">
        <f>IF(ISBLANK(T905)=TRUE," ",'2. Metadata'!B$98)</f>
        <v>most probable number per 100 mL</v>
      </c>
      <c r="V906" s="25" t="s">
        <v>237</v>
      </c>
      <c r="W906" s="18" t="str">
        <f>IF(ISBLANK(V905)=TRUE," ",'2. Metadata'!B$110)</f>
        <v>metres</v>
      </c>
      <c r="X906" s="25" t="s">
        <v>237</v>
      </c>
      <c r="Y906" s="18" t="str">
        <f>IF(ISBLANK(X905)=TRUE," ",'2. Metadata'!B$122)</f>
        <v>pH units</v>
      </c>
      <c r="Z906" s="25" t="s">
        <v>237</v>
      </c>
      <c r="AA906" s="18" t="str">
        <f>IF(ISBLANK(Z906)=TRUE," ",'2. Metadata'!B$134)</f>
        <v>metres3/second</v>
      </c>
      <c r="AB906" s="20">
        <v>0</v>
      </c>
      <c r="AC906" s="18" t="str">
        <f>IF(ISBLANK(AB906)=TRUE," ",'2. Metadata'!B$146)</f>
        <v>millimetres</v>
      </c>
      <c r="AD906" s="25" t="s">
        <v>1831</v>
      </c>
      <c r="AE906" s="26" t="s">
        <v>237</v>
      </c>
      <c r="AF906" s="9"/>
      <c r="AG906" s="10"/>
      <c r="AH906" s="10"/>
      <c r="AI906" s="10"/>
      <c r="AJ906" s="10"/>
      <c r="AK906" s="10"/>
      <c r="AL906" s="10"/>
      <c r="AM906" s="10"/>
      <c r="AN906" s="10"/>
      <c r="AO906" s="10"/>
      <c r="AP906" s="10"/>
    </row>
    <row r="907" spans="1:42" ht="15" x14ac:dyDescent="0.2">
      <c r="A907" s="144" t="s">
        <v>1140</v>
      </c>
      <c r="B907" s="11" t="s">
        <v>232</v>
      </c>
      <c r="C907" s="4">
        <f>IF(ISBLANK(B907)=TRUE," ", IF(B907='2. Metadata'!B$1,'2. Metadata'!B$5, IF(B907='2. Metadata'!C$1,'2. Metadata'!C$5,IF(B907='2. Metadata'!D$1,'2. Metadata'!D$5, IF(B907='2. Metadata'!E$1,'2. Metadata'!E$5,IF( B907='2. Metadata'!F$1,'2. Metadata'!F$5,IF(B907='2. Metadata'!G$1,'2. Metadata'!G$5,IF(B907='2. Metadata'!H$1,'2. Metadata'!H$5, IF(B907='2. Metadata'!I$1,'2. Metadata'!I$5, IF(B907='2. Metadata'!J$1,'2. Metadata'!J$5, IF(B907='2. Metadata'!K$1,'2. Metadata'!K$5, IF(B907='2. Metadata'!L$1,'2. Metadata'!L$5, IF(B907='2. Metadata'!M$1,'2. Metadata'!M$5, IF(B907='2. Metadata'!N$1,'2. Metadata'!N$5))))))))))))))</f>
        <v>49.967694000000002</v>
      </c>
      <c r="D907" s="12">
        <f>IF(ISBLANK(B907)=TRUE," ", IF(B907='2. Metadata'!B$1,'2. Metadata'!B$6, IF(B907='2. Metadata'!C$1,'2. Metadata'!C$6,IF(B907='2. Metadata'!D$1,'2. Metadata'!D$6, IF(B907='2. Metadata'!E$1,'2. Metadata'!E$6,IF( B907='2. Metadata'!F$1,'2. Metadata'!F$6,IF(B907='2. Metadata'!G$1,'2. Metadata'!G$6,IF(B907='2. Metadata'!H$1,'2. Metadata'!H$6, IF(B907='2. Metadata'!I$1,'2. Metadata'!I$6, IF(B907='2. Metadata'!J$1,'2. Metadata'!J$6, IF(B907='2. Metadata'!K$1,'2. Metadata'!K$6, IF(B907='2. Metadata'!L$1,'2. Metadata'!L$6, IF(B907='2. Metadata'!M$1,'2. Metadata'!M$6, IF(B907='2. Metadata'!N$1,'2. Metadata'!N$6))))))))))))))</f>
        <v>-117.359572</v>
      </c>
      <c r="E907" s="25" t="s">
        <v>237</v>
      </c>
      <c r="F907" s="13" t="s">
        <v>1776</v>
      </c>
      <c r="G907" s="14" t="str">
        <f>IF(ISBLANK(F906)=TRUE," ",'2. Metadata'!B$14)</f>
        <v>observation</v>
      </c>
      <c r="H907" s="13">
        <v>14</v>
      </c>
      <c r="I907" s="23" t="str">
        <f>IF(ISBLANK(H906)=TRUE," ",'2. Metadata'!B$26)</f>
        <v>degrees Celsius</v>
      </c>
      <c r="J907" s="13">
        <v>6</v>
      </c>
      <c r="K907" s="23" t="str">
        <f>IF(ISBLANK(J905)=TRUE," ",'2. Metadata'!B$38)</f>
        <v>degrees Celsius</v>
      </c>
      <c r="L907" s="21" t="s">
        <v>1814</v>
      </c>
      <c r="M907" s="18" t="str">
        <f>IF(ISBLANK(L906)=TRUE," ",'2. Metadata'!B$50)</f>
        <v>milligrams per litre</v>
      </c>
      <c r="N907" s="21">
        <v>256</v>
      </c>
      <c r="O907" s="18" t="str">
        <f>IF(ISBLANK(N906)=TRUE," ",'2. Metadata'!B$62)</f>
        <v>microSiemens per centimetre</v>
      </c>
      <c r="P907" s="21">
        <v>0.45</v>
      </c>
      <c r="Q907" s="18" t="str">
        <f>IF(ISBLANK(P906)=TRUE," ",'2. Metadata'!B$74)</f>
        <v>NTU</v>
      </c>
      <c r="R907" s="25" t="s">
        <v>237</v>
      </c>
      <c r="S907" s="18" t="str">
        <f>IF(ISBLANK(R906)=TRUE," ",'2. Metadata'!B$86)</f>
        <v>most probable number per 100 mL</v>
      </c>
      <c r="T907" s="25" t="s">
        <v>237</v>
      </c>
      <c r="U907" s="18" t="str">
        <f>IF(ISBLANK(T906)=TRUE," ",'2. Metadata'!B$98)</f>
        <v>most probable number per 100 mL</v>
      </c>
      <c r="V907" s="21">
        <v>3.2000000000000001E-2</v>
      </c>
      <c r="W907" s="18" t="str">
        <f>IF(ISBLANK(V906)=TRUE," ",'2. Metadata'!B$110)</f>
        <v>metres</v>
      </c>
      <c r="X907" s="25" t="s">
        <v>237</v>
      </c>
      <c r="Y907" s="18" t="str">
        <f>IF(ISBLANK(X906)=TRUE," ",'2. Metadata'!B$122)</f>
        <v>pH units</v>
      </c>
      <c r="Z907" s="20">
        <v>0.01</v>
      </c>
      <c r="AA907" s="18" t="str">
        <f>IF(ISBLANK(Z907)=TRUE," ",'2. Metadata'!B$134)</f>
        <v>metres3/second</v>
      </c>
      <c r="AB907" s="20">
        <v>0</v>
      </c>
      <c r="AC907" s="18" t="str">
        <f>IF(ISBLANK(AB907)=TRUE," ",'2. Metadata'!B$146)</f>
        <v>millimetres</v>
      </c>
      <c r="AD907" s="25" t="s">
        <v>237</v>
      </c>
      <c r="AE907" s="26" t="s">
        <v>237</v>
      </c>
      <c r="AF907" s="9"/>
      <c r="AG907" s="10"/>
      <c r="AH907" s="10"/>
      <c r="AI907" s="10"/>
      <c r="AJ907" s="10"/>
      <c r="AK907" s="10"/>
      <c r="AL907" s="10"/>
      <c r="AM907" s="10"/>
      <c r="AN907" s="10"/>
      <c r="AO907" s="10"/>
      <c r="AP907" s="10"/>
    </row>
    <row r="908" spans="1:42" ht="15" x14ac:dyDescent="0.2">
      <c r="A908" s="144" t="s">
        <v>1141</v>
      </c>
      <c r="B908" s="11" t="s">
        <v>232</v>
      </c>
      <c r="C908" s="4">
        <f>IF(ISBLANK(B908)=TRUE," ", IF(B908='2. Metadata'!B$1,'2. Metadata'!B$5, IF(B908='2. Metadata'!C$1,'2. Metadata'!C$5,IF(B908='2. Metadata'!D$1,'2. Metadata'!D$5, IF(B908='2. Metadata'!E$1,'2. Metadata'!E$5,IF( B908='2. Metadata'!F$1,'2. Metadata'!F$5,IF(B908='2. Metadata'!G$1,'2. Metadata'!G$5,IF(B908='2. Metadata'!H$1,'2. Metadata'!H$5, IF(B908='2. Metadata'!I$1,'2. Metadata'!I$5, IF(B908='2. Metadata'!J$1,'2. Metadata'!J$5, IF(B908='2. Metadata'!K$1,'2. Metadata'!K$5, IF(B908='2. Metadata'!L$1,'2. Metadata'!L$5, IF(B908='2. Metadata'!M$1,'2. Metadata'!M$5, IF(B908='2. Metadata'!N$1,'2. Metadata'!N$5))))))))))))))</f>
        <v>49.967694000000002</v>
      </c>
      <c r="D908" s="12">
        <f>IF(ISBLANK(B908)=TRUE," ", IF(B908='2. Metadata'!B$1,'2. Metadata'!B$6, IF(B908='2. Metadata'!C$1,'2. Metadata'!C$6,IF(B908='2. Metadata'!D$1,'2. Metadata'!D$6, IF(B908='2. Metadata'!E$1,'2. Metadata'!E$6,IF( B908='2. Metadata'!F$1,'2. Metadata'!F$6,IF(B908='2. Metadata'!G$1,'2. Metadata'!G$6,IF(B908='2. Metadata'!H$1,'2. Metadata'!H$6, IF(B908='2. Metadata'!I$1,'2. Metadata'!I$6, IF(B908='2. Metadata'!J$1,'2. Metadata'!J$6, IF(B908='2. Metadata'!K$1,'2. Metadata'!K$6, IF(B908='2. Metadata'!L$1,'2. Metadata'!L$6, IF(B908='2. Metadata'!M$1,'2. Metadata'!M$6, IF(B908='2. Metadata'!N$1,'2. Metadata'!N$6))))))))))))))</f>
        <v>-117.359572</v>
      </c>
      <c r="E908" s="25" t="s">
        <v>237</v>
      </c>
      <c r="F908" s="13" t="s">
        <v>1709</v>
      </c>
      <c r="G908" s="14" t="str">
        <f>IF(ISBLANK(F907)=TRUE," ",'2. Metadata'!B$14)</f>
        <v>observation</v>
      </c>
      <c r="H908" s="25" t="s">
        <v>237</v>
      </c>
      <c r="I908" s="23" t="str">
        <f>IF(ISBLANK(H907)=TRUE," ",'2. Metadata'!B$26)</f>
        <v>degrees Celsius</v>
      </c>
      <c r="J908" s="16" t="s">
        <v>237</v>
      </c>
      <c r="K908" s="23" t="str">
        <f>IF(ISBLANK(J906)=TRUE," ",'2. Metadata'!B$38)</f>
        <v>degrees Celsius</v>
      </c>
      <c r="L908" s="25" t="s">
        <v>237</v>
      </c>
      <c r="M908" s="18" t="str">
        <f>IF(ISBLANK(L907)=TRUE," ",'2. Metadata'!B$50)</f>
        <v>milligrams per litre</v>
      </c>
      <c r="N908" s="25" t="s">
        <v>237</v>
      </c>
      <c r="O908" s="18" t="str">
        <f>IF(ISBLANK(N907)=TRUE," ",'2. Metadata'!B$62)</f>
        <v>microSiemens per centimetre</v>
      </c>
      <c r="P908" s="25" t="s">
        <v>237</v>
      </c>
      <c r="Q908" s="18" t="str">
        <f>IF(ISBLANK(P907)=TRUE," ",'2. Metadata'!B$74)</f>
        <v>NTU</v>
      </c>
      <c r="R908" s="25" t="s">
        <v>237</v>
      </c>
      <c r="S908" s="18" t="str">
        <f>IF(ISBLANK(R907)=TRUE," ",'2. Metadata'!B$86)</f>
        <v>most probable number per 100 mL</v>
      </c>
      <c r="T908" s="25" t="s">
        <v>237</v>
      </c>
      <c r="U908" s="18" t="str">
        <f>IF(ISBLANK(T907)=TRUE," ",'2. Metadata'!B$98)</f>
        <v>most probable number per 100 mL</v>
      </c>
      <c r="V908" s="25" t="s">
        <v>237</v>
      </c>
      <c r="W908" s="18" t="str">
        <f>IF(ISBLANK(V907)=TRUE," ",'2. Metadata'!B$110)</f>
        <v>metres</v>
      </c>
      <c r="X908" s="25" t="s">
        <v>237</v>
      </c>
      <c r="Y908" s="18" t="str">
        <f>IF(ISBLANK(X907)=TRUE," ",'2. Metadata'!B$122)</f>
        <v>pH units</v>
      </c>
      <c r="Z908" s="25" t="s">
        <v>237</v>
      </c>
      <c r="AA908" s="18" t="str">
        <f>IF(ISBLANK(Z908)=TRUE," ",'2. Metadata'!B$134)</f>
        <v>metres3/second</v>
      </c>
      <c r="AB908" s="20">
        <v>0</v>
      </c>
      <c r="AC908" s="18" t="str">
        <f>IF(ISBLANK(AB908)=TRUE," ",'2. Metadata'!B$146)</f>
        <v>millimetres</v>
      </c>
      <c r="AD908" s="25" t="s">
        <v>237</v>
      </c>
      <c r="AE908" s="26" t="s">
        <v>237</v>
      </c>
      <c r="AF908" s="9"/>
      <c r="AG908" s="10"/>
      <c r="AH908" s="10"/>
      <c r="AI908" s="10"/>
      <c r="AJ908" s="10"/>
      <c r="AK908" s="10"/>
      <c r="AL908" s="10"/>
      <c r="AM908" s="10"/>
      <c r="AN908" s="10"/>
      <c r="AO908" s="10"/>
      <c r="AP908" s="10"/>
    </row>
    <row r="909" spans="1:42" ht="15" x14ac:dyDescent="0.2">
      <c r="A909" s="144" t="s">
        <v>1142</v>
      </c>
      <c r="B909" s="11" t="s">
        <v>232</v>
      </c>
      <c r="C909" s="4">
        <f>IF(ISBLANK(B909)=TRUE," ", IF(B909='2. Metadata'!B$1,'2. Metadata'!B$5, IF(B909='2. Metadata'!C$1,'2. Metadata'!C$5,IF(B909='2. Metadata'!D$1,'2. Metadata'!D$5, IF(B909='2. Metadata'!E$1,'2. Metadata'!E$5,IF( B909='2. Metadata'!F$1,'2. Metadata'!F$5,IF(B909='2. Metadata'!G$1,'2. Metadata'!G$5,IF(B909='2. Metadata'!H$1,'2. Metadata'!H$5, IF(B909='2. Metadata'!I$1,'2. Metadata'!I$5, IF(B909='2. Metadata'!J$1,'2. Metadata'!J$5, IF(B909='2. Metadata'!K$1,'2. Metadata'!K$5, IF(B909='2. Metadata'!L$1,'2. Metadata'!L$5, IF(B909='2. Metadata'!M$1,'2. Metadata'!M$5, IF(B909='2. Metadata'!N$1,'2. Metadata'!N$5))))))))))))))</f>
        <v>49.967694000000002</v>
      </c>
      <c r="D909" s="12">
        <f>IF(ISBLANK(B909)=TRUE," ", IF(B909='2. Metadata'!B$1,'2. Metadata'!B$6, IF(B909='2. Metadata'!C$1,'2. Metadata'!C$6,IF(B909='2. Metadata'!D$1,'2. Metadata'!D$6, IF(B909='2. Metadata'!E$1,'2. Metadata'!E$6,IF( B909='2. Metadata'!F$1,'2. Metadata'!F$6,IF(B909='2. Metadata'!G$1,'2. Metadata'!G$6,IF(B909='2. Metadata'!H$1,'2. Metadata'!H$6, IF(B909='2. Metadata'!I$1,'2. Metadata'!I$6, IF(B909='2. Metadata'!J$1,'2. Metadata'!J$6, IF(B909='2. Metadata'!K$1,'2. Metadata'!K$6, IF(B909='2. Metadata'!L$1,'2. Metadata'!L$6, IF(B909='2. Metadata'!M$1,'2. Metadata'!M$6, IF(B909='2. Metadata'!N$1,'2. Metadata'!N$6))))))))))))))</f>
        <v>-117.359572</v>
      </c>
      <c r="E909" s="25" t="s">
        <v>237</v>
      </c>
      <c r="F909" s="13" t="s">
        <v>1695</v>
      </c>
      <c r="G909" s="14" t="str">
        <f>IF(ISBLANK(F908)=TRUE," ",'2. Metadata'!B$14)</f>
        <v>observation</v>
      </c>
      <c r="H909" s="25" t="s">
        <v>237</v>
      </c>
      <c r="I909" s="23" t="str">
        <f>IF(ISBLANK(H908)=TRUE," ",'2. Metadata'!B$26)</f>
        <v>degrees Celsius</v>
      </c>
      <c r="J909" s="16" t="s">
        <v>237</v>
      </c>
      <c r="K909" s="23" t="str">
        <f>IF(ISBLANK(J907)=TRUE," ",'2. Metadata'!B$38)</f>
        <v>degrees Celsius</v>
      </c>
      <c r="L909" s="25" t="s">
        <v>237</v>
      </c>
      <c r="M909" s="18" t="str">
        <f>IF(ISBLANK(L908)=TRUE," ",'2. Metadata'!B$50)</f>
        <v>milligrams per litre</v>
      </c>
      <c r="N909" s="25" t="s">
        <v>237</v>
      </c>
      <c r="O909" s="18" t="str">
        <f>IF(ISBLANK(N908)=TRUE," ",'2. Metadata'!B$62)</f>
        <v>microSiemens per centimetre</v>
      </c>
      <c r="P909" s="25" t="s">
        <v>237</v>
      </c>
      <c r="Q909" s="18" t="str">
        <f>IF(ISBLANK(P908)=TRUE," ",'2. Metadata'!B$74)</f>
        <v>NTU</v>
      </c>
      <c r="R909" s="25" t="s">
        <v>237</v>
      </c>
      <c r="S909" s="18" t="str">
        <f>IF(ISBLANK(R908)=TRUE," ",'2. Metadata'!B$86)</f>
        <v>most probable number per 100 mL</v>
      </c>
      <c r="T909" s="25" t="s">
        <v>237</v>
      </c>
      <c r="U909" s="18" t="str">
        <f>IF(ISBLANK(T908)=TRUE," ",'2. Metadata'!B$98)</f>
        <v>most probable number per 100 mL</v>
      </c>
      <c r="V909" s="25" t="s">
        <v>237</v>
      </c>
      <c r="W909" s="18" t="str">
        <f>IF(ISBLANK(V908)=TRUE," ",'2. Metadata'!B$110)</f>
        <v>metres</v>
      </c>
      <c r="X909" s="25" t="s">
        <v>237</v>
      </c>
      <c r="Y909" s="18" t="str">
        <f>IF(ISBLANK(X908)=TRUE," ",'2. Metadata'!B$122)</f>
        <v>pH units</v>
      </c>
      <c r="Z909" s="25" t="s">
        <v>237</v>
      </c>
      <c r="AA909" s="18" t="str">
        <f>IF(ISBLANK(Z909)=TRUE," ",'2. Metadata'!B$134)</f>
        <v>metres3/second</v>
      </c>
      <c r="AB909" s="20">
        <v>0</v>
      </c>
      <c r="AC909" s="18" t="str">
        <f>IF(ISBLANK(AB909)=TRUE," ",'2. Metadata'!B$146)</f>
        <v>millimetres</v>
      </c>
      <c r="AD909" s="25" t="s">
        <v>1831</v>
      </c>
      <c r="AE909" s="26" t="s">
        <v>237</v>
      </c>
      <c r="AF909" s="9"/>
      <c r="AG909" s="10"/>
      <c r="AH909" s="10"/>
      <c r="AI909" s="10"/>
      <c r="AJ909" s="10"/>
      <c r="AK909" s="10"/>
      <c r="AL909" s="10"/>
      <c r="AM909" s="10"/>
      <c r="AN909" s="10"/>
      <c r="AO909" s="10"/>
      <c r="AP909" s="10"/>
    </row>
    <row r="910" spans="1:42" ht="15" x14ac:dyDescent="0.2">
      <c r="A910" s="144" t="s">
        <v>1143</v>
      </c>
      <c r="B910" s="11" t="s">
        <v>232</v>
      </c>
      <c r="C910" s="4">
        <f>IF(ISBLANK(B910)=TRUE," ", IF(B910='2. Metadata'!B$1,'2. Metadata'!B$5, IF(B910='2. Metadata'!C$1,'2. Metadata'!C$5,IF(B910='2. Metadata'!D$1,'2. Metadata'!D$5, IF(B910='2. Metadata'!E$1,'2. Metadata'!E$5,IF( B910='2. Metadata'!F$1,'2. Metadata'!F$5,IF(B910='2. Metadata'!G$1,'2. Metadata'!G$5,IF(B910='2. Metadata'!H$1,'2. Metadata'!H$5, IF(B910='2. Metadata'!I$1,'2. Metadata'!I$5, IF(B910='2. Metadata'!J$1,'2. Metadata'!J$5, IF(B910='2. Metadata'!K$1,'2. Metadata'!K$5, IF(B910='2. Metadata'!L$1,'2. Metadata'!L$5, IF(B910='2. Metadata'!M$1,'2. Metadata'!M$5, IF(B910='2. Metadata'!N$1,'2. Metadata'!N$5))))))))))))))</f>
        <v>49.967694000000002</v>
      </c>
      <c r="D910" s="12">
        <f>IF(ISBLANK(B910)=TRUE," ", IF(B910='2. Metadata'!B$1,'2. Metadata'!B$6, IF(B910='2. Metadata'!C$1,'2. Metadata'!C$6,IF(B910='2. Metadata'!D$1,'2. Metadata'!D$6, IF(B910='2. Metadata'!E$1,'2. Metadata'!E$6,IF( B910='2. Metadata'!F$1,'2. Metadata'!F$6,IF(B910='2. Metadata'!G$1,'2. Metadata'!G$6,IF(B910='2. Metadata'!H$1,'2. Metadata'!H$6, IF(B910='2. Metadata'!I$1,'2. Metadata'!I$6, IF(B910='2. Metadata'!J$1,'2. Metadata'!J$6, IF(B910='2. Metadata'!K$1,'2. Metadata'!K$6, IF(B910='2. Metadata'!L$1,'2. Metadata'!L$6, IF(B910='2. Metadata'!M$1,'2. Metadata'!M$6, IF(B910='2. Metadata'!N$1,'2. Metadata'!N$6))))))))))))))</f>
        <v>-117.359572</v>
      </c>
      <c r="E910" s="25" t="s">
        <v>237</v>
      </c>
      <c r="F910" s="13" t="s">
        <v>1709</v>
      </c>
      <c r="G910" s="14" t="str">
        <f>IF(ISBLANK(F909)=TRUE," ",'2. Metadata'!B$14)</f>
        <v>observation</v>
      </c>
      <c r="H910" s="13">
        <v>12</v>
      </c>
      <c r="I910" s="23" t="str">
        <f>IF(ISBLANK(H909)=TRUE," ",'2. Metadata'!B$26)</f>
        <v>degrees Celsius</v>
      </c>
      <c r="J910" s="13">
        <v>5</v>
      </c>
      <c r="K910" s="23" t="str">
        <f>IF(ISBLANK(J908)=TRUE," ",'2. Metadata'!B$38)</f>
        <v>degrees Celsius</v>
      </c>
      <c r="L910" s="25" t="s">
        <v>237</v>
      </c>
      <c r="M910" s="18" t="str">
        <f>IF(ISBLANK(L909)=TRUE," ",'2. Metadata'!B$50)</f>
        <v>milligrams per litre</v>
      </c>
      <c r="N910" s="25" t="s">
        <v>237</v>
      </c>
      <c r="O910" s="18" t="str">
        <f>IF(ISBLANK(N909)=TRUE," ",'2. Metadata'!B$62)</f>
        <v>microSiemens per centimetre</v>
      </c>
      <c r="P910" s="25" t="s">
        <v>237</v>
      </c>
      <c r="Q910" s="18" t="str">
        <f>IF(ISBLANK(P909)=TRUE," ",'2. Metadata'!B$74)</f>
        <v>NTU</v>
      </c>
      <c r="R910" s="25" t="s">
        <v>237</v>
      </c>
      <c r="S910" s="18" t="str">
        <f>IF(ISBLANK(R909)=TRUE," ",'2. Metadata'!B$86)</f>
        <v>most probable number per 100 mL</v>
      </c>
      <c r="T910" s="25" t="s">
        <v>237</v>
      </c>
      <c r="U910" s="18" t="str">
        <f>IF(ISBLANK(T909)=TRUE," ",'2. Metadata'!B$98)</f>
        <v>most probable number per 100 mL</v>
      </c>
      <c r="V910" s="21">
        <v>2.7E-2</v>
      </c>
      <c r="W910" s="18" t="str">
        <f>IF(ISBLANK(V909)=TRUE," ",'2. Metadata'!B$110)</f>
        <v>metres</v>
      </c>
      <c r="X910" s="25" t="s">
        <v>237</v>
      </c>
      <c r="Y910" s="18" t="str">
        <f>IF(ISBLANK(X909)=TRUE," ",'2. Metadata'!B$122)</f>
        <v>pH units</v>
      </c>
      <c r="Z910" s="20">
        <v>8.0000000000000002E-3</v>
      </c>
      <c r="AA910" s="18" t="str">
        <f>IF(ISBLANK(Z910)=TRUE," ",'2. Metadata'!B$134)</f>
        <v>metres3/second</v>
      </c>
      <c r="AB910" s="20">
        <v>0</v>
      </c>
      <c r="AC910" s="18" t="str">
        <f>IF(ISBLANK(AB910)=TRUE," ",'2. Metadata'!B$146)</f>
        <v>millimetres</v>
      </c>
      <c r="AD910" s="25" t="s">
        <v>237</v>
      </c>
      <c r="AE910" s="26" t="s">
        <v>237</v>
      </c>
      <c r="AF910" s="9"/>
      <c r="AG910" s="10"/>
      <c r="AH910" s="10"/>
      <c r="AI910" s="10"/>
      <c r="AJ910" s="10"/>
      <c r="AK910" s="10"/>
      <c r="AL910" s="10"/>
      <c r="AM910" s="10"/>
      <c r="AN910" s="10"/>
      <c r="AO910" s="10"/>
      <c r="AP910" s="10"/>
    </row>
    <row r="911" spans="1:42" ht="15" x14ac:dyDescent="0.2">
      <c r="A911" s="144" t="s">
        <v>1144</v>
      </c>
      <c r="B911" s="11" t="s">
        <v>232</v>
      </c>
      <c r="C911" s="4">
        <f>IF(ISBLANK(B911)=TRUE," ", IF(B911='2. Metadata'!B$1,'2. Metadata'!B$5, IF(B911='2. Metadata'!C$1,'2. Metadata'!C$5,IF(B911='2. Metadata'!D$1,'2. Metadata'!D$5, IF(B911='2. Metadata'!E$1,'2. Metadata'!E$5,IF( B911='2. Metadata'!F$1,'2. Metadata'!F$5,IF(B911='2. Metadata'!G$1,'2. Metadata'!G$5,IF(B911='2. Metadata'!H$1,'2. Metadata'!H$5, IF(B911='2. Metadata'!I$1,'2. Metadata'!I$5, IF(B911='2. Metadata'!J$1,'2. Metadata'!J$5, IF(B911='2. Metadata'!K$1,'2. Metadata'!K$5, IF(B911='2. Metadata'!L$1,'2. Metadata'!L$5, IF(B911='2. Metadata'!M$1,'2. Metadata'!M$5, IF(B911='2. Metadata'!N$1,'2. Metadata'!N$5))))))))))))))</f>
        <v>49.967694000000002</v>
      </c>
      <c r="D911" s="12">
        <f>IF(ISBLANK(B911)=TRUE," ", IF(B911='2. Metadata'!B$1,'2. Metadata'!B$6, IF(B911='2. Metadata'!C$1,'2. Metadata'!C$6,IF(B911='2. Metadata'!D$1,'2. Metadata'!D$6, IF(B911='2. Metadata'!E$1,'2. Metadata'!E$6,IF( B911='2. Metadata'!F$1,'2. Metadata'!F$6,IF(B911='2. Metadata'!G$1,'2. Metadata'!G$6,IF(B911='2. Metadata'!H$1,'2. Metadata'!H$6, IF(B911='2. Metadata'!I$1,'2. Metadata'!I$6, IF(B911='2. Metadata'!J$1,'2. Metadata'!J$6, IF(B911='2. Metadata'!K$1,'2. Metadata'!K$6, IF(B911='2. Metadata'!L$1,'2. Metadata'!L$6, IF(B911='2. Metadata'!M$1,'2. Metadata'!M$6, IF(B911='2. Metadata'!N$1,'2. Metadata'!N$6))))))))))))))</f>
        <v>-117.359572</v>
      </c>
      <c r="E911" s="25" t="s">
        <v>237</v>
      </c>
      <c r="F911" s="13" t="s">
        <v>1777</v>
      </c>
      <c r="G911" s="14" t="str">
        <f>IF(ISBLANK(F910)=TRUE," ",'2. Metadata'!B$14)</f>
        <v>observation</v>
      </c>
      <c r="H911" s="25" t="s">
        <v>237</v>
      </c>
      <c r="I911" s="23" t="str">
        <f>IF(ISBLANK(H910)=TRUE," ",'2. Metadata'!B$26)</f>
        <v>degrees Celsius</v>
      </c>
      <c r="J911" s="16" t="s">
        <v>237</v>
      </c>
      <c r="K911" s="23" t="str">
        <f>IF(ISBLANK(J909)=TRUE," ",'2. Metadata'!B$38)</f>
        <v>degrees Celsius</v>
      </c>
      <c r="L911" s="25" t="s">
        <v>237</v>
      </c>
      <c r="M911" s="18" t="str">
        <f>IF(ISBLANK(L910)=TRUE," ",'2. Metadata'!B$50)</f>
        <v>milligrams per litre</v>
      </c>
      <c r="N911" s="25" t="s">
        <v>237</v>
      </c>
      <c r="O911" s="18" t="str">
        <f>IF(ISBLANK(N910)=TRUE," ",'2. Metadata'!B$62)</f>
        <v>microSiemens per centimetre</v>
      </c>
      <c r="P911" s="25" t="s">
        <v>237</v>
      </c>
      <c r="Q911" s="18" t="str">
        <f>IF(ISBLANK(P910)=TRUE," ",'2. Metadata'!B$74)</f>
        <v>NTU</v>
      </c>
      <c r="R911" s="25" t="s">
        <v>237</v>
      </c>
      <c r="S911" s="18" t="str">
        <f>IF(ISBLANK(R910)=TRUE," ",'2. Metadata'!B$86)</f>
        <v>most probable number per 100 mL</v>
      </c>
      <c r="T911" s="25" t="s">
        <v>237</v>
      </c>
      <c r="U911" s="18" t="str">
        <f>IF(ISBLANK(T910)=TRUE," ",'2. Metadata'!B$98)</f>
        <v>most probable number per 100 mL</v>
      </c>
      <c r="V911" s="25" t="s">
        <v>237</v>
      </c>
      <c r="W911" s="18" t="str">
        <f>IF(ISBLANK(V910)=TRUE," ",'2. Metadata'!B$110)</f>
        <v>metres</v>
      </c>
      <c r="X911" s="25" t="s">
        <v>237</v>
      </c>
      <c r="Y911" s="18" t="str">
        <f>IF(ISBLANK(X910)=TRUE," ",'2. Metadata'!B$122)</f>
        <v>pH units</v>
      </c>
      <c r="Z911" s="25" t="s">
        <v>237</v>
      </c>
      <c r="AA911" s="18" t="str">
        <f>IF(ISBLANK(Z911)=TRUE," ",'2. Metadata'!B$134)</f>
        <v>metres3/second</v>
      </c>
      <c r="AB911" s="20">
        <v>1.8</v>
      </c>
      <c r="AC911" s="18" t="str">
        <f>IF(ISBLANK(AB911)=TRUE," ",'2. Metadata'!B$146)</f>
        <v>millimetres</v>
      </c>
      <c r="AD911" s="25" t="s">
        <v>237</v>
      </c>
      <c r="AE911" s="26" t="s">
        <v>237</v>
      </c>
      <c r="AF911" s="9"/>
      <c r="AG911" s="10"/>
      <c r="AH911" s="10"/>
      <c r="AI911" s="10"/>
      <c r="AJ911" s="10"/>
      <c r="AK911" s="10"/>
      <c r="AL911" s="10"/>
      <c r="AM911" s="10"/>
      <c r="AN911" s="10"/>
      <c r="AO911" s="10"/>
      <c r="AP911" s="10"/>
    </row>
    <row r="912" spans="1:42" ht="15" x14ac:dyDescent="0.2">
      <c r="A912" s="144" t="s">
        <v>1145</v>
      </c>
      <c r="B912" s="11" t="s">
        <v>232</v>
      </c>
      <c r="C912" s="4">
        <f>IF(ISBLANK(B912)=TRUE," ", IF(B912='2. Metadata'!B$1,'2. Metadata'!B$5, IF(B912='2. Metadata'!C$1,'2. Metadata'!C$5,IF(B912='2. Metadata'!D$1,'2. Metadata'!D$5, IF(B912='2. Metadata'!E$1,'2. Metadata'!E$5,IF( B912='2. Metadata'!F$1,'2. Metadata'!F$5,IF(B912='2. Metadata'!G$1,'2. Metadata'!G$5,IF(B912='2. Metadata'!H$1,'2. Metadata'!H$5, IF(B912='2. Metadata'!I$1,'2. Metadata'!I$5, IF(B912='2. Metadata'!J$1,'2. Metadata'!J$5, IF(B912='2. Metadata'!K$1,'2. Metadata'!K$5, IF(B912='2. Metadata'!L$1,'2. Metadata'!L$5, IF(B912='2. Metadata'!M$1,'2. Metadata'!M$5, IF(B912='2. Metadata'!N$1,'2. Metadata'!N$5))))))))))))))</f>
        <v>49.967694000000002</v>
      </c>
      <c r="D912" s="12">
        <f>IF(ISBLANK(B912)=TRUE," ", IF(B912='2. Metadata'!B$1,'2. Metadata'!B$6, IF(B912='2. Metadata'!C$1,'2. Metadata'!C$6,IF(B912='2. Metadata'!D$1,'2. Metadata'!D$6, IF(B912='2. Metadata'!E$1,'2. Metadata'!E$6,IF( B912='2. Metadata'!F$1,'2. Metadata'!F$6,IF(B912='2. Metadata'!G$1,'2. Metadata'!G$6,IF(B912='2. Metadata'!H$1,'2. Metadata'!H$6, IF(B912='2. Metadata'!I$1,'2. Metadata'!I$6, IF(B912='2. Metadata'!J$1,'2. Metadata'!J$6, IF(B912='2. Metadata'!K$1,'2. Metadata'!K$6, IF(B912='2. Metadata'!L$1,'2. Metadata'!L$6, IF(B912='2. Metadata'!M$1,'2. Metadata'!M$6, IF(B912='2. Metadata'!N$1,'2. Metadata'!N$6))))))))))))))</f>
        <v>-117.359572</v>
      </c>
      <c r="E912" s="25" t="s">
        <v>237</v>
      </c>
      <c r="F912" s="13" t="s">
        <v>1778</v>
      </c>
      <c r="G912" s="14" t="str">
        <f>IF(ISBLANK(F911)=TRUE," ",'2. Metadata'!B$14)</f>
        <v>observation</v>
      </c>
      <c r="H912" s="25" t="s">
        <v>237</v>
      </c>
      <c r="I912" s="23" t="str">
        <f>IF(ISBLANK(H911)=TRUE," ",'2. Metadata'!B$26)</f>
        <v>degrees Celsius</v>
      </c>
      <c r="J912" s="16" t="s">
        <v>237</v>
      </c>
      <c r="K912" s="23" t="str">
        <f>IF(ISBLANK(J910)=TRUE," ",'2. Metadata'!B$38)</f>
        <v>degrees Celsius</v>
      </c>
      <c r="L912" s="25" t="s">
        <v>237</v>
      </c>
      <c r="M912" s="18" t="str">
        <f>IF(ISBLANK(L911)=TRUE," ",'2. Metadata'!B$50)</f>
        <v>milligrams per litre</v>
      </c>
      <c r="N912" s="25" t="s">
        <v>237</v>
      </c>
      <c r="O912" s="18" t="str">
        <f>IF(ISBLANK(N911)=TRUE," ",'2. Metadata'!B$62)</f>
        <v>microSiemens per centimetre</v>
      </c>
      <c r="P912" s="25" t="s">
        <v>237</v>
      </c>
      <c r="Q912" s="18" t="str">
        <f>IF(ISBLANK(P911)=TRUE," ",'2. Metadata'!B$74)</f>
        <v>NTU</v>
      </c>
      <c r="R912" s="25" t="s">
        <v>237</v>
      </c>
      <c r="S912" s="18" t="str">
        <f>IF(ISBLANK(R911)=TRUE," ",'2. Metadata'!B$86)</f>
        <v>most probable number per 100 mL</v>
      </c>
      <c r="T912" s="25" t="s">
        <v>237</v>
      </c>
      <c r="U912" s="18" t="str">
        <f>IF(ISBLANK(T911)=TRUE," ",'2. Metadata'!B$98)</f>
        <v>most probable number per 100 mL</v>
      </c>
      <c r="V912" s="25" t="s">
        <v>237</v>
      </c>
      <c r="W912" s="18" t="str">
        <f>IF(ISBLANK(V911)=TRUE," ",'2. Metadata'!B$110)</f>
        <v>metres</v>
      </c>
      <c r="X912" s="25" t="s">
        <v>237</v>
      </c>
      <c r="Y912" s="18" t="str">
        <f>IF(ISBLANK(X911)=TRUE," ",'2. Metadata'!B$122)</f>
        <v>pH units</v>
      </c>
      <c r="Z912" s="25" t="s">
        <v>237</v>
      </c>
      <c r="AA912" s="18" t="str">
        <f>IF(ISBLANK(Z912)=TRUE," ",'2. Metadata'!B$134)</f>
        <v>metres3/second</v>
      </c>
      <c r="AB912" s="20">
        <v>1.4</v>
      </c>
      <c r="AC912" s="18" t="str">
        <f>IF(ISBLANK(AB912)=TRUE," ",'2. Metadata'!B$146)</f>
        <v>millimetres</v>
      </c>
      <c r="AD912" s="25" t="s">
        <v>1831</v>
      </c>
      <c r="AE912" s="26" t="s">
        <v>237</v>
      </c>
      <c r="AF912" s="9"/>
      <c r="AG912" s="10"/>
      <c r="AH912" s="10"/>
      <c r="AI912" s="10"/>
      <c r="AJ912" s="10"/>
      <c r="AK912" s="10"/>
      <c r="AL912" s="10"/>
      <c r="AM912" s="10"/>
      <c r="AN912" s="10"/>
      <c r="AO912" s="10"/>
      <c r="AP912" s="10"/>
    </row>
    <row r="913" spans="1:42" ht="15" x14ac:dyDescent="0.2">
      <c r="A913" s="144" t="s">
        <v>1146</v>
      </c>
      <c r="B913" s="11" t="s">
        <v>232</v>
      </c>
      <c r="C913" s="4">
        <f>IF(ISBLANK(B913)=TRUE," ", IF(B913='2. Metadata'!B$1,'2. Metadata'!B$5, IF(B913='2. Metadata'!C$1,'2. Metadata'!C$5,IF(B913='2. Metadata'!D$1,'2. Metadata'!D$5, IF(B913='2. Metadata'!E$1,'2. Metadata'!E$5,IF( B913='2. Metadata'!F$1,'2. Metadata'!F$5,IF(B913='2. Metadata'!G$1,'2. Metadata'!G$5,IF(B913='2. Metadata'!H$1,'2. Metadata'!H$5, IF(B913='2. Metadata'!I$1,'2. Metadata'!I$5, IF(B913='2. Metadata'!J$1,'2. Metadata'!J$5, IF(B913='2. Metadata'!K$1,'2. Metadata'!K$5, IF(B913='2. Metadata'!L$1,'2. Metadata'!L$5, IF(B913='2. Metadata'!M$1,'2. Metadata'!M$5, IF(B913='2. Metadata'!N$1,'2. Metadata'!N$5))))))))))))))</f>
        <v>49.967694000000002</v>
      </c>
      <c r="D913" s="12">
        <f>IF(ISBLANK(B913)=TRUE," ", IF(B913='2. Metadata'!B$1,'2. Metadata'!B$6, IF(B913='2. Metadata'!C$1,'2. Metadata'!C$6,IF(B913='2. Metadata'!D$1,'2. Metadata'!D$6, IF(B913='2. Metadata'!E$1,'2. Metadata'!E$6,IF( B913='2. Metadata'!F$1,'2. Metadata'!F$6,IF(B913='2. Metadata'!G$1,'2. Metadata'!G$6,IF(B913='2. Metadata'!H$1,'2. Metadata'!H$6, IF(B913='2. Metadata'!I$1,'2. Metadata'!I$6, IF(B913='2. Metadata'!J$1,'2. Metadata'!J$6, IF(B913='2. Metadata'!K$1,'2. Metadata'!K$6, IF(B913='2. Metadata'!L$1,'2. Metadata'!L$6, IF(B913='2. Metadata'!M$1,'2. Metadata'!M$6, IF(B913='2. Metadata'!N$1,'2. Metadata'!N$6))))))))))))))</f>
        <v>-117.359572</v>
      </c>
      <c r="E913" s="25" t="s">
        <v>237</v>
      </c>
      <c r="F913" s="13" t="s">
        <v>1779</v>
      </c>
      <c r="G913" s="14" t="str">
        <f>IF(ISBLANK(F912)=TRUE," ",'2. Metadata'!B$14)</f>
        <v>observation</v>
      </c>
      <c r="H913" s="13">
        <v>9</v>
      </c>
      <c r="I913" s="23" t="str">
        <f>IF(ISBLANK(H912)=TRUE," ",'2. Metadata'!B$26)</f>
        <v>degrees Celsius</v>
      </c>
      <c r="J913" s="13">
        <v>6</v>
      </c>
      <c r="K913" s="23" t="str">
        <f>IF(ISBLANK(J911)=TRUE," ",'2. Metadata'!B$38)</f>
        <v>degrees Celsius</v>
      </c>
      <c r="L913" s="21" t="s">
        <v>1814</v>
      </c>
      <c r="M913" s="18" t="str">
        <f>IF(ISBLANK(L912)=TRUE," ",'2. Metadata'!B$50)</f>
        <v>milligrams per litre</v>
      </c>
      <c r="N913" s="21">
        <v>268</v>
      </c>
      <c r="O913" s="18" t="str">
        <f>IF(ISBLANK(N912)=TRUE," ",'2. Metadata'!B$62)</f>
        <v>microSiemens per centimetre</v>
      </c>
      <c r="P913" s="21">
        <v>0.45</v>
      </c>
      <c r="Q913" s="18" t="str">
        <f>IF(ISBLANK(P912)=TRUE," ",'2. Metadata'!B$74)</f>
        <v>NTU</v>
      </c>
      <c r="R913" s="25" t="s">
        <v>237</v>
      </c>
      <c r="S913" s="18" t="str">
        <f>IF(ISBLANK(R912)=TRUE," ",'2. Metadata'!B$86)</f>
        <v>most probable number per 100 mL</v>
      </c>
      <c r="T913" s="25" t="s">
        <v>237</v>
      </c>
      <c r="U913" s="18" t="str">
        <f>IF(ISBLANK(T912)=TRUE," ",'2. Metadata'!B$98)</f>
        <v>most probable number per 100 mL</v>
      </c>
      <c r="V913" s="21">
        <v>2.4E-2</v>
      </c>
      <c r="W913" s="18" t="str">
        <f>IF(ISBLANK(V912)=TRUE," ",'2. Metadata'!B$110)</f>
        <v>metres</v>
      </c>
      <c r="X913" s="25" t="s">
        <v>237</v>
      </c>
      <c r="Y913" s="18" t="str">
        <f>IF(ISBLANK(X912)=TRUE," ",'2. Metadata'!B$122)</f>
        <v>pH units</v>
      </c>
      <c r="Z913" s="20">
        <v>6.0000000000000001E-3</v>
      </c>
      <c r="AA913" s="18" t="str">
        <f>IF(ISBLANK(Z913)=TRUE," ",'2. Metadata'!B$134)</f>
        <v>metres3/second</v>
      </c>
      <c r="AB913" s="20">
        <v>7.4</v>
      </c>
      <c r="AC913" s="18" t="str">
        <f>IF(ISBLANK(AB913)=TRUE," ",'2. Metadata'!B$146)</f>
        <v>millimetres</v>
      </c>
      <c r="AD913" s="25" t="s">
        <v>237</v>
      </c>
      <c r="AE913" s="26" t="s">
        <v>237</v>
      </c>
      <c r="AF913" s="9"/>
      <c r="AG913" s="10"/>
      <c r="AH913" s="10"/>
      <c r="AI913" s="10"/>
      <c r="AJ913" s="10"/>
      <c r="AK913" s="10"/>
      <c r="AL913" s="10"/>
      <c r="AM913" s="10"/>
      <c r="AN913" s="10"/>
      <c r="AO913" s="10"/>
      <c r="AP913" s="10"/>
    </row>
    <row r="914" spans="1:42" ht="15" x14ac:dyDescent="0.2">
      <c r="A914" s="144" t="s">
        <v>1147</v>
      </c>
      <c r="B914" s="11" t="s">
        <v>232</v>
      </c>
      <c r="C914" s="4">
        <f>IF(ISBLANK(B914)=TRUE," ", IF(B914='2. Metadata'!B$1,'2. Metadata'!B$5, IF(B914='2. Metadata'!C$1,'2. Metadata'!C$5,IF(B914='2. Metadata'!D$1,'2. Metadata'!D$5, IF(B914='2. Metadata'!E$1,'2. Metadata'!E$5,IF( B914='2. Metadata'!F$1,'2. Metadata'!F$5,IF(B914='2. Metadata'!G$1,'2. Metadata'!G$5,IF(B914='2. Metadata'!H$1,'2. Metadata'!H$5, IF(B914='2. Metadata'!I$1,'2. Metadata'!I$5, IF(B914='2. Metadata'!J$1,'2. Metadata'!J$5, IF(B914='2. Metadata'!K$1,'2. Metadata'!K$5, IF(B914='2. Metadata'!L$1,'2. Metadata'!L$5, IF(B914='2. Metadata'!M$1,'2. Metadata'!M$5, IF(B914='2. Metadata'!N$1,'2. Metadata'!N$5))))))))))))))</f>
        <v>49.967694000000002</v>
      </c>
      <c r="D914" s="12">
        <f>IF(ISBLANK(B914)=TRUE," ", IF(B914='2. Metadata'!B$1,'2. Metadata'!B$6, IF(B914='2. Metadata'!C$1,'2. Metadata'!C$6,IF(B914='2. Metadata'!D$1,'2. Metadata'!D$6, IF(B914='2. Metadata'!E$1,'2. Metadata'!E$6,IF( B914='2. Metadata'!F$1,'2. Metadata'!F$6,IF(B914='2. Metadata'!G$1,'2. Metadata'!G$6,IF(B914='2. Metadata'!H$1,'2. Metadata'!H$6, IF(B914='2. Metadata'!I$1,'2. Metadata'!I$6, IF(B914='2. Metadata'!J$1,'2. Metadata'!J$6, IF(B914='2. Metadata'!K$1,'2. Metadata'!K$6, IF(B914='2. Metadata'!L$1,'2. Metadata'!L$6, IF(B914='2. Metadata'!M$1,'2. Metadata'!M$6, IF(B914='2. Metadata'!N$1,'2. Metadata'!N$6))))))))))))))</f>
        <v>-117.359572</v>
      </c>
      <c r="E914" s="25" t="s">
        <v>237</v>
      </c>
      <c r="F914" s="13" t="s">
        <v>1780</v>
      </c>
      <c r="G914" s="14" t="str">
        <f>IF(ISBLANK(F913)=TRUE," ",'2. Metadata'!B$14)</f>
        <v>observation</v>
      </c>
      <c r="H914" s="25" t="s">
        <v>237</v>
      </c>
      <c r="I914" s="23" t="str">
        <f>IF(ISBLANK(H913)=TRUE," ",'2. Metadata'!B$26)</f>
        <v>degrees Celsius</v>
      </c>
      <c r="J914" s="16" t="s">
        <v>237</v>
      </c>
      <c r="K914" s="23" t="str">
        <f>IF(ISBLANK(J912)=TRUE," ",'2. Metadata'!B$38)</f>
        <v>degrees Celsius</v>
      </c>
      <c r="L914" s="25" t="s">
        <v>237</v>
      </c>
      <c r="M914" s="18" t="str">
        <f>IF(ISBLANK(L913)=TRUE," ",'2. Metadata'!B$50)</f>
        <v>milligrams per litre</v>
      </c>
      <c r="N914" s="25" t="s">
        <v>237</v>
      </c>
      <c r="O914" s="18" t="str">
        <f>IF(ISBLANK(N913)=TRUE," ",'2. Metadata'!B$62)</f>
        <v>microSiemens per centimetre</v>
      </c>
      <c r="P914" s="25" t="s">
        <v>237</v>
      </c>
      <c r="Q914" s="18" t="str">
        <f>IF(ISBLANK(P913)=TRUE," ",'2. Metadata'!B$74)</f>
        <v>NTU</v>
      </c>
      <c r="R914" s="25" t="s">
        <v>237</v>
      </c>
      <c r="S914" s="18" t="str">
        <f>IF(ISBLANK(R913)=TRUE," ",'2. Metadata'!B$86)</f>
        <v>most probable number per 100 mL</v>
      </c>
      <c r="T914" s="25" t="s">
        <v>237</v>
      </c>
      <c r="U914" s="18" t="str">
        <f>IF(ISBLANK(T913)=TRUE," ",'2. Metadata'!B$98)</f>
        <v>most probable number per 100 mL</v>
      </c>
      <c r="V914" s="25" t="s">
        <v>237</v>
      </c>
      <c r="W914" s="18" t="str">
        <f>IF(ISBLANK(V913)=TRUE," ",'2. Metadata'!B$110)</f>
        <v>metres</v>
      </c>
      <c r="X914" s="25" t="s">
        <v>237</v>
      </c>
      <c r="Y914" s="18" t="str">
        <f>IF(ISBLANK(X913)=TRUE," ",'2. Metadata'!B$122)</f>
        <v>pH units</v>
      </c>
      <c r="Z914" s="25" t="s">
        <v>237</v>
      </c>
      <c r="AA914" s="18" t="str">
        <f>IF(ISBLANK(Z914)=TRUE," ",'2. Metadata'!B$134)</f>
        <v>metres3/second</v>
      </c>
      <c r="AB914" s="20">
        <v>0.6</v>
      </c>
      <c r="AC914" s="18" t="str">
        <f>IF(ISBLANK(AB914)=TRUE," ",'2. Metadata'!B$146)</f>
        <v>millimetres</v>
      </c>
      <c r="AD914" s="25" t="s">
        <v>237</v>
      </c>
      <c r="AE914" s="26" t="s">
        <v>237</v>
      </c>
      <c r="AF914" s="9"/>
      <c r="AG914" s="10"/>
      <c r="AH914" s="10"/>
      <c r="AI914" s="10"/>
      <c r="AJ914" s="10"/>
      <c r="AK914" s="10"/>
      <c r="AL914" s="10"/>
      <c r="AM914" s="10"/>
      <c r="AN914" s="10"/>
      <c r="AO914" s="10"/>
      <c r="AP914" s="10"/>
    </row>
    <row r="915" spans="1:42" ht="15" x14ac:dyDescent="0.2">
      <c r="A915" s="144" t="s">
        <v>1148</v>
      </c>
      <c r="B915" s="11" t="s">
        <v>232</v>
      </c>
      <c r="C915" s="4">
        <f>IF(ISBLANK(B915)=TRUE," ", IF(B915='2. Metadata'!B$1,'2. Metadata'!B$5, IF(B915='2. Metadata'!C$1,'2. Metadata'!C$5,IF(B915='2. Metadata'!D$1,'2. Metadata'!D$5, IF(B915='2. Metadata'!E$1,'2. Metadata'!E$5,IF( B915='2. Metadata'!F$1,'2. Metadata'!F$5,IF(B915='2. Metadata'!G$1,'2. Metadata'!G$5,IF(B915='2. Metadata'!H$1,'2. Metadata'!H$5, IF(B915='2. Metadata'!I$1,'2. Metadata'!I$5, IF(B915='2. Metadata'!J$1,'2. Metadata'!J$5, IF(B915='2. Metadata'!K$1,'2. Metadata'!K$5, IF(B915='2. Metadata'!L$1,'2. Metadata'!L$5, IF(B915='2. Metadata'!M$1,'2. Metadata'!M$5, IF(B915='2. Metadata'!N$1,'2. Metadata'!N$5))))))))))))))</f>
        <v>49.967694000000002</v>
      </c>
      <c r="D915" s="12">
        <f>IF(ISBLANK(B915)=TRUE," ", IF(B915='2. Metadata'!B$1,'2. Metadata'!B$6, IF(B915='2. Metadata'!C$1,'2. Metadata'!C$6,IF(B915='2. Metadata'!D$1,'2. Metadata'!D$6, IF(B915='2. Metadata'!E$1,'2. Metadata'!E$6,IF( B915='2. Metadata'!F$1,'2. Metadata'!F$6,IF(B915='2. Metadata'!G$1,'2. Metadata'!G$6,IF(B915='2. Metadata'!H$1,'2. Metadata'!H$6, IF(B915='2. Metadata'!I$1,'2. Metadata'!I$6, IF(B915='2. Metadata'!J$1,'2. Metadata'!J$6, IF(B915='2. Metadata'!K$1,'2. Metadata'!K$6, IF(B915='2. Metadata'!L$1,'2. Metadata'!L$6, IF(B915='2. Metadata'!M$1,'2. Metadata'!M$6, IF(B915='2. Metadata'!N$1,'2. Metadata'!N$6))))))))))))))</f>
        <v>-117.359572</v>
      </c>
      <c r="E915" s="25" t="s">
        <v>237</v>
      </c>
      <c r="F915" s="13" t="s">
        <v>1781</v>
      </c>
      <c r="G915" s="14" t="str">
        <f>IF(ISBLANK(F914)=TRUE," ",'2. Metadata'!B$14)</f>
        <v>observation</v>
      </c>
      <c r="H915" s="25" t="s">
        <v>237</v>
      </c>
      <c r="I915" s="23" t="str">
        <f>IF(ISBLANK(H914)=TRUE," ",'2. Metadata'!B$26)</f>
        <v>degrees Celsius</v>
      </c>
      <c r="J915" s="16" t="s">
        <v>237</v>
      </c>
      <c r="K915" s="23" t="str">
        <f>IF(ISBLANK(J913)=TRUE," ",'2. Metadata'!B$38)</f>
        <v>degrees Celsius</v>
      </c>
      <c r="L915" s="25" t="s">
        <v>237</v>
      </c>
      <c r="M915" s="18" t="str">
        <f>IF(ISBLANK(L914)=TRUE," ",'2. Metadata'!B$50)</f>
        <v>milligrams per litre</v>
      </c>
      <c r="N915" s="25" t="s">
        <v>237</v>
      </c>
      <c r="O915" s="18" t="str">
        <f>IF(ISBLANK(N914)=TRUE," ",'2. Metadata'!B$62)</f>
        <v>microSiemens per centimetre</v>
      </c>
      <c r="P915" s="25" t="s">
        <v>237</v>
      </c>
      <c r="Q915" s="18" t="str">
        <f>IF(ISBLANK(P914)=TRUE," ",'2. Metadata'!B$74)</f>
        <v>NTU</v>
      </c>
      <c r="R915" s="25" t="s">
        <v>237</v>
      </c>
      <c r="S915" s="18" t="str">
        <f>IF(ISBLANK(R914)=TRUE," ",'2. Metadata'!B$86)</f>
        <v>most probable number per 100 mL</v>
      </c>
      <c r="T915" s="25" t="s">
        <v>237</v>
      </c>
      <c r="U915" s="18" t="str">
        <f>IF(ISBLANK(T914)=TRUE," ",'2. Metadata'!B$98)</f>
        <v>most probable number per 100 mL</v>
      </c>
      <c r="V915" s="25" t="s">
        <v>237</v>
      </c>
      <c r="W915" s="18" t="str">
        <f>IF(ISBLANK(V914)=TRUE," ",'2. Metadata'!B$110)</f>
        <v>metres</v>
      </c>
      <c r="X915" s="25" t="s">
        <v>237</v>
      </c>
      <c r="Y915" s="18" t="str">
        <f>IF(ISBLANK(X914)=TRUE," ",'2. Metadata'!B$122)</f>
        <v>pH units</v>
      </c>
      <c r="Z915" s="25" t="s">
        <v>237</v>
      </c>
      <c r="AA915" s="18" t="str">
        <f>IF(ISBLANK(Z915)=TRUE," ",'2. Metadata'!B$134)</f>
        <v>metres3/second</v>
      </c>
      <c r="AB915" s="20">
        <v>0</v>
      </c>
      <c r="AC915" s="18" t="str">
        <f>IF(ISBLANK(AB915)=TRUE," ",'2. Metadata'!B$146)</f>
        <v>millimetres</v>
      </c>
      <c r="AD915" s="25" t="s">
        <v>1831</v>
      </c>
      <c r="AE915" s="26" t="s">
        <v>237</v>
      </c>
      <c r="AF915" s="9"/>
      <c r="AG915" s="10"/>
      <c r="AH915" s="10"/>
      <c r="AI915" s="10"/>
      <c r="AJ915" s="10"/>
      <c r="AK915" s="10"/>
      <c r="AL915" s="10"/>
      <c r="AM915" s="10"/>
      <c r="AN915" s="10"/>
      <c r="AO915" s="10"/>
      <c r="AP915" s="10"/>
    </row>
    <row r="916" spans="1:42" ht="15" x14ac:dyDescent="0.2">
      <c r="A916" s="144" t="s">
        <v>1149</v>
      </c>
      <c r="B916" s="11" t="s">
        <v>232</v>
      </c>
      <c r="C916" s="4">
        <f>IF(ISBLANK(B916)=TRUE," ", IF(B916='2. Metadata'!B$1,'2. Metadata'!B$5, IF(B916='2. Metadata'!C$1,'2. Metadata'!C$5,IF(B916='2. Metadata'!D$1,'2. Metadata'!D$5, IF(B916='2. Metadata'!E$1,'2. Metadata'!E$5,IF( B916='2. Metadata'!F$1,'2. Metadata'!F$5,IF(B916='2. Metadata'!G$1,'2. Metadata'!G$5,IF(B916='2. Metadata'!H$1,'2. Metadata'!H$5, IF(B916='2. Metadata'!I$1,'2. Metadata'!I$5, IF(B916='2. Metadata'!J$1,'2. Metadata'!J$5, IF(B916='2. Metadata'!K$1,'2. Metadata'!K$5, IF(B916='2. Metadata'!L$1,'2. Metadata'!L$5, IF(B916='2. Metadata'!M$1,'2. Metadata'!M$5, IF(B916='2. Metadata'!N$1,'2. Metadata'!N$5))))))))))))))</f>
        <v>49.967694000000002</v>
      </c>
      <c r="D916" s="12">
        <f>IF(ISBLANK(B916)=TRUE," ", IF(B916='2. Metadata'!B$1,'2. Metadata'!B$6, IF(B916='2. Metadata'!C$1,'2. Metadata'!C$6,IF(B916='2. Metadata'!D$1,'2. Metadata'!D$6, IF(B916='2. Metadata'!E$1,'2. Metadata'!E$6,IF( B916='2. Metadata'!F$1,'2. Metadata'!F$6,IF(B916='2. Metadata'!G$1,'2. Metadata'!G$6,IF(B916='2. Metadata'!H$1,'2. Metadata'!H$6, IF(B916='2. Metadata'!I$1,'2. Metadata'!I$6, IF(B916='2. Metadata'!J$1,'2. Metadata'!J$6, IF(B916='2. Metadata'!K$1,'2. Metadata'!K$6, IF(B916='2. Metadata'!L$1,'2. Metadata'!L$6, IF(B916='2. Metadata'!M$1,'2. Metadata'!M$6, IF(B916='2. Metadata'!N$1,'2. Metadata'!N$6))))))))))))))</f>
        <v>-117.359572</v>
      </c>
      <c r="E916" s="25" t="s">
        <v>237</v>
      </c>
      <c r="F916" s="13" t="s">
        <v>1695</v>
      </c>
      <c r="G916" s="14" t="str">
        <f>IF(ISBLANK(F915)=TRUE," ",'2. Metadata'!B$14)</f>
        <v>observation</v>
      </c>
      <c r="H916" s="25" t="s">
        <v>237</v>
      </c>
      <c r="I916" s="23" t="str">
        <f>IF(ISBLANK(H915)=TRUE," ",'2. Metadata'!B$26)</f>
        <v>degrees Celsius</v>
      </c>
      <c r="J916" s="16" t="s">
        <v>237</v>
      </c>
      <c r="K916" s="23" t="str">
        <f>IF(ISBLANK(J914)=TRUE," ",'2. Metadata'!B$38)</f>
        <v>degrees Celsius</v>
      </c>
      <c r="L916" s="25" t="s">
        <v>237</v>
      </c>
      <c r="M916" s="18" t="str">
        <f>IF(ISBLANK(L915)=TRUE," ",'2. Metadata'!B$50)</f>
        <v>milligrams per litre</v>
      </c>
      <c r="N916" s="25" t="s">
        <v>237</v>
      </c>
      <c r="O916" s="18" t="str">
        <f>IF(ISBLANK(N915)=TRUE," ",'2. Metadata'!B$62)</f>
        <v>microSiemens per centimetre</v>
      </c>
      <c r="P916" s="25" t="s">
        <v>237</v>
      </c>
      <c r="Q916" s="18" t="str">
        <f>IF(ISBLANK(P915)=TRUE," ",'2. Metadata'!B$74)</f>
        <v>NTU</v>
      </c>
      <c r="R916" s="25" t="s">
        <v>237</v>
      </c>
      <c r="S916" s="18" t="str">
        <f>IF(ISBLANK(R915)=TRUE," ",'2. Metadata'!B$86)</f>
        <v>most probable number per 100 mL</v>
      </c>
      <c r="T916" s="25" t="s">
        <v>237</v>
      </c>
      <c r="U916" s="18" t="str">
        <f>IF(ISBLANK(T915)=TRUE," ",'2. Metadata'!B$98)</f>
        <v>most probable number per 100 mL</v>
      </c>
      <c r="V916" s="25" t="s">
        <v>237</v>
      </c>
      <c r="W916" s="18" t="str">
        <f>IF(ISBLANK(V915)=TRUE," ",'2. Metadata'!B$110)</f>
        <v>metres</v>
      </c>
      <c r="X916" s="25" t="s">
        <v>237</v>
      </c>
      <c r="Y916" s="18" t="str">
        <f>IF(ISBLANK(X915)=TRUE," ",'2. Metadata'!B$122)</f>
        <v>pH units</v>
      </c>
      <c r="Z916" s="25" t="s">
        <v>237</v>
      </c>
      <c r="AA916" s="18" t="str">
        <f>IF(ISBLANK(Z916)=TRUE," ",'2. Metadata'!B$134)</f>
        <v>metres3/second</v>
      </c>
      <c r="AB916" s="20">
        <v>4.4000000000000004</v>
      </c>
      <c r="AC916" s="18" t="str">
        <f>IF(ISBLANK(AB916)=TRUE," ",'2. Metadata'!B$146)</f>
        <v>millimetres</v>
      </c>
      <c r="AD916" s="25" t="s">
        <v>237</v>
      </c>
      <c r="AE916" s="26" t="s">
        <v>237</v>
      </c>
      <c r="AF916" s="9"/>
      <c r="AG916" s="10"/>
      <c r="AH916" s="10"/>
      <c r="AI916" s="10"/>
      <c r="AJ916" s="10"/>
      <c r="AK916" s="10"/>
      <c r="AL916" s="10"/>
      <c r="AM916" s="10"/>
      <c r="AN916" s="10"/>
      <c r="AO916" s="10"/>
      <c r="AP916" s="10"/>
    </row>
    <row r="917" spans="1:42" ht="15" x14ac:dyDescent="0.2">
      <c r="A917" s="144" t="s">
        <v>1150</v>
      </c>
      <c r="B917" s="11" t="s">
        <v>232</v>
      </c>
      <c r="C917" s="4">
        <f>IF(ISBLANK(B917)=TRUE," ", IF(B917='2. Metadata'!B$1,'2. Metadata'!B$5, IF(B917='2. Metadata'!C$1,'2. Metadata'!C$5,IF(B917='2. Metadata'!D$1,'2. Metadata'!D$5, IF(B917='2. Metadata'!E$1,'2. Metadata'!E$5,IF( B917='2. Metadata'!F$1,'2. Metadata'!F$5,IF(B917='2. Metadata'!G$1,'2. Metadata'!G$5,IF(B917='2. Metadata'!H$1,'2. Metadata'!H$5, IF(B917='2. Metadata'!I$1,'2. Metadata'!I$5, IF(B917='2. Metadata'!J$1,'2. Metadata'!J$5, IF(B917='2. Metadata'!K$1,'2. Metadata'!K$5, IF(B917='2. Metadata'!L$1,'2. Metadata'!L$5, IF(B917='2. Metadata'!M$1,'2. Metadata'!M$5, IF(B917='2. Metadata'!N$1,'2. Metadata'!N$5))))))))))))))</f>
        <v>49.967694000000002</v>
      </c>
      <c r="D917" s="12">
        <f>IF(ISBLANK(B917)=TRUE," ", IF(B917='2. Metadata'!B$1,'2. Metadata'!B$6, IF(B917='2. Metadata'!C$1,'2. Metadata'!C$6,IF(B917='2. Metadata'!D$1,'2. Metadata'!D$6, IF(B917='2. Metadata'!E$1,'2. Metadata'!E$6,IF( B917='2. Metadata'!F$1,'2. Metadata'!F$6,IF(B917='2. Metadata'!G$1,'2. Metadata'!G$6,IF(B917='2. Metadata'!H$1,'2. Metadata'!H$6, IF(B917='2. Metadata'!I$1,'2. Metadata'!I$6, IF(B917='2. Metadata'!J$1,'2. Metadata'!J$6, IF(B917='2. Metadata'!K$1,'2. Metadata'!K$6, IF(B917='2. Metadata'!L$1,'2. Metadata'!L$6, IF(B917='2. Metadata'!M$1,'2. Metadata'!M$6, IF(B917='2. Metadata'!N$1,'2. Metadata'!N$6))))))))))))))</f>
        <v>-117.359572</v>
      </c>
      <c r="E917" s="25" t="s">
        <v>237</v>
      </c>
      <c r="F917" s="13" t="s">
        <v>1704</v>
      </c>
      <c r="G917" s="14" t="str">
        <f>IF(ISBLANK(F916)=TRUE," ",'2. Metadata'!B$14)</f>
        <v>observation</v>
      </c>
      <c r="H917" s="13">
        <v>10</v>
      </c>
      <c r="I917" s="23" t="str">
        <f>IF(ISBLANK(H916)=TRUE," ",'2. Metadata'!B$26)</f>
        <v>degrees Celsius</v>
      </c>
      <c r="J917" s="13">
        <v>6</v>
      </c>
      <c r="K917" s="23" t="str">
        <f>IF(ISBLANK(J915)=TRUE," ",'2. Metadata'!B$38)</f>
        <v>degrees Celsius</v>
      </c>
      <c r="L917" s="21" t="s">
        <v>1814</v>
      </c>
      <c r="M917" s="18" t="str">
        <f>IF(ISBLANK(L916)=TRUE," ",'2. Metadata'!B$50)</f>
        <v>milligrams per litre</v>
      </c>
      <c r="N917" s="21">
        <v>268</v>
      </c>
      <c r="O917" s="18" t="str">
        <f>IF(ISBLANK(N916)=TRUE," ",'2. Metadata'!B$62)</f>
        <v>microSiemens per centimetre</v>
      </c>
      <c r="P917" s="21">
        <v>0.35</v>
      </c>
      <c r="Q917" s="18" t="str">
        <f>IF(ISBLANK(P916)=TRUE," ",'2. Metadata'!B$74)</f>
        <v>NTU</v>
      </c>
      <c r="R917" s="25" t="s">
        <v>237</v>
      </c>
      <c r="S917" s="18" t="str">
        <f>IF(ISBLANK(R916)=TRUE," ",'2. Metadata'!B$86)</f>
        <v>most probable number per 100 mL</v>
      </c>
      <c r="T917" s="25" t="s">
        <v>237</v>
      </c>
      <c r="U917" s="18" t="str">
        <f>IF(ISBLANK(T916)=TRUE," ",'2. Metadata'!B$98)</f>
        <v>most probable number per 100 mL</v>
      </c>
      <c r="V917" s="21">
        <v>2.4E-2</v>
      </c>
      <c r="W917" s="18" t="str">
        <f>IF(ISBLANK(V916)=TRUE," ",'2. Metadata'!B$110)</f>
        <v>metres</v>
      </c>
      <c r="X917" s="25" t="s">
        <v>237</v>
      </c>
      <c r="Y917" s="18" t="str">
        <f>IF(ISBLANK(X916)=TRUE," ",'2. Metadata'!B$122)</f>
        <v>pH units</v>
      </c>
      <c r="Z917" s="20">
        <v>6.0000000000000001E-3</v>
      </c>
      <c r="AA917" s="18" t="str">
        <f>IF(ISBLANK(Z917)=TRUE," ",'2. Metadata'!B$134)</f>
        <v>metres3/second</v>
      </c>
      <c r="AB917" s="20">
        <v>2.4</v>
      </c>
      <c r="AC917" s="18" t="str">
        <f>IF(ISBLANK(AB917)=TRUE," ",'2. Metadata'!B$146)</f>
        <v>millimetres</v>
      </c>
      <c r="AD917" s="25" t="s">
        <v>237</v>
      </c>
      <c r="AE917" s="26" t="s">
        <v>237</v>
      </c>
      <c r="AF917" s="9"/>
      <c r="AG917" s="10"/>
      <c r="AH917" s="10"/>
      <c r="AI917" s="10"/>
      <c r="AJ917" s="10"/>
      <c r="AK917" s="10"/>
      <c r="AL917" s="10"/>
      <c r="AM917" s="10"/>
      <c r="AN917" s="10"/>
      <c r="AO917" s="10"/>
      <c r="AP917" s="10"/>
    </row>
    <row r="918" spans="1:42" ht="15" x14ac:dyDescent="0.2">
      <c r="A918" s="144" t="s">
        <v>1151</v>
      </c>
      <c r="B918" s="11" t="s">
        <v>232</v>
      </c>
      <c r="C918" s="4">
        <f>IF(ISBLANK(B918)=TRUE," ", IF(B918='2. Metadata'!B$1,'2. Metadata'!B$5, IF(B918='2. Metadata'!C$1,'2. Metadata'!C$5,IF(B918='2. Metadata'!D$1,'2. Metadata'!D$5, IF(B918='2. Metadata'!E$1,'2. Metadata'!E$5,IF( B918='2. Metadata'!F$1,'2. Metadata'!F$5,IF(B918='2. Metadata'!G$1,'2. Metadata'!G$5,IF(B918='2. Metadata'!H$1,'2. Metadata'!H$5, IF(B918='2. Metadata'!I$1,'2. Metadata'!I$5, IF(B918='2. Metadata'!J$1,'2. Metadata'!J$5, IF(B918='2. Metadata'!K$1,'2. Metadata'!K$5, IF(B918='2. Metadata'!L$1,'2. Metadata'!L$5, IF(B918='2. Metadata'!M$1,'2. Metadata'!M$5, IF(B918='2. Metadata'!N$1,'2. Metadata'!N$5))))))))))))))</f>
        <v>49.967694000000002</v>
      </c>
      <c r="D918" s="12">
        <f>IF(ISBLANK(B918)=TRUE," ", IF(B918='2. Metadata'!B$1,'2. Metadata'!B$6, IF(B918='2. Metadata'!C$1,'2. Metadata'!C$6,IF(B918='2. Metadata'!D$1,'2. Metadata'!D$6, IF(B918='2. Metadata'!E$1,'2. Metadata'!E$6,IF( B918='2. Metadata'!F$1,'2. Metadata'!F$6,IF(B918='2. Metadata'!G$1,'2. Metadata'!G$6,IF(B918='2. Metadata'!H$1,'2. Metadata'!H$6, IF(B918='2. Metadata'!I$1,'2. Metadata'!I$6, IF(B918='2. Metadata'!J$1,'2. Metadata'!J$6, IF(B918='2. Metadata'!K$1,'2. Metadata'!K$6, IF(B918='2. Metadata'!L$1,'2. Metadata'!L$6, IF(B918='2. Metadata'!M$1,'2. Metadata'!M$6, IF(B918='2. Metadata'!N$1,'2. Metadata'!N$6))))))))))))))</f>
        <v>-117.359572</v>
      </c>
      <c r="E918" s="25" t="s">
        <v>237</v>
      </c>
      <c r="F918" s="13" t="s">
        <v>1782</v>
      </c>
      <c r="G918" s="14" t="str">
        <f>IF(ISBLANK(F917)=TRUE," ",'2. Metadata'!B$14)</f>
        <v>observation</v>
      </c>
      <c r="H918" s="25" t="s">
        <v>237</v>
      </c>
      <c r="I918" s="23" t="str">
        <f>IF(ISBLANK(H917)=TRUE," ",'2. Metadata'!B$26)</f>
        <v>degrees Celsius</v>
      </c>
      <c r="J918" s="16" t="s">
        <v>237</v>
      </c>
      <c r="K918" s="23" t="str">
        <f>IF(ISBLANK(J916)=TRUE," ",'2. Metadata'!B$38)</f>
        <v>degrees Celsius</v>
      </c>
      <c r="L918" s="25" t="s">
        <v>237</v>
      </c>
      <c r="M918" s="18" t="str">
        <f>IF(ISBLANK(L917)=TRUE," ",'2. Metadata'!B$50)</f>
        <v>milligrams per litre</v>
      </c>
      <c r="N918" s="25" t="s">
        <v>237</v>
      </c>
      <c r="O918" s="18" t="str">
        <f>IF(ISBLANK(N917)=TRUE," ",'2. Metadata'!B$62)</f>
        <v>microSiemens per centimetre</v>
      </c>
      <c r="P918" s="25" t="s">
        <v>237</v>
      </c>
      <c r="Q918" s="18" t="str">
        <f>IF(ISBLANK(P917)=TRUE," ",'2. Metadata'!B$74)</f>
        <v>NTU</v>
      </c>
      <c r="R918" s="25" t="s">
        <v>237</v>
      </c>
      <c r="S918" s="18" t="str">
        <f>IF(ISBLANK(R917)=TRUE," ",'2. Metadata'!B$86)</f>
        <v>most probable number per 100 mL</v>
      </c>
      <c r="T918" s="25" t="s">
        <v>237</v>
      </c>
      <c r="U918" s="18" t="str">
        <f>IF(ISBLANK(T917)=TRUE," ",'2. Metadata'!B$98)</f>
        <v>most probable number per 100 mL</v>
      </c>
      <c r="V918" s="25" t="s">
        <v>237</v>
      </c>
      <c r="W918" s="18" t="str">
        <f>IF(ISBLANK(V917)=TRUE," ",'2. Metadata'!B$110)</f>
        <v>metres</v>
      </c>
      <c r="X918" s="25" t="s">
        <v>237</v>
      </c>
      <c r="Y918" s="18" t="str">
        <f>IF(ISBLANK(X917)=TRUE," ",'2. Metadata'!B$122)</f>
        <v>pH units</v>
      </c>
      <c r="Z918" s="25" t="s">
        <v>237</v>
      </c>
      <c r="AA918" s="18" t="str">
        <f>IF(ISBLANK(Z918)=TRUE," ",'2. Metadata'!B$134)</f>
        <v>metres3/second</v>
      </c>
      <c r="AB918" s="20">
        <v>0</v>
      </c>
      <c r="AC918" s="18" t="str">
        <f>IF(ISBLANK(AB918)=TRUE," ",'2. Metadata'!B$146)</f>
        <v>millimetres</v>
      </c>
      <c r="AD918" s="25" t="s">
        <v>237</v>
      </c>
      <c r="AE918" s="26" t="s">
        <v>237</v>
      </c>
      <c r="AF918" s="9"/>
      <c r="AG918" s="10"/>
      <c r="AH918" s="10"/>
      <c r="AI918" s="10"/>
      <c r="AJ918" s="10"/>
      <c r="AK918" s="10"/>
      <c r="AL918" s="10"/>
      <c r="AM918" s="10"/>
      <c r="AN918" s="10"/>
      <c r="AO918" s="10"/>
      <c r="AP918" s="10"/>
    </row>
    <row r="919" spans="1:42" ht="15" x14ac:dyDescent="0.2">
      <c r="A919" s="144" t="s">
        <v>1152</v>
      </c>
      <c r="B919" s="11" t="s">
        <v>232</v>
      </c>
      <c r="C919" s="4">
        <f>IF(ISBLANK(B919)=TRUE," ", IF(B919='2. Metadata'!B$1,'2. Metadata'!B$5, IF(B919='2. Metadata'!C$1,'2. Metadata'!C$5,IF(B919='2. Metadata'!D$1,'2. Metadata'!D$5, IF(B919='2. Metadata'!E$1,'2. Metadata'!E$5,IF( B919='2. Metadata'!F$1,'2. Metadata'!F$5,IF(B919='2. Metadata'!G$1,'2. Metadata'!G$5,IF(B919='2. Metadata'!H$1,'2. Metadata'!H$5, IF(B919='2. Metadata'!I$1,'2. Metadata'!I$5, IF(B919='2. Metadata'!J$1,'2. Metadata'!J$5, IF(B919='2. Metadata'!K$1,'2. Metadata'!K$5, IF(B919='2. Metadata'!L$1,'2. Metadata'!L$5, IF(B919='2. Metadata'!M$1,'2. Metadata'!M$5, IF(B919='2. Metadata'!N$1,'2. Metadata'!N$5))))))))))))))</f>
        <v>49.967694000000002</v>
      </c>
      <c r="D919" s="12">
        <f>IF(ISBLANK(B919)=TRUE," ", IF(B919='2. Metadata'!B$1,'2. Metadata'!B$6, IF(B919='2. Metadata'!C$1,'2. Metadata'!C$6,IF(B919='2. Metadata'!D$1,'2. Metadata'!D$6, IF(B919='2. Metadata'!E$1,'2. Metadata'!E$6,IF( B919='2. Metadata'!F$1,'2. Metadata'!F$6,IF(B919='2. Metadata'!G$1,'2. Metadata'!G$6,IF(B919='2. Metadata'!H$1,'2. Metadata'!H$6, IF(B919='2. Metadata'!I$1,'2. Metadata'!I$6, IF(B919='2. Metadata'!J$1,'2. Metadata'!J$6, IF(B919='2. Metadata'!K$1,'2. Metadata'!K$6, IF(B919='2. Metadata'!L$1,'2. Metadata'!L$6, IF(B919='2. Metadata'!M$1,'2. Metadata'!M$6, IF(B919='2. Metadata'!N$1,'2. Metadata'!N$6))))))))))))))</f>
        <v>-117.359572</v>
      </c>
      <c r="E919" s="25" t="s">
        <v>237</v>
      </c>
      <c r="F919" s="13" t="s">
        <v>1783</v>
      </c>
      <c r="G919" s="14" t="str">
        <f>IF(ISBLANK(F918)=TRUE," ",'2. Metadata'!B$14)</f>
        <v>observation</v>
      </c>
      <c r="H919" s="25" t="s">
        <v>237</v>
      </c>
      <c r="I919" s="23" t="str">
        <f>IF(ISBLANK(H918)=TRUE," ",'2. Metadata'!B$26)</f>
        <v>degrees Celsius</v>
      </c>
      <c r="J919" s="16" t="s">
        <v>237</v>
      </c>
      <c r="K919" s="23" t="str">
        <f>IF(ISBLANK(J917)=TRUE," ",'2. Metadata'!B$38)</f>
        <v>degrees Celsius</v>
      </c>
      <c r="L919" s="25" t="s">
        <v>237</v>
      </c>
      <c r="M919" s="18" t="str">
        <f>IF(ISBLANK(L918)=TRUE," ",'2. Metadata'!B$50)</f>
        <v>milligrams per litre</v>
      </c>
      <c r="N919" s="25" t="s">
        <v>237</v>
      </c>
      <c r="O919" s="18" t="str">
        <f>IF(ISBLANK(N918)=TRUE," ",'2. Metadata'!B$62)</f>
        <v>microSiemens per centimetre</v>
      </c>
      <c r="P919" s="25" t="s">
        <v>237</v>
      </c>
      <c r="Q919" s="18" t="str">
        <f>IF(ISBLANK(P918)=TRUE," ",'2. Metadata'!B$74)</f>
        <v>NTU</v>
      </c>
      <c r="R919" s="25" t="s">
        <v>237</v>
      </c>
      <c r="S919" s="18" t="str">
        <f>IF(ISBLANK(R918)=TRUE," ",'2. Metadata'!B$86)</f>
        <v>most probable number per 100 mL</v>
      </c>
      <c r="T919" s="25" t="s">
        <v>237</v>
      </c>
      <c r="U919" s="18" t="str">
        <f>IF(ISBLANK(T918)=TRUE," ",'2. Metadata'!B$98)</f>
        <v>most probable number per 100 mL</v>
      </c>
      <c r="V919" s="25" t="s">
        <v>237</v>
      </c>
      <c r="W919" s="18" t="str">
        <f>IF(ISBLANK(V918)=TRUE," ",'2. Metadata'!B$110)</f>
        <v>metres</v>
      </c>
      <c r="X919" s="25" t="s">
        <v>237</v>
      </c>
      <c r="Y919" s="18" t="str">
        <f>IF(ISBLANK(X918)=TRUE," ",'2. Metadata'!B$122)</f>
        <v>pH units</v>
      </c>
      <c r="Z919" s="25" t="s">
        <v>237</v>
      </c>
      <c r="AA919" s="18" t="str">
        <f>IF(ISBLANK(Z919)=TRUE," ",'2. Metadata'!B$134)</f>
        <v>metres3/second</v>
      </c>
      <c r="AB919" s="20">
        <v>0</v>
      </c>
      <c r="AC919" s="18" t="str">
        <f>IF(ISBLANK(AB919)=TRUE," ",'2. Metadata'!B$146)</f>
        <v>millimetres</v>
      </c>
      <c r="AD919" s="25" t="s">
        <v>1831</v>
      </c>
      <c r="AE919" s="26" t="s">
        <v>237</v>
      </c>
      <c r="AF919" s="9"/>
      <c r="AG919" s="10"/>
      <c r="AH919" s="10"/>
      <c r="AI919" s="10"/>
      <c r="AJ919" s="10"/>
      <c r="AK919" s="10"/>
      <c r="AL919" s="10"/>
      <c r="AM919" s="10"/>
      <c r="AN919" s="10"/>
      <c r="AO919" s="10"/>
      <c r="AP919" s="10"/>
    </row>
    <row r="920" spans="1:42" ht="15" x14ac:dyDescent="0.2">
      <c r="A920" s="144" t="s">
        <v>1153</v>
      </c>
      <c r="B920" s="11" t="s">
        <v>232</v>
      </c>
      <c r="C920" s="4">
        <f>IF(ISBLANK(B920)=TRUE," ", IF(B920='2. Metadata'!B$1,'2. Metadata'!B$5, IF(B920='2. Metadata'!C$1,'2. Metadata'!C$5,IF(B920='2. Metadata'!D$1,'2. Metadata'!D$5, IF(B920='2. Metadata'!E$1,'2. Metadata'!E$5,IF( B920='2. Metadata'!F$1,'2. Metadata'!F$5,IF(B920='2. Metadata'!G$1,'2. Metadata'!G$5,IF(B920='2. Metadata'!H$1,'2. Metadata'!H$5, IF(B920='2. Metadata'!I$1,'2. Metadata'!I$5, IF(B920='2. Metadata'!J$1,'2. Metadata'!J$5, IF(B920='2. Metadata'!K$1,'2. Metadata'!K$5, IF(B920='2. Metadata'!L$1,'2. Metadata'!L$5, IF(B920='2. Metadata'!M$1,'2. Metadata'!M$5, IF(B920='2. Metadata'!N$1,'2. Metadata'!N$5))))))))))))))</f>
        <v>49.967694000000002</v>
      </c>
      <c r="D920" s="12">
        <f>IF(ISBLANK(B920)=TRUE," ", IF(B920='2. Metadata'!B$1,'2. Metadata'!B$6, IF(B920='2. Metadata'!C$1,'2. Metadata'!C$6,IF(B920='2. Metadata'!D$1,'2. Metadata'!D$6, IF(B920='2. Metadata'!E$1,'2. Metadata'!E$6,IF( B920='2. Metadata'!F$1,'2. Metadata'!F$6,IF(B920='2. Metadata'!G$1,'2. Metadata'!G$6,IF(B920='2. Metadata'!H$1,'2. Metadata'!H$6, IF(B920='2. Metadata'!I$1,'2. Metadata'!I$6, IF(B920='2. Metadata'!J$1,'2. Metadata'!J$6, IF(B920='2. Metadata'!K$1,'2. Metadata'!K$6, IF(B920='2. Metadata'!L$1,'2. Metadata'!L$6, IF(B920='2. Metadata'!M$1,'2. Metadata'!M$6, IF(B920='2. Metadata'!N$1,'2. Metadata'!N$6))))))))))))))</f>
        <v>-117.359572</v>
      </c>
      <c r="E920" s="25" t="s">
        <v>237</v>
      </c>
      <c r="F920" s="13" t="s">
        <v>1704</v>
      </c>
      <c r="G920" s="14" t="str">
        <f>IF(ISBLANK(F919)=TRUE," ",'2. Metadata'!B$14)</f>
        <v>observation</v>
      </c>
      <c r="H920" s="25" t="s">
        <v>237</v>
      </c>
      <c r="I920" s="23" t="str">
        <f>IF(ISBLANK(H919)=TRUE," ",'2. Metadata'!B$26)</f>
        <v>degrees Celsius</v>
      </c>
      <c r="J920" s="16" t="s">
        <v>237</v>
      </c>
      <c r="K920" s="23" t="str">
        <f>IF(ISBLANK(J918)=TRUE," ",'2. Metadata'!B$38)</f>
        <v>degrees Celsius</v>
      </c>
      <c r="L920" s="25" t="s">
        <v>237</v>
      </c>
      <c r="M920" s="18" t="str">
        <f>IF(ISBLANK(L919)=TRUE," ",'2. Metadata'!B$50)</f>
        <v>milligrams per litre</v>
      </c>
      <c r="N920" s="25" t="s">
        <v>237</v>
      </c>
      <c r="O920" s="18" t="str">
        <f>IF(ISBLANK(N919)=TRUE," ",'2. Metadata'!B$62)</f>
        <v>microSiemens per centimetre</v>
      </c>
      <c r="P920" s="25" t="s">
        <v>237</v>
      </c>
      <c r="Q920" s="18" t="str">
        <f>IF(ISBLANK(P919)=TRUE," ",'2. Metadata'!B$74)</f>
        <v>NTU</v>
      </c>
      <c r="R920" s="25" t="s">
        <v>237</v>
      </c>
      <c r="S920" s="18" t="str">
        <f>IF(ISBLANK(R919)=TRUE," ",'2. Metadata'!B$86)</f>
        <v>most probable number per 100 mL</v>
      </c>
      <c r="T920" s="25" t="s">
        <v>237</v>
      </c>
      <c r="U920" s="18" t="str">
        <f>IF(ISBLANK(T919)=TRUE," ",'2. Metadata'!B$98)</f>
        <v>most probable number per 100 mL</v>
      </c>
      <c r="V920" s="25" t="s">
        <v>237</v>
      </c>
      <c r="W920" s="18" t="str">
        <f>IF(ISBLANK(V919)=TRUE," ",'2. Metadata'!B$110)</f>
        <v>metres</v>
      </c>
      <c r="X920" s="25" t="s">
        <v>237</v>
      </c>
      <c r="Y920" s="18" t="str">
        <f>IF(ISBLANK(X919)=TRUE," ",'2. Metadata'!B$122)</f>
        <v>pH units</v>
      </c>
      <c r="Z920" s="25" t="s">
        <v>237</v>
      </c>
      <c r="AA920" s="18" t="str">
        <f>IF(ISBLANK(Z920)=TRUE," ",'2. Metadata'!B$134)</f>
        <v>metres3/second</v>
      </c>
      <c r="AB920" s="20">
        <v>0</v>
      </c>
      <c r="AC920" s="18" t="str">
        <f>IF(ISBLANK(AB920)=TRUE," ",'2. Metadata'!B$146)</f>
        <v>millimetres</v>
      </c>
      <c r="AD920" s="25" t="s">
        <v>237</v>
      </c>
      <c r="AE920" s="26" t="s">
        <v>237</v>
      </c>
      <c r="AF920" s="9"/>
      <c r="AG920" s="10"/>
      <c r="AH920" s="10"/>
      <c r="AI920" s="10"/>
      <c r="AJ920" s="10"/>
      <c r="AK920" s="10"/>
      <c r="AL920" s="10"/>
      <c r="AM920" s="10"/>
      <c r="AN920" s="10"/>
      <c r="AO920" s="10"/>
      <c r="AP920" s="10"/>
    </row>
    <row r="921" spans="1:42" ht="15" x14ac:dyDescent="0.2">
      <c r="A921" s="144" t="s">
        <v>1154</v>
      </c>
      <c r="B921" s="11" t="s">
        <v>232</v>
      </c>
      <c r="C921" s="4">
        <f>IF(ISBLANK(B921)=TRUE," ", IF(B921='2. Metadata'!B$1,'2. Metadata'!B$5, IF(B921='2. Metadata'!C$1,'2. Metadata'!C$5,IF(B921='2. Metadata'!D$1,'2. Metadata'!D$5, IF(B921='2. Metadata'!E$1,'2. Metadata'!E$5,IF( B921='2. Metadata'!F$1,'2. Metadata'!F$5,IF(B921='2. Metadata'!G$1,'2. Metadata'!G$5,IF(B921='2. Metadata'!H$1,'2. Metadata'!H$5, IF(B921='2. Metadata'!I$1,'2. Metadata'!I$5, IF(B921='2. Metadata'!J$1,'2. Metadata'!J$5, IF(B921='2. Metadata'!K$1,'2. Metadata'!K$5, IF(B921='2. Metadata'!L$1,'2. Metadata'!L$5, IF(B921='2. Metadata'!M$1,'2. Metadata'!M$5, IF(B921='2. Metadata'!N$1,'2. Metadata'!N$5))))))))))))))</f>
        <v>49.967694000000002</v>
      </c>
      <c r="D921" s="12">
        <f>IF(ISBLANK(B921)=TRUE," ", IF(B921='2. Metadata'!B$1,'2. Metadata'!B$6, IF(B921='2. Metadata'!C$1,'2. Metadata'!C$6,IF(B921='2. Metadata'!D$1,'2. Metadata'!D$6, IF(B921='2. Metadata'!E$1,'2. Metadata'!E$6,IF( B921='2. Metadata'!F$1,'2. Metadata'!F$6,IF(B921='2. Metadata'!G$1,'2. Metadata'!G$6,IF(B921='2. Metadata'!H$1,'2. Metadata'!H$6, IF(B921='2. Metadata'!I$1,'2. Metadata'!I$6, IF(B921='2. Metadata'!J$1,'2. Metadata'!J$6, IF(B921='2. Metadata'!K$1,'2. Metadata'!K$6, IF(B921='2. Metadata'!L$1,'2. Metadata'!L$6, IF(B921='2. Metadata'!M$1,'2. Metadata'!M$6, IF(B921='2. Metadata'!N$1,'2. Metadata'!N$6))))))))))))))</f>
        <v>-117.359572</v>
      </c>
      <c r="E921" s="25" t="s">
        <v>237</v>
      </c>
      <c r="F921" s="25" t="s">
        <v>237</v>
      </c>
      <c r="G921" s="14" t="str">
        <f>IF(ISBLANK(F920)=TRUE," ",'2. Metadata'!B$14)</f>
        <v>observation</v>
      </c>
      <c r="H921" s="13">
        <v>15</v>
      </c>
      <c r="I921" s="23" t="str">
        <f>IF(ISBLANK(H920)=TRUE," ",'2. Metadata'!B$26)</f>
        <v>degrees Celsius</v>
      </c>
      <c r="J921" s="13">
        <v>8</v>
      </c>
      <c r="K921" s="23" t="str">
        <f>IF(ISBLANK(J919)=TRUE," ",'2. Metadata'!B$38)</f>
        <v>degrees Celsius</v>
      </c>
      <c r="L921" s="21" t="s">
        <v>1814</v>
      </c>
      <c r="M921" s="18" t="str">
        <f>IF(ISBLANK(L920)=TRUE," ",'2. Metadata'!B$50)</f>
        <v>milligrams per litre</v>
      </c>
      <c r="N921" s="21">
        <v>264</v>
      </c>
      <c r="O921" s="18" t="str">
        <f>IF(ISBLANK(N920)=TRUE," ",'2. Metadata'!B$62)</f>
        <v>microSiemens per centimetre</v>
      </c>
      <c r="P921" s="21">
        <v>0.4</v>
      </c>
      <c r="Q921" s="18" t="str">
        <f>IF(ISBLANK(P920)=TRUE," ",'2. Metadata'!B$74)</f>
        <v>NTU</v>
      </c>
      <c r="R921" s="25" t="s">
        <v>237</v>
      </c>
      <c r="S921" s="18" t="str">
        <f>IF(ISBLANK(R920)=TRUE," ",'2. Metadata'!B$86)</f>
        <v>most probable number per 100 mL</v>
      </c>
      <c r="T921" s="25" t="s">
        <v>237</v>
      </c>
      <c r="U921" s="18" t="str">
        <f>IF(ISBLANK(T920)=TRUE," ",'2. Metadata'!B$98)</f>
        <v>most probable number per 100 mL</v>
      </c>
      <c r="V921" s="21">
        <v>3.5999999999999997E-2</v>
      </c>
      <c r="W921" s="18" t="str">
        <f>IF(ISBLANK(V920)=TRUE," ",'2. Metadata'!B$110)</f>
        <v>metres</v>
      </c>
      <c r="X921" s="25" t="s">
        <v>237</v>
      </c>
      <c r="Y921" s="18" t="str">
        <f>IF(ISBLANK(X920)=TRUE," ",'2. Metadata'!B$122)</f>
        <v>pH units</v>
      </c>
      <c r="Z921" s="20">
        <v>1.2E-2</v>
      </c>
      <c r="AA921" s="18" t="str">
        <f>IF(ISBLANK(Z921)=TRUE," ",'2. Metadata'!B$134)</f>
        <v>metres3/second</v>
      </c>
      <c r="AB921" s="20">
        <v>0</v>
      </c>
      <c r="AC921" s="18" t="str">
        <f>IF(ISBLANK(AB921)=TRUE," ",'2. Metadata'!B$146)</f>
        <v>millimetres</v>
      </c>
      <c r="AD921" s="25" t="s">
        <v>237</v>
      </c>
      <c r="AE921" s="26" t="s">
        <v>237</v>
      </c>
      <c r="AF921" s="9"/>
      <c r="AG921" s="10"/>
      <c r="AH921" s="10"/>
      <c r="AI921" s="10"/>
      <c r="AJ921" s="10"/>
      <c r="AK921" s="10"/>
      <c r="AL921" s="10"/>
      <c r="AM921" s="10"/>
      <c r="AN921" s="10"/>
      <c r="AO921" s="10"/>
      <c r="AP921" s="10"/>
    </row>
    <row r="922" spans="1:42" ht="15" x14ac:dyDescent="0.2">
      <c r="A922" s="144" t="s">
        <v>1155</v>
      </c>
      <c r="B922" s="11" t="s">
        <v>232</v>
      </c>
      <c r="C922" s="4">
        <f>IF(ISBLANK(B922)=TRUE," ", IF(B922='2. Metadata'!B$1,'2. Metadata'!B$5, IF(B922='2. Metadata'!C$1,'2. Metadata'!C$5,IF(B922='2. Metadata'!D$1,'2. Metadata'!D$5, IF(B922='2. Metadata'!E$1,'2. Metadata'!E$5,IF( B922='2. Metadata'!F$1,'2. Metadata'!F$5,IF(B922='2. Metadata'!G$1,'2. Metadata'!G$5,IF(B922='2. Metadata'!H$1,'2. Metadata'!H$5, IF(B922='2. Metadata'!I$1,'2. Metadata'!I$5, IF(B922='2. Metadata'!J$1,'2. Metadata'!J$5, IF(B922='2. Metadata'!K$1,'2. Metadata'!K$5, IF(B922='2. Metadata'!L$1,'2. Metadata'!L$5, IF(B922='2. Metadata'!M$1,'2. Metadata'!M$5, IF(B922='2. Metadata'!N$1,'2. Metadata'!N$5))))))))))))))</f>
        <v>49.967694000000002</v>
      </c>
      <c r="D922" s="12">
        <f>IF(ISBLANK(B922)=TRUE," ", IF(B922='2. Metadata'!B$1,'2. Metadata'!B$6, IF(B922='2. Metadata'!C$1,'2. Metadata'!C$6,IF(B922='2. Metadata'!D$1,'2. Metadata'!D$6, IF(B922='2. Metadata'!E$1,'2. Metadata'!E$6,IF( B922='2. Metadata'!F$1,'2. Metadata'!F$6,IF(B922='2. Metadata'!G$1,'2. Metadata'!G$6,IF(B922='2. Metadata'!H$1,'2. Metadata'!H$6, IF(B922='2. Metadata'!I$1,'2. Metadata'!I$6, IF(B922='2. Metadata'!J$1,'2. Metadata'!J$6, IF(B922='2. Metadata'!K$1,'2. Metadata'!K$6, IF(B922='2. Metadata'!L$1,'2. Metadata'!L$6, IF(B922='2. Metadata'!M$1,'2. Metadata'!M$6, IF(B922='2. Metadata'!N$1,'2. Metadata'!N$6))))))))))))))</f>
        <v>-117.359572</v>
      </c>
      <c r="E922" s="25" t="s">
        <v>237</v>
      </c>
      <c r="F922" s="13" t="s">
        <v>1784</v>
      </c>
      <c r="G922" s="14" t="str">
        <f>IF(ISBLANK(F921)=TRUE," ",'2. Metadata'!B$14)</f>
        <v>observation</v>
      </c>
      <c r="H922" s="25" t="s">
        <v>237</v>
      </c>
      <c r="I922" s="23" t="str">
        <f>IF(ISBLANK(H921)=TRUE," ",'2. Metadata'!B$26)</f>
        <v>degrees Celsius</v>
      </c>
      <c r="J922" s="16" t="s">
        <v>237</v>
      </c>
      <c r="K922" s="23" t="str">
        <f>IF(ISBLANK(J920)=TRUE," ",'2. Metadata'!B$38)</f>
        <v>degrees Celsius</v>
      </c>
      <c r="L922" s="21">
        <v>9.9</v>
      </c>
      <c r="M922" s="18" t="str">
        <f>IF(ISBLANK(L921)=TRUE," ",'2. Metadata'!B$50)</f>
        <v>milligrams per litre</v>
      </c>
      <c r="N922" s="21">
        <v>201</v>
      </c>
      <c r="O922" s="18" t="str">
        <f>IF(ISBLANK(N921)=TRUE," ",'2. Metadata'!B$62)</f>
        <v>microSiemens per centimetre</v>
      </c>
      <c r="P922" s="21">
        <v>1.8</v>
      </c>
      <c r="Q922" s="18" t="str">
        <f>IF(ISBLANK(P921)=TRUE," ",'2. Metadata'!B$74)</f>
        <v>NTU</v>
      </c>
      <c r="R922" s="25" t="s">
        <v>237</v>
      </c>
      <c r="S922" s="18" t="str">
        <f>IF(ISBLANK(R921)=TRUE," ",'2. Metadata'!B$86)</f>
        <v>most probable number per 100 mL</v>
      </c>
      <c r="T922" s="25" t="s">
        <v>237</v>
      </c>
      <c r="U922" s="18" t="str">
        <f>IF(ISBLANK(T921)=TRUE," ",'2. Metadata'!B$98)</f>
        <v>most probable number per 100 mL</v>
      </c>
      <c r="V922" s="21">
        <v>3.6999999999999998E-2</v>
      </c>
      <c r="W922" s="18" t="str">
        <f>IF(ISBLANK(V921)=TRUE," ",'2. Metadata'!B$110)</f>
        <v>metres</v>
      </c>
      <c r="X922" s="25" t="s">
        <v>237</v>
      </c>
      <c r="Y922" s="18" t="str">
        <f>IF(ISBLANK(X921)=TRUE," ",'2. Metadata'!B$122)</f>
        <v>pH units</v>
      </c>
      <c r="Z922" s="20">
        <v>0.01</v>
      </c>
      <c r="AA922" s="18" t="str">
        <f>IF(ISBLANK(Z922)=TRUE," ",'2. Metadata'!B$134)</f>
        <v>metres3/second</v>
      </c>
      <c r="AB922" s="20">
        <v>0</v>
      </c>
      <c r="AC922" s="18" t="str">
        <f>IF(ISBLANK(AB922)=TRUE," ",'2. Metadata'!B$146)</f>
        <v>millimetres</v>
      </c>
      <c r="AD922" s="25" t="s">
        <v>237</v>
      </c>
      <c r="AE922" s="26" t="s">
        <v>237</v>
      </c>
      <c r="AF922" s="9"/>
      <c r="AG922" s="10"/>
      <c r="AH922" s="10"/>
      <c r="AI922" s="10"/>
      <c r="AJ922" s="10"/>
      <c r="AK922" s="10"/>
      <c r="AL922" s="10"/>
      <c r="AM922" s="10"/>
      <c r="AN922" s="10"/>
      <c r="AO922" s="10"/>
      <c r="AP922" s="10"/>
    </row>
    <row r="923" spans="1:42" ht="15" x14ac:dyDescent="0.2">
      <c r="A923" s="144" t="s">
        <v>1156</v>
      </c>
      <c r="B923" s="11" t="s">
        <v>232</v>
      </c>
      <c r="C923" s="4">
        <f>IF(ISBLANK(B923)=TRUE," ", IF(B923='2. Metadata'!B$1,'2. Metadata'!B$5, IF(B923='2. Metadata'!C$1,'2. Metadata'!C$5,IF(B923='2. Metadata'!D$1,'2. Metadata'!D$5, IF(B923='2. Metadata'!E$1,'2. Metadata'!E$5,IF( B923='2. Metadata'!F$1,'2. Metadata'!F$5,IF(B923='2. Metadata'!G$1,'2. Metadata'!G$5,IF(B923='2. Metadata'!H$1,'2. Metadata'!H$5, IF(B923='2. Metadata'!I$1,'2. Metadata'!I$5, IF(B923='2. Metadata'!J$1,'2. Metadata'!J$5, IF(B923='2. Metadata'!K$1,'2. Metadata'!K$5, IF(B923='2. Metadata'!L$1,'2. Metadata'!L$5, IF(B923='2. Metadata'!M$1,'2. Metadata'!M$5, IF(B923='2. Metadata'!N$1,'2. Metadata'!N$5))))))))))))))</f>
        <v>49.967694000000002</v>
      </c>
      <c r="D923" s="12">
        <f>IF(ISBLANK(B923)=TRUE," ", IF(B923='2. Metadata'!B$1,'2. Metadata'!B$6, IF(B923='2. Metadata'!C$1,'2. Metadata'!C$6,IF(B923='2. Metadata'!D$1,'2. Metadata'!D$6, IF(B923='2. Metadata'!E$1,'2. Metadata'!E$6,IF( B923='2. Metadata'!F$1,'2. Metadata'!F$6,IF(B923='2. Metadata'!G$1,'2. Metadata'!G$6,IF(B923='2. Metadata'!H$1,'2. Metadata'!H$6, IF(B923='2. Metadata'!I$1,'2. Metadata'!I$6, IF(B923='2. Metadata'!J$1,'2. Metadata'!J$6, IF(B923='2. Metadata'!K$1,'2. Metadata'!K$6, IF(B923='2. Metadata'!L$1,'2. Metadata'!L$6, IF(B923='2. Metadata'!M$1,'2. Metadata'!M$6, IF(B923='2. Metadata'!N$1,'2. Metadata'!N$6))))))))))))))</f>
        <v>-117.359572</v>
      </c>
      <c r="E923" s="25" t="s">
        <v>237</v>
      </c>
      <c r="F923" s="13" t="s">
        <v>1735</v>
      </c>
      <c r="G923" s="14" t="str">
        <f>IF(ISBLANK(F922)=TRUE," ",'2. Metadata'!B$14)</f>
        <v>observation</v>
      </c>
      <c r="H923" s="13">
        <v>20</v>
      </c>
      <c r="I923" s="23" t="str">
        <f>IF(ISBLANK(H922)=TRUE," ",'2. Metadata'!B$26)</f>
        <v>degrees Celsius</v>
      </c>
      <c r="J923" s="13">
        <v>10</v>
      </c>
      <c r="K923" s="23" t="str">
        <f>IF(ISBLANK(J921)=TRUE," ",'2. Metadata'!B$38)</f>
        <v>degrees Celsius</v>
      </c>
      <c r="L923" s="21">
        <v>36</v>
      </c>
      <c r="M923" s="18" t="str">
        <f>IF(ISBLANK(L922)=TRUE," ",'2. Metadata'!B$50)</f>
        <v>milligrams per litre</v>
      </c>
      <c r="N923" s="21">
        <v>203</v>
      </c>
      <c r="O923" s="18" t="str">
        <f>IF(ISBLANK(N922)=TRUE," ",'2. Metadata'!B$62)</f>
        <v>microSiemens per centimetre</v>
      </c>
      <c r="P923" s="21">
        <v>5</v>
      </c>
      <c r="Q923" s="18" t="str">
        <f>IF(ISBLANK(P922)=TRUE," ",'2. Metadata'!B$74)</f>
        <v>NTU</v>
      </c>
      <c r="R923" s="25" t="s">
        <v>237</v>
      </c>
      <c r="S923" s="18" t="str">
        <f>IF(ISBLANK(R922)=TRUE," ",'2. Metadata'!B$86)</f>
        <v>most probable number per 100 mL</v>
      </c>
      <c r="T923" s="25" t="s">
        <v>237</v>
      </c>
      <c r="U923" s="18" t="str">
        <f>IF(ISBLANK(T922)=TRUE," ",'2. Metadata'!B$98)</f>
        <v>most probable number per 100 mL</v>
      </c>
      <c r="V923" s="21">
        <v>0.17499999999999999</v>
      </c>
      <c r="W923" s="18" t="str">
        <f>IF(ISBLANK(V922)=TRUE," ",'2. Metadata'!B$110)</f>
        <v>metres</v>
      </c>
      <c r="X923" s="25" t="s">
        <v>237</v>
      </c>
      <c r="Y923" s="18" t="str">
        <f>IF(ISBLANK(X922)=TRUE," ",'2. Metadata'!B$122)</f>
        <v>pH units</v>
      </c>
      <c r="Z923" s="20">
        <v>0.11899999999999999</v>
      </c>
      <c r="AA923" s="18" t="str">
        <f>IF(ISBLANK(Z923)=TRUE," ",'2. Metadata'!B$134)</f>
        <v>metres3/second</v>
      </c>
      <c r="AB923" s="20">
        <v>0</v>
      </c>
      <c r="AC923" s="18" t="str">
        <f>IF(ISBLANK(AB923)=TRUE," ",'2. Metadata'!B$146)</f>
        <v>millimetres</v>
      </c>
      <c r="AD923" s="25" t="s">
        <v>1831</v>
      </c>
      <c r="AE923" s="26" t="s">
        <v>237</v>
      </c>
      <c r="AF923" s="9"/>
      <c r="AG923" s="10"/>
      <c r="AH923" s="10"/>
      <c r="AI923" s="10"/>
      <c r="AJ923" s="10"/>
      <c r="AK923" s="10"/>
      <c r="AL923" s="10"/>
      <c r="AM923" s="10"/>
      <c r="AN923" s="10"/>
      <c r="AO923" s="10"/>
      <c r="AP923" s="10"/>
    </row>
    <row r="924" spans="1:42" ht="15" x14ac:dyDescent="0.2">
      <c r="A924" s="144" t="s">
        <v>1157</v>
      </c>
      <c r="B924" s="11" t="s">
        <v>232</v>
      </c>
      <c r="C924" s="4">
        <f>IF(ISBLANK(B924)=TRUE," ", IF(B924='2. Metadata'!B$1,'2. Metadata'!B$5, IF(B924='2. Metadata'!C$1,'2. Metadata'!C$5,IF(B924='2. Metadata'!D$1,'2. Metadata'!D$5, IF(B924='2. Metadata'!E$1,'2. Metadata'!E$5,IF( B924='2. Metadata'!F$1,'2. Metadata'!F$5,IF(B924='2. Metadata'!G$1,'2. Metadata'!G$5,IF(B924='2. Metadata'!H$1,'2. Metadata'!H$5, IF(B924='2. Metadata'!I$1,'2. Metadata'!I$5, IF(B924='2. Metadata'!J$1,'2. Metadata'!J$5, IF(B924='2. Metadata'!K$1,'2. Metadata'!K$5, IF(B924='2. Metadata'!L$1,'2. Metadata'!L$5, IF(B924='2. Metadata'!M$1,'2. Metadata'!M$5, IF(B924='2. Metadata'!N$1,'2. Metadata'!N$5))))))))))))))</f>
        <v>49.967694000000002</v>
      </c>
      <c r="D924" s="12">
        <f>IF(ISBLANK(B924)=TRUE," ", IF(B924='2. Metadata'!B$1,'2. Metadata'!B$6, IF(B924='2. Metadata'!C$1,'2. Metadata'!C$6,IF(B924='2. Metadata'!D$1,'2. Metadata'!D$6, IF(B924='2. Metadata'!E$1,'2. Metadata'!E$6,IF( B924='2. Metadata'!F$1,'2. Metadata'!F$6,IF(B924='2. Metadata'!G$1,'2. Metadata'!G$6,IF(B924='2. Metadata'!H$1,'2. Metadata'!H$6, IF(B924='2. Metadata'!I$1,'2. Metadata'!I$6, IF(B924='2. Metadata'!J$1,'2. Metadata'!J$6, IF(B924='2. Metadata'!K$1,'2. Metadata'!K$6, IF(B924='2. Metadata'!L$1,'2. Metadata'!L$6, IF(B924='2. Metadata'!M$1,'2. Metadata'!M$6, IF(B924='2. Metadata'!N$1,'2. Metadata'!N$6))))))))))))))</f>
        <v>-117.359572</v>
      </c>
      <c r="E924" s="25" t="s">
        <v>237</v>
      </c>
      <c r="F924" s="13" t="s">
        <v>1785</v>
      </c>
      <c r="G924" s="14" t="str">
        <f>IF(ISBLANK(F923)=TRUE," ",'2. Metadata'!B$14)</f>
        <v>observation</v>
      </c>
      <c r="H924" s="13">
        <v>20</v>
      </c>
      <c r="I924" s="23" t="str">
        <f>IF(ISBLANK(H923)=TRUE," ",'2. Metadata'!B$26)</f>
        <v>degrees Celsius</v>
      </c>
      <c r="J924" s="13">
        <v>10</v>
      </c>
      <c r="K924" s="23" t="str">
        <f>IF(ISBLANK(J922)=TRUE," ",'2. Metadata'!B$38)</f>
        <v>degrees Celsius</v>
      </c>
      <c r="L924" s="25" t="s">
        <v>237</v>
      </c>
      <c r="M924" s="18" t="str">
        <f>IF(ISBLANK(L923)=TRUE," ",'2. Metadata'!B$50)</f>
        <v>milligrams per litre</v>
      </c>
      <c r="N924" s="25" t="s">
        <v>237</v>
      </c>
      <c r="O924" s="18" t="str">
        <f>IF(ISBLANK(N923)=TRUE," ",'2. Metadata'!B$62)</f>
        <v>microSiemens per centimetre</v>
      </c>
      <c r="P924" s="25" t="s">
        <v>237</v>
      </c>
      <c r="Q924" s="18" t="str">
        <f>IF(ISBLANK(P923)=TRUE," ",'2. Metadata'!B$74)</f>
        <v>NTU</v>
      </c>
      <c r="R924" s="25" t="s">
        <v>237</v>
      </c>
      <c r="S924" s="18" t="str">
        <f>IF(ISBLANK(R923)=TRUE," ",'2. Metadata'!B$86)</f>
        <v>most probable number per 100 mL</v>
      </c>
      <c r="T924" s="25" t="s">
        <v>237</v>
      </c>
      <c r="U924" s="18" t="str">
        <f>IF(ISBLANK(T923)=TRUE," ",'2. Metadata'!B$98)</f>
        <v>most probable number per 100 mL</v>
      </c>
      <c r="V924" s="21">
        <v>0.16500000000000001</v>
      </c>
      <c r="W924" s="18" t="str">
        <f>IF(ISBLANK(V923)=TRUE," ",'2. Metadata'!B$110)</f>
        <v>metres</v>
      </c>
      <c r="X924" s="25" t="s">
        <v>237</v>
      </c>
      <c r="Y924" s="18" t="str">
        <f>IF(ISBLANK(X923)=TRUE," ",'2. Metadata'!B$122)</f>
        <v>pH units</v>
      </c>
      <c r="Z924" s="20">
        <v>0.109</v>
      </c>
      <c r="AA924" s="18" t="str">
        <f>IF(ISBLANK(Z924)=TRUE," ",'2. Metadata'!B$134)</f>
        <v>metres3/second</v>
      </c>
      <c r="AB924" s="20">
        <v>9</v>
      </c>
      <c r="AC924" s="18" t="str">
        <f>IF(ISBLANK(AB924)=TRUE," ",'2. Metadata'!B$146)</f>
        <v>millimetres</v>
      </c>
      <c r="AD924" s="25" t="s">
        <v>1842</v>
      </c>
      <c r="AE924" s="26" t="s">
        <v>237</v>
      </c>
      <c r="AF924" s="9"/>
      <c r="AG924" s="10"/>
      <c r="AH924" s="10"/>
      <c r="AI924" s="10"/>
      <c r="AJ924" s="10"/>
      <c r="AK924" s="10"/>
      <c r="AL924" s="10"/>
      <c r="AM924" s="10"/>
      <c r="AN924" s="10"/>
      <c r="AO924" s="10"/>
      <c r="AP924" s="10"/>
    </row>
    <row r="925" spans="1:42" ht="15" x14ac:dyDescent="0.2">
      <c r="A925" s="144" t="s">
        <v>1158</v>
      </c>
      <c r="B925" s="11" t="s">
        <v>232</v>
      </c>
      <c r="C925" s="4">
        <f>IF(ISBLANK(B925)=TRUE," ", IF(B925='2. Metadata'!B$1,'2. Metadata'!B$5, IF(B925='2. Metadata'!C$1,'2. Metadata'!C$5,IF(B925='2. Metadata'!D$1,'2. Metadata'!D$5, IF(B925='2. Metadata'!E$1,'2. Metadata'!E$5,IF( B925='2. Metadata'!F$1,'2. Metadata'!F$5,IF(B925='2. Metadata'!G$1,'2. Metadata'!G$5,IF(B925='2. Metadata'!H$1,'2. Metadata'!H$5, IF(B925='2. Metadata'!I$1,'2. Metadata'!I$5, IF(B925='2. Metadata'!J$1,'2. Metadata'!J$5, IF(B925='2. Metadata'!K$1,'2. Metadata'!K$5, IF(B925='2. Metadata'!L$1,'2. Metadata'!L$5, IF(B925='2. Metadata'!M$1,'2. Metadata'!M$5, IF(B925='2. Metadata'!N$1,'2. Metadata'!N$5))))))))))))))</f>
        <v>49.967694000000002</v>
      </c>
      <c r="D925" s="12">
        <f>IF(ISBLANK(B925)=TRUE," ", IF(B925='2. Metadata'!B$1,'2. Metadata'!B$6, IF(B925='2. Metadata'!C$1,'2. Metadata'!C$6,IF(B925='2. Metadata'!D$1,'2. Metadata'!D$6, IF(B925='2. Metadata'!E$1,'2. Metadata'!E$6,IF( B925='2. Metadata'!F$1,'2. Metadata'!F$6,IF(B925='2. Metadata'!G$1,'2. Metadata'!G$6,IF(B925='2. Metadata'!H$1,'2. Metadata'!H$6, IF(B925='2. Metadata'!I$1,'2. Metadata'!I$6, IF(B925='2. Metadata'!J$1,'2. Metadata'!J$6, IF(B925='2. Metadata'!K$1,'2. Metadata'!K$6, IF(B925='2. Metadata'!L$1,'2. Metadata'!L$6, IF(B925='2. Metadata'!M$1,'2. Metadata'!M$6, IF(B925='2. Metadata'!N$1,'2. Metadata'!N$6))))))))))))))</f>
        <v>-117.359572</v>
      </c>
      <c r="E925" s="25" t="s">
        <v>237</v>
      </c>
      <c r="F925" s="13" t="s">
        <v>1670</v>
      </c>
      <c r="G925" s="14" t="str">
        <f>IF(ISBLANK(F924)=TRUE," ",'2. Metadata'!B$14)</f>
        <v>observation</v>
      </c>
      <c r="H925" s="25" t="s">
        <v>237</v>
      </c>
      <c r="I925" s="23" t="str">
        <f>IF(ISBLANK(H924)=TRUE," ",'2. Metadata'!B$26)</f>
        <v>degrees Celsius</v>
      </c>
      <c r="J925" s="16" t="s">
        <v>237</v>
      </c>
      <c r="K925" s="23" t="str">
        <f>IF(ISBLANK(J923)=TRUE," ",'2. Metadata'!B$38)</f>
        <v>degrees Celsius</v>
      </c>
      <c r="L925" s="25" t="s">
        <v>237</v>
      </c>
      <c r="M925" s="18" t="str">
        <f>IF(ISBLANK(L924)=TRUE," ",'2. Metadata'!B$50)</f>
        <v>milligrams per litre</v>
      </c>
      <c r="N925" s="25" t="s">
        <v>237</v>
      </c>
      <c r="O925" s="18" t="str">
        <f>IF(ISBLANK(N924)=TRUE," ",'2. Metadata'!B$62)</f>
        <v>microSiemens per centimetre</v>
      </c>
      <c r="P925" s="25" t="s">
        <v>237</v>
      </c>
      <c r="Q925" s="18" t="str">
        <f>IF(ISBLANK(P924)=TRUE," ",'2. Metadata'!B$74)</f>
        <v>NTU</v>
      </c>
      <c r="R925" s="25" t="s">
        <v>237</v>
      </c>
      <c r="S925" s="18" t="str">
        <f>IF(ISBLANK(R924)=TRUE," ",'2. Metadata'!B$86)</f>
        <v>most probable number per 100 mL</v>
      </c>
      <c r="T925" s="25" t="s">
        <v>237</v>
      </c>
      <c r="U925" s="18" t="str">
        <f>IF(ISBLANK(T924)=TRUE," ",'2. Metadata'!B$98)</f>
        <v>most probable number per 100 mL</v>
      </c>
      <c r="V925" s="25" t="s">
        <v>237</v>
      </c>
      <c r="W925" s="18" t="str">
        <f>IF(ISBLANK(V924)=TRUE," ",'2. Metadata'!B$110)</f>
        <v>metres</v>
      </c>
      <c r="X925" s="25" t="s">
        <v>237</v>
      </c>
      <c r="Y925" s="18" t="str">
        <f>IF(ISBLANK(X924)=TRUE," ",'2. Metadata'!B$122)</f>
        <v>pH units</v>
      </c>
      <c r="Z925" s="25" t="s">
        <v>237</v>
      </c>
      <c r="AA925" s="18" t="str">
        <f>IF(ISBLANK(Z925)=TRUE," ",'2. Metadata'!B$134)</f>
        <v>metres3/second</v>
      </c>
      <c r="AB925" s="20">
        <v>0</v>
      </c>
      <c r="AC925" s="18" t="str">
        <f>IF(ISBLANK(AB925)=TRUE," ",'2. Metadata'!B$146)</f>
        <v>millimetres</v>
      </c>
      <c r="AD925" s="25" t="s">
        <v>1831</v>
      </c>
      <c r="AE925" s="26" t="s">
        <v>237</v>
      </c>
      <c r="AF925" s="9"/>
      <c r="AG925" s="10"/>
      <c r="AH925" s="10"/>
      <c r="AI925" s="10"/>
      <c r="AJ925" s="10"/>
      <c r="AK925" s="10"/>
      <c r="AL925" s="10"/>
      <c r="AM925" s="10"/>
      <c r="AN925" s="10"/>
      <c r="AO925" s="10"/>
      <c r="AP925" s="10"/>
    </row>
    <row r="926" spans="1:42" ht="15" x14ac:dyDescent="0.2">
      <c r="A926" s="144" t="s">
        <v>1159</v>
      </c>
      <c r="B926" s="11" t="s">
        <v>232</v>
      </c>
      <c r="C926" s="4">
        <f>IF(ISBLANK(B926)=TRUE," ", IF(B926='2. Metadata'!B$1,'2. Metadata'!B$5, IF(B926='2. Metadata'!C$1,'2. Metadata'!C$5,IF(B926='2. Metadata'!D$1,'2. Metadata'!D$5, IF(B926='2. Metadata'!E$1,'2. Metadata'!E$5,IF( B926='2. Metadata'!F$1,'2. Metadata'!F$5,IF(B926='2. Metadata'!G$1,'2. Metadata'!G$5,IF(B926='2. Metadata'!H$1,'2. Metadata'!H$5, IF(B926='2. Metadata'!I$1,'2. Metadata'!I$5, IF(B926='2. Metadata'!J$1,'2. Metadata'!J$5, IF(B926='2. Metadata'!K$1,'2. Metadata'!K$5, IF(B926='2. Metadata'!L$1,'2. Metadata'!L$5, IF(B926='2. Metadata'!M$1,'2. Metadata'!M$5, IF(B926='2. Metadata'!N$1,'2. Metadata'!N$5))))))))))))))</f>
        <v>49.967694000000002</v>
      </c>
      <c r="D926" s="12">
        <f>IF(ISBLANK(B926)=TRUE," ", IF(B926='2. Metadata'!B$1,'2. Metadata'!B$6, IF(B926='2. Metadata'!C$1,'2. Metadata'!C$6,IF(B926='2. Metadata'!D$1,'2. Metadata'!D$6, IF(B926='2. Metadata'!E$1,'2. Metadata'!E$6,IF( B926='2. Metadata'!F$1,'2. Metadata'!F$6,IF(B926='2. Metadata'!G$1,'2. Metadata'!G$6,IF(B926='2. Metadata'!H$1,'2. Metadata'!H$6, IF(B926='2. Metadata'!I$1,'2. Metadata'!I$6, IF(B926='2. Metadata'!J$1,'2. Metadata'!J$6, IF(B926='2. Metadata'!K$1,'2. Metadata'!K$6, IF(B926='2. Metadata'!L$1,'2. Metadata'!L$6, IF(B926='2. Metadata'!M$1,'2. Metadata'!M$6, IF(B926='2. Metadata'!N$1,'2. Metadata'!N$6))))))))))))))</f>
        <v>-117.359572</v>
      </c>
      <c r="E926" s="25" t="s">
        <v>237</v>
      </c>
      <c r="F926" s="13" t="s">
        <v>1786</v>
      </c>
      <c r="G926" s="14" t="str">
        <f>IF(ISBLANK(F925)=TRUE," ",'2. Metadata'!B$14)</f>
        <v>observation</v>
      </c>
      <c r="H926" s="25" t="s">
        <v>237</v>
      </c>
      <c r="I926" s="23" t="str">
        <f>IF(ISBLANK(H925)=TRUE," ",'2. Metadata'!B$26)</f>
        <v>degrees Celsius</v>
      </c>
      <c r="J926" s="16" t="s">
        <v>237</v>
      </c>
      <c r="K926" s="23" t="str">
        <f>IF(ISBLANK(J924)=TRUE," ",'2. Metadata'!B$38)</f>
        <v>degrees Celsius</v>
      </c>
      <c r="L926" s="25" t="s">
        <v>237</v>
      </c>
      <c r="M926" s="18" t="str">
        <f>IF(ISBLANK(L925)=TRUE," ",'2. Metadata'!B$50)</f>
        <v>milligrams per litre</v>
      </c>
      <c r="N926" s="25" t="s">
        <v>237</v>
      </c>
      <c r="O926" s="18" t="str">
        <f>IF(ISBLANK(N925)=TRUE," ",'2. Metadata'!B$62)</f>
        <v>microSiemens per centimetre</v>
      </c>
      <c r="P926" s="25" t="s">
        <v>237</v>
      </c>
      <c r="Q926" s="18" t="str">
        <f>IF(ISBLANK(P925)=TRUE," ",'2. Metadata'!B$74)</f>
        <v>NTU</v>
      </c>
      <c r="R926" s="25" t="s">
        <v>237</v>
      </c>
      <c r="S926" s="18" t="str">
        <f>IF(ISBLANK(R925)=TRUE," ",'2. Metadata'!B$86)</f>
        <v>most probable number per 100 mL</v>
      </c>
      <c r="T926" s="25" t="s">
        <v>237</v>
      </c>
      <c r="U926" s="18" t="str">
        <f>IF(ISBLANK(T925)=TRUE," ",'2. Metadata'!B$98)</f>
        <v>most probable number per 100 mL</v>
      </c>
      <c r="V926" s="25" t="s">
        <v>237</v>
      </c>
      <c r="W926" s="18" t="str">
        <f>IF(ISBLANK(V925)=TRUE," ",'2. Metadata'!B$110)</f>
        <v>metres</v>
      </c>
      <c r="X926" s="25" t="s">
        <v>237</v>
      </c>
      <c r="Y926" s="18" t="str">
        <f>IF(ISBLANK(X925)=TRUE," ",'2. Metadata'!B$122)</f>
        <v>pH units</v>
      </c>
      <c r="Z926" s="25" t="s">
        <v>237</v>
      </c>
      <c r="AA926" s="18" t="str">
        <f>IF(ISBLANK(Z926)=TRUE," ",'2. Metadata'!B$134)</f>
        <v>metres3/second</v>
      </c>
      <c r="AB926" s="20">
        <v>1.5</v>
      </c>
      <c r="AC926" s="18" t="str">
        <f>IF(ISBLANK(AB926)=TRUE," ",'2. Metadata'!B$146)</f>
        <v>millimetres</v>
      </c>
      <c r="AD926" s="25" t="s">
        <v>1831</v>
      </c>
      <c r="AE926" s="26" t="s">
        <v>237</v>
      </c>
      <c r="AF926" s="9"/>
      <c r="AG926" s="10"/>
      <c r="AH926" s="10"/>
      <c r="AI926" s="10"/>
      <c r="AJ926" s="10"/>
      <c r="AK926" s="10"/>
      <c r="AL926" s="10"/>
      <c r="AM926" s="10"/>
      <c r="AN926" s="10"/>
      <c r="AO926" s="10"/>
      <c r="AP926" s="10"/>
    </row>
    <row r="927" spans="1:42" ht="15" x14ac:dyDescent="0.2">
      <c r="A927" s="144" t="s">
        <v>1160</v>
      </c>
      <c r="B927" s="11" t="s">
        <v>232</v>
      </c>
      <c r="C927" s="4">
        <f>IF(ISBLANK(B927)=TRUE," ", IF(B927='2. Metadata'!B$1,'2. Metadata'!B$5, IF(B927='2. Metadata'!C$1,'2. Metadata'!C$5,IF(B927='2. Metadata'!D$1,'2. Metadata'!D$5, IF(B927='2. Metadata'!E$1,'2. Metadata'!E$5,IF( B927='2. Metadata'!F$1,'2. Metadata'!F$5,IF(B927='2. Metadata'!G$1,'2. Metadata'!G$5,IF(B927='2. Metadata'!H$1,'2. Metadata'!H$5, IF(B927='2. Metadata'!I$1,'2. Metadata'!I$5, IF(B927='2. Metadata'!J$1,'2. Metadata'!J$5, IF(B927='2. Metadata'!K$1,'2. Metadata'!K$5, IF(B927='2. Metadata'!L$1,'2. Metadata'!L$5, IF(B927='2. Metadata'!M$1,'2. Metadata'!M$5, IF(B927='2. Metadata'!N$1,'2. Metadata'!N$5))))))))))))))</f>
        <v>49.967694000000002</v>
      </c>
      <c r="D927" s="12">
        <f>IF(ISBLANK(B927)=TRUE," ", IF(B927='2. Metadata'!B$1,'2. Metadata'!B$6, IF(B927='2. Metadata'!C$1,'2. Metadata'!C$6,IF(B927='2. Metadata'!D$1,'2. Metadata'!D$6, IF(B927='2. Metadata'!E$1,'2. Metadata'!E$6,IF( B927='2. Metadata'!F$1,'2. Metadata'!F$6,IF(B927='2. Metadata'!G$1,'2. Metadata'!G$6,IF(B927='2. Metadata'!H$1,'2. Metadata'!H$6, IF(B927='2. Metadata'!I$1,'2. Metadata'!I$6, IF(B927='2. Metadata'!J$1,'2. Metadata'!J$6, IF(B927='2. Metadata'!K$1,'2. Metadata'!K$6, IF(B927='2. Metadata'!L$1,'2. Metadata'!L$6, IF(B927='2. Metadata'!M$1,'2. Metadata'!M$6, IF(B927='2. Metadata'!N$1,'2. Metadata'!N$6))))))))))))))</f>
        <v>-117.359572</v>
      </c>
      <c r="E927" s="25" t="s">
        <v>237</v>
      </c>
      <c r="F927" s="13" t="s">
        <v>1787</v>
      </c>
      <c r="G927" s="14" t="str">
        <f>IF(ISBLANK(F926)=TRUE," ",'2. Metadata'!B$14)</f>
        <v>observation</v>
      </c>
      <c r="H927" s="13">
        <v>10</v>
      </c>
      <c r="I927" s="23" t="str">
        <f>IF(ISBLANK(H926)=TRUE," ",'2. Metadata'!B$26)</f>
        <v>degrees Celsius</v>
      </c>
      <c r="J927" s="13">
        <v>6</v>
      </c>
      <c r="K927" s="23" t="str">
        <f>IF(ISBLANK(J925)=TRUE," ",'2. Metadata'!B$38)</f>
        <v>degrees Celsius</v>
      </c>
      <c r="L927" s="21">
        <v>1.8</v>
      </c>
      <c r="M927" s="18" t="str">
        <f>IF(ISBLANK(L926)=TRUE," ",'2. Metadata'!B$50)</f>
        <v>milligrams per litre</v>
      </c>
      <c r="N927" s="21">
        <v>202</v>
      </c>
      <c r="O927" s="18" t="str">
        <f>IF(ISBLANK(N926)=TRUE," ",'2. Metadata'!B$62)</f>
        <v>microSiemens per centimetre</v>
      </c>
      <c r="P927" s="21">
        <v>0.45</v>
      </c>
      <c r="Q927" s="18" t="str">
        <f>IF(ISBLANK(P926)=TRUE," ",'2. Metadata'!B$74)</f>
        <v>NTU</v>
      </c>
      <c r="R927" s="25" t="s">
        <v>237</v>
      </c>
      <c r="S927" s="18" t="str">
        <f>IF(ISBLANK(R926)=TRUE," ",'2. Metadata'!B$86)</f>
        <v>most probable number per 100 mL</v>
      </c>
      <c r="T927" s="25" t="s">
        <v>237</v>
      </c>
      <c r="U927" s="18" t="str">
        <f>IF(ISBLANK(T926)=TRUE," ",'2. Metadata'!B$98)</f>
        <v>most probable number per 100 mL</v>
      </c>
      <c r="V927" s="21">
        <v>0.15</v>
      </c>
      <c r="W927" s="18" t="str">
        <f>IF(ISBLANK(V926)=TRUE," ",'2. Metadata'!B$110)</f>
        <v>metres</v>
      </c>
      <c r="X927" s="25" t="s">
        <v>237</v>
      </c>
      <c r="Y927" s="18" t="str">
        <f>IF(ISBLANK(X926)=TRUE," ",'2. Metadata'!B$122)</f>
        <v>pH units</v>
      </c>
      <c r="Z927" s="20">
        <v>9.5000000000000001E-2</v>
      </c>
      <c r="AA927" s="18" t="str">
        <f>IF(ISBLANK(Z927)=TRUE," ",'2. Metadata'!B$134)</f>
        <v>metres3/second</v>
      </c>
      <c r="AB927" s="20">
        <v>0</v>
      </c>
      <c r="AC927" s="18" t="str">
        <f>IF(ISBLANK(AB927)=TRUE," ",'2. Metadata'!B$146)</f>
        <v>millimetres</v>
      </c>
      <c r="AD927" s="25" t="s">
        <v>237</v>
      </c>
      <c r="AE927" s="26" t="s">
        <v>237</v>
      </c>
      <c r="AF927" s="9"/>
      <c r="AG927" s="10"/>
      <c r="AH927" s="10"/>
      <c r="AI927" s="10"/>
      <c r="AJ927" s="10"/>
      <c r="AK927" s="10"/>
      <c r="AL927" s="10"/>
      <c r="AM927" s="10"/>
      <c r="AN927" s="10"/>
      <c r="AO927" s="10"/>
      <c r="AP927" s="10"/>
    </row>
    <row r="928" spans="1:42" ht="15" x14ac:dyDescent="0.2">
      <c r="A928" s="144" t="s">
        <v>1161</v>
      </c>
      <c r="B928" s="11" t="s">
        <v>232</v>
      </c>
      <c r="C928" s="4">
        <f>IF(ISBLANK(B928)=TRUE," ", IF(B928='2. Metadata'!B$1,'2. Metadata'!B$5, IF(B928='2. Metadata'!C$1,'2. Metadata'!C$5,IF(B928='2. Metadata'!D$1,'2. Metadata'!D$5, IF(B928='2. Metadata'!E$1,'2. Metadata'!E$5,IF( B928='2. Metadata'!F$1,'2. Metadata'!F$5,IF(B928='2. Metadata'!G$1,'2. Metadata'!G$5,IF(B928='2. Metadata'!H$1,'2. Metadata'!H$5, IF(B928='2. Metadata'!I$1,'2. Metadata'!I$5, IF(B928='2. Metadata'!J$1,'2. Metadata'!J$5, IF(B928='2. Metadata'!K$1,'2. Metadata'!K$5, IF(B928='2. Metadata'!L$1,'2. Metadata'!L$5, IF(B928='2. Metadata'!M$1,'2. Metadata'!M$5, IF(B928='2. Metadata'!N$1,'2. Metadata'!N$5))))))))))))))</f>
        <v>49.967694000000002</v>
      </c>
      <c r="D928" s="12">
        <f>IF(ISBLANK(B928)=TRUE," ", IF(B928='2. Metadata'!B$1,'2. Metadata'!B$6, IF(B928='2. Metadata'!C$1,'2. Metadata'!C$6,IF(B928='2. Metadata'!D$1,'2. Metadata'!D$6, IF(B928='2. Metadata'!E$1,'2. Metadata'!E$6,IF( B928='2. Metadata'!F$1,'2. Metadata'!F$6,IF(B928='2. Metadata'!G$1,'2. Metadata'!G$6,IF(B928='2. Metadata'!H$1,'2. Metadata'!H$6, IF(B928='2. Metadata'!I$1,'2. Metadata'!I$6, IF(B928='2. Metadata'!J$1,'2. Metadata'!J$6, IF(B928='2. Metadata'!K$1,'2. Metadata'!K$6, IF(B928='2. Metadata'!L$1,'2. Metadata'!L$6, IF(B928='2. Metadata'!M$1,'2. Metadata'!M$6, IF(B928='2. Metadata'!N$1,'2. Metadata'!N$6))))))))))))))</f>
        <v>-117.359572</v>
      </c>
      <c r="E928" s="25" t="s">
        <v>237</v>
      </c>
      <c r="F928" s="13" t="s">
        <v>1788</v>
      </c>
      <c r="G928" s="14" t="str">
        <f>IF(ISBLANK(F927)=TRUE," ",'2. Metadata'!B$14)</f>
        <v>observation</v>
      </c>
      <c r="H928" s="25" t="s">
        <v>237</v>
      </c>
      <c r="I928" s="23" t="str">
        <f>IF(ISBLANK(H927)=TRUE," ",'2. Metadata'!B$26)</f>
        <v>degrees Celsius</v>
      </c>
      <c r="J928" s="16" t="s">
        <v>237</v>
      </c>
      <c r="K928" s="23" t="str">
        <f>IF(ISBLANK(J926)=TRUE," ",'2. Metadata'!B$38)</f>
        <v>degrees Celsius</v>
      </c>
      <c r="L928" s="25" t="s">
        <v>237</v>
      </c>
      <c r="M928" s="18" t="str">
        <f>IF(ISBLANK(L927)=TRUE," ",'2. Metadata'!B$50)</f>
        <v>milligrams per litre</v>
      </c>
      <c r="N928" s="25" t="s">
        <v>237</v>
      </c>
      <c r="O928" s="18" t="str">
        <f>IF(ISBLANK(N927)=TRUE," ",'2. Metadata'!B$62)</f>
        <v>microSiemens per centimetre</v>
      </c>
      <c r="P928" s="25" t="s">
        <v>237</v>
      </c>
      <c r="Q928" s="18" t="str">
        <f>IF(ISBLANK(P927)=TRUE," ",'2. Metadata'!B$74)</f>
        <v>NTU</v>
      </c>
      <c r="R928" s="25" t="s">
        <v>237</v>
      </c>
      <c r="S928" s="18" t="str">
        <f>IF(ISBLANK(R927)=TRUE," ",'2. Metadata'!B$86)</f>
        <v>most probable number per 100 mL</v>
      </c>
      <c r="T928" s="25" t="s">
        <v>237</v>
      </c>
      <c r="U928" s="18" t="str">
        <f>IF(ISBLANK(T927)=TRUE," ",'2. Metadata'!B$98)</f>
        <v>most probable number per 100 mL</v>
      </c>
      <c r="V928" s="25" t="s">
        <v>237</v>
      </c>
      <c r="W928" s="18" t="str">
        <f>IF(ISBLANK(V927)=TRUE," ",'2. Metadata'!B$110)</f>
        <v>metres</v>
      </c>
      <c r="X928" s="25" t="s">
        <v>237</v>
      </c>
      <c r="Y928" s="18" t="str">
        <f>IF(ISBLANK(X927)=TRUE," ",'2. Metadata'!B$122)</f>
        <v>pH units</v>
      </c>
      <c r="Z928" s="25" t="s">
        <v>237</v>
      </c>
      <c r="AA928" s="18" t="str">
        <f>IF(ISBLANK(Z928)=TRUE," ",'2. Metadata'!B$134)</f>
        <v>metres3/second</v>
      </c>
      <c r="AB928" s="20">
        <v>0</v>
      </c>
      <c r="AC928" s="18" t="str">
        <f>IF(ISBLANK(AB928)=TRUE," ",'2. Metadata'!B$146)</f>
        <v>millimetres</v>
      </c>
      <c r="AD928" s="25" t="s">
        <v>237</v>
      </c>
      <c r="AE928" s="26" t="s">
        <v>237</v>
      </c>
      <c r="AF928" s="9"/>
      <c r="AG928" s="10"/>
      <c r="AH928" s="10"/>
      <c r="AI928" s="10"/>
      <c r="AJ928" s="10"/>
      <c r="AK928" s="10"/>
      <c r="AL928" s="10"/>
      <c r="AM928" s="10"/>
      <c r="AN928" s="10"/>
      <c r="AO928" s="10"/>
      <c r="AP928" s="10"/>
    </row>
    <row r="929" spans="1:42" ht="15" x14ac:dyDescent="0.2">
      <c r="A929" s="144" t="s">
        <v>1162</v>
      </c>
      <c r="B929" s="11" t="s">
        <v>232</v>
      </c>
      <c r="C929" s="4">
        <f>IF(ISBLANK(B929)=TRUE," ", IF(B929='2. Metadata'!B$1,'2. Metadata'!B$5, IF(B929='2. Metadata'!C$1,'2. Metadata'!C$5,IF(B929='2. Metadata'!D$1,'2. Metadata'!D$5, IF(B929='2. Metadata'!E$1,'2. Metadata'!E$5,IF( B929='2. Metadata'!F$1,'2. Metadata'!F$5,IF(B929='2. Metadata'!G$1,'2. Metadata'!G$5,IF(B929='2. Metadata'!H$1,'2. Metadata'!H$5, IF(B929='2. Metadata'!I$1,'2. Metadata'!I$5, IF(B929='2. Metadata'!J$1,'2. Metadata'!J$5, IF(B929='2. Metadata'!K$1,'2. Metadata'!K$5, IF(B929='2. Metadata'!L$1,'2. Metadata'!L$5, IF(B929='2. Metadata'!M$1,'2. Metadata'!M$5, IF(B929='2. Metadata'!N$1,'2. Metadata'!N$5))))))))))))))</f>
        <v>49.967694000000002</v>
      </c>
      <c r="D929" s="12">
        <f>IF(ISBLANK(B929)=TRUE," ", IF(B929='2. Metadata'!B$1,'2. Metadata'!B$6, IF(B929='2. Metadata'!C$1,'2. Metadata'!C$6,IF(B929='2. Metadata'!D$1,'2. Metadata'!D$6, IF(B929='2. Metadata'!E$1,'2. Metadata'!E$6,IF( B929='2. Metadata'!F$1,'2. Metadata'!F$6,IF(B929='2. Metadata'!G$1,'2. Metadata'!G$6,IF(B929='2. Metadata'!H$1,'2. Metadata'!H$6, IF(B929='2. Metadata'!I$1,'2. Metadata'!I$6, IF(B929='2. Metadata'!J$1,'2. Metadata'!J$6, IF(B929='2. Metadata'!K$1,'2. Metadata'!K$6, IF(B929='2. Metadata'!L$1,'2. Metadata'!L$6, IF(B929='2. Metadata'!M$1,'2. Metadata'!M$6, IF(B929='2. Metadata'!N$1,'2. Metadata'!N$6))))))))))))))</f>
        <v>-117.359572</v>
      </c>
      <c r="E929" s="25" t="s">
        <v>237</v>
      </c>
      <c r="F929" s="13" t="s">
        <v>1704</v>
      </c>
      <c r="G929" s="14" t="str">
        <f>IF(ISBLANK(F928)=TRUE," ",'2. Metadata'!B$14)</f>
        <v>observation</v>
      </c>
      <c r="H929" s="25" t="s">
        <v>237</v>
      </c>
      <c r="I929" s="23" t="str">
        <f>IF(ISBLANK(H928)=TRUE," ",'2. Metadata'!B$26)</f>
        <v>degrees Celsius</v>
      </c>
      <c r="J929" s="16" t="s">
        <v>237</v>
      </c>
      <c r="K929" s="23" t="str">
        <f>IF(ISBLANK(J927)=TRUE," ",'2. Metadata'!B$38)</f>
        <v>degrees Celsius</v>
      </c>
      <c r="L929" s="25" t="s">
        <v>237</v>
      </c>
      <c r="M929" s="18" t="str">
        <f>IF(ISBLANK(L928)=TRUE," ",'2. Metadata'!B$50)</f>
        <v>milligrams per litre</v>
      </c>
      <c r="N929" s="25" t="s">
        <v>237</v>
      </c>
      <c r="O929" s="18" t="str">
        <f>IF(ISBLANK(N928)=TRUE," ",'2. Metadata'!B$62)</f>
        <v>microSiemens per centimetre</v>
      </c>
      <c r="P929" s="25" t="s">
        <v>237</v>
      </c>
      <c r="Q929" s="18" t="str">
        <f>IF(ISBLANK(P928)=TRUE," ",'2. Metadata'!B$74)</f>
        <v>NTU</v>
      </c>
      <c r="R929" s="25" t="s">
        <v>237</v>
      </c>
      <c r="S929" s="18" t="str">
        <f>IF(ISBLANK(R928)=TRUE," ",'2. Metadata'!B$86)</f>
        <v>most probable number per 100 mL</v>
      </c>
      <c r="T929" s="25" t="s">
        <v>237</v>
      </c>
      <c r="U929" s="18" t="str">
        <f>IF(ISBLANK(T928)=TRUE," ",'2. Metadata'!B$98)</f>
        <v>most probable number per 100 mL</v>
      </c>
      <c r="V929" s="25" t="s">
        <v>237</v>
      </c>
      <c r="W929" s="18" t="str">
        <f>IF(ISBLANK(V928)=TRUE," ",'2. Metadata'!B$110)</f>
        <v>metres</v>
      </c>
      <c r="X929" s="25" t="s">
        <v>237</v>
      </c>
      <c r="Y929" s="18" t="str">
        <f>IF(ISBLANK(X928)=TRUE," ",'2. Metadata'!B$122)</f>
        <v>pH units</v>
      </c>
      <c r="Z929" s="25" t="s">
        <v>237</v>
      </c>
      <c r="AA929" s="18" t="str">
        <f>IF(ISBLANK(Z929)=TRUE," ",'2. Metadata'!B$134)</f>
        <v>metres3/second</v>
      </c>
      <c r="AB929" s="25" t="s">
        <v>237</v>
      </c>
      <c r="AC929" s="18" t="str">
        <f>IF(ISBLANK(AB929)=TRUE," ",'2. Metadata'!B$146)</f>
        <v>millimetres</v>
      </c>
      <c r="AD929" s="25" t="s">
        <v>1831</v>
      </c>
      <c r="AE929" s="26" t="s">
        <v>237</v>
      </c>
      <c r="AF929" s="9"/>
      <c r="AG929" s="10"/>
      <c r="AH929" s="10"/>
      <c r="AI929" s="10"/>
      <c r="AJ929" s="10"/>
      <c r="AK929" s="10"/>
      <c r="AL929" s="10"/>
      <c r="AM929" s="10"/>
      <c r="AN929" s="10"/>
      <c r="AO929" s="10"/>
      <c r="AP929" s="10"/>
    </row>
    <row r="930" spans="1:42" ht="15" x14ac:dyDescent="0.2">
      <c r="A930" s="144" t="s">
        <v>1163</v>
      </c>
      <c r="B930" s="11" t="s">
        <v>232</v>
      </c>
      <c r="C930" s="4">
        <f>IF(ISBLANK(B930)=TRUE," ", IF(B930='2. Metadata'!B$1,'2. Metadata'!B$5, IF(B930='2. Metadata'!C$1,'2. Metadata'!C$5,IF(B930='2. Metadata'!D$1,'2. Metadata'!D$5, IF(B930='2. Metadata'!E$1,'2. Metadata'!E$5,IF( B930='2. Metadata'!F$1,'2. Metadata'!F$5,IF(B930='2. Metadata'!G$1,'2. Metadata'!G$5,IF(B930='2. Metadata'!H$1,'2. Metadata'!H$5, IF(B930='2. Metadata'!I$1,'2. Metadata'!I$5, IF(B930='2. Metadata'!J$1,'2. Metadata'!J$5, IF(B930='2. Metadata'!K$1,'2. Metadata'!K$5, IF(B930='2. Metadata'!L$1,'2. Metadata'!L$5, IF(B930='2. Metadata'!M$1,'2. Metadata'!M$5, IF(B930='2. Metadata'!N$1,'2. Metadata'!N$5))))))))))))))</f>
        <v>49.967694000000002</v>
      </c>
      <c r="D930" s="12">
        <f>IF(ISBLANK(B930)=TRUE," ", IF(B930='2. Metadata'!B$1,'2. Metadata'!B$6, IF(B930='2. Metadata'!C$1,'2. Metadata'!C$6,IF(B930='2. Metadata'!D$1,'2. Metadata'!D$6, IF(B930='2. Metadata'!E$1,'2. Metadata'!E$6,IF( B930='2. Metadata'!F$1,'2. Metadata'!F$6,IF(B930='2. Metadata'!G$1,'2. Metadata'!G$6,IF(B930='2. Metadata'!H$1,'2. Metadata'!H$6, IF(B930='2. Metadata'!I$1,'2. Metadata'!I$6, IF(B930='2. Metadata'!J$1,'2. Metadata'!J$6, IF(B930='2. Metadata'!K$1,'2. Metadata'!K$6, IF(B930='2. Metadata'!L$1,'2. Metadata'!L$6, IF(B930='2. Metadata'!M$1,'2. Metadata'!M$6, IF(B930='2. Metadata'!N$1,'2. Metadata'!N$6))))))))))))))</f>
        <v>-117.359572</v>
      </c>
      <c r="E930" s="25" t="s">
        <v>237</v>
      </c>
      <c r="F930" s="13" t="s">
        <v>1789</v>
      </c>
      <c r="G930" s="14" t="str">
        <f>IF(ISBLANK(F929)=TRUE," ",'2. Metadata'!B$14)</f>
        <v>observation</v>
      </c>
      <c r="H930" s="25" t="s">
        <v>237</v>
      </c>
      <c r="I930" s="23" t="str">
        <f>IF(ISBLANK(H929)=TRUE," ",'2. Metadata'!B$26)</f>
        <v>degrees Celsius</v>
      </c>
      <c r="J930" s="16" t="s">
        <v>237</v>
      </c>
      <c r="K930" s="23" t="str">
        <f>IF(ISBLANK(J928)=TRUE," ",'2. Metadata'!B$38)</f>
        <v>degrees Celsius</v>
      </c>
      <c r="L930" s="25" t="s">
        <v>237</v>
      </c>
      <c r="M930" s="18" t="str">
        <f>IF(ISBLANK(L929)=TRUE," ",'2. Metadata'!B$50)</f>
        <v>milligrams per litre</v>
      </c>
      <c r="N930" s="25" t="s">
        <v>237</v>
      </c>
      <c r="O930" s="18" t="str">
        <f>IF(ISBLANK(N929)=TRUE," ",'2. Metadata'!B$62)</f>
        <v>microSiemens per centimetre</v>
      </c>
      <c r="P930" s="25" t="s">
        <v>237</v>
      </c>
      <c r="Q930" s="18" t="str">
        <f>IF(ISBLANK(P929)=TRUE," ",'2. Metadata'!B$74)</f>
        <v>NTU</v>
      </c>
      <c r="R930" s="25" t="s">
        <v>237</v>
      </c>
      <c r="S930" s="18" t="str">
        <f>IF(ISBLANK(R929)=TRUE," ",'2. Metadata'!B$86)</f>
        <v>most probable number per 100 mL</v>
      </c>
      <c r="T930" s="25" t="s">
        <v>237</v>
      </c>
      <c r="U930" s="18" t="str">
        <f>IF(ISBLANK(T929)=TRUE," ",'2. Metadata'!B$98)</f>
        <v>most probable number per 100 mL</v>
      </c>
      <c r="V930" s="25" t="s">
        <v>237</v>
      </c>
      <c r="W930" s="18" t="str">
        <f>IF(ISBLANK(V929)=TRUE," ",'2. Metadata'!B$110)</f>
        <v>metres</v>
      </c>
      <c r="X930" s="25" t="s">
        <v>237</v>
      </c>
      <c r="Y930" s="18" t="str">
        <f>IF(ISBLANK(X929)=TRUE," ",'2. Metadata'!B$122)</f>
        <v>pH units</v>
      </c>
      <c r="Z930" s="25" t="s">
        <v>237</v>
      </c>
      <c r="AA930" s="18" t="str">
        <f>IF(ISBLANK(Z930)=TRUE," ",'2. Metadata'!B$134)</f>
        <v>metres3/second</v>
      </c>
      <c r="AB930" s="20">
        <v>1.1000000000000001</v>
      </c>
      <c r="AC930" s="18" t="str">
        <f>IF(ISBLANK(AB930)=TRUE," ",'2. Metadata'!B$146)</f>
        <v>millimetres</v>
      </c>
      <c r="AD930" s="25" t="s">
        <v>237</v>
      </c>
      <c r="AE930" s="26" t="s">
        <v>237</v>
      </c>
      <c r="AF930" s="9"/>
      <c r="AG930" s="10"/>
      <c r="AH930" s="10"/>
      <c r="AI930" s="10"/>
      <c r="AJ930" s="10"/>
      <c r="AK930" s="10"/>
      <c r="AL930" s="10"/>
      <c r="AM930" s="10"/>
      <c r="AN930" s="10"/>
      <c r="AO930" s="10"/>
      <c r="AP930" s="10"/>
    </row>
    <row r="931" spans="1:42" ht="15" x14ac:dyDescent="0.2">
      <c r="A931" s="144" t="s">
        <v>1164</v>
      </c>
      <c r="B931" s="11" t="s">
        <v>232</v>
      </c>
      <c r="C931" s="4">
        <f>IF(ISBLANK(B931)=TRUE," ", IF(B931='2. Metadata'!B$1,'2. Metadata'!B$5, IF(B931='2. Metadata'!C$1,'2. Metadata'!C$5,IF(B931='2. Metadata'!D$1,'2. Metadata'!D$5, IF(B931='2. Metadata'!E$1,'2. Metadata'!E$5,IF( B931='2. Metadata'!F$1,'2. Metadata'!F$5,IF(B931='2. Metadata'!G$1,'2. Metadata'!G$5,IF(B931='2. Metadata'!H$1,'2. Metadata'!H$5, IF(B931='2. Metadata'!I$1,'2. Metadata'!I$5, IF(B931='2. Metadata'!J$1,'2. Metadata'!J$5, IF(B931='2. Metadata'!K$1,'2. Metadata'!K$5, IF(B931='2. Metadata'!L$1,'2. Metadata'!L$5, IF(B931='2. Metadata'!M$1,'2. Metadata'!M$5, IF(B931='2. Metadata'!N$1,'2. Metadata'!N$5))))))))))))))</f>
        <v>49.967694000000002</v>
      </c>
      <c r="D931" s="12">
        <f>IF(ISBLANK(B931)=TRUE," ", IF(B931='2. Metadata'!B$1,'2. Metadata'!B$6, IF(B931='2. Metadata'!C$1,'2. Metadata'!C$6,IF(B931='2. Metadata'!D$1,'2. Metadata'!D$6, IF(B931='2. Metadata'!E$1,'2. Metadata'!E$6,IF( B931='2. Metadata'!F$1,'2. Metadata'!F$6,IF(B931='2. Metadata'!G$1,'2. Metadata'!G$6,IF(B931='2. Metadata'!H$1,'2. Metadata'!H$6, IF(B931='2. Metadata'!I$1,'2. Metadata'!I$6, IF(B931='2. Metadata'!J$1,'2. Metadata'!J$6, IF(B931='2. Metadata'!K$1,'2. Metadata'!K$6, IF(B931='2. Metadata'!L$1,'2. Metadata'!L$6, IF(B931='2. Metadata'!M$1,'2. Metadata'!M$6, IF(B931='2. Metadata'!N$1,'2. Metadata'!N$6))))))))))))))</f>
        <v>-117.359572</v>
      </c>
      <c r="E931" s="25" t="s">
        <v>237</v>
      </c>
      <c r="F931" s="13" t="s">
        <v>1790</v>
      </c>
      <c r="G931" s="14" t="str">
        <f>IF(ISBLANK(F930)=TRUE," ",'2. Metadata'!B$14)</f>
        <v>observation</v>
      </c>
      <c r="H931" s="13">
        <v>8</v>
      </c>
      <c r="I931" s="23" t="str">
        <f>IF(ISBLANK(H930)=TRUE," ",'2. Metadata'!B$26)</f>
        <v>degrees Celsius</v>
      </c>
      <c r="J931" s="13">
        <v>6</v>
      </c>
      <c r="K931" s="23" t="str">
        <f>IF(ISBLANK(J929)=TRUE," ",'2. Metadata'!B$38)</f>
        <v>degrees Celsius</v>
      </c>
      <c r="L931" s="21">
        <v>1.2</v>
      </c>
      <c r="M931" s="18" t="str">
        <f>IF(ISBLANK(L930)=TRUE," ",'2. Metadata'!B$50)</f>
        <v>milligrams per litre</v>
      </c>
      <c r="N931" s="21">
        <v>222</v>
      </c>
      <c r="O931" s="18" t="str">
        <f>IF(ISBLANK(N930)=TRUE," ",'2. Metadata'!B$62)</f>
        <v>microSiemens per centimetre</v>
      </c>
      <c r="P931" s="21">
        <v>0.55000000000000004</v>
      </c>
      <c r="Q931" s="18" t="str">
        <f>IF(ISBLANK(P930)=TRUE," ",'2. Metadata'!B$74)</f>
        <v>NTU</v>
      </c>
      <c r="R931" s="25" t="s">
        <v>237</v>
      </c>
      <c r="S931" s="18" t="str">
        <f>IF(ISBLANK(R930)=TRUE," ",'2. Metadata'!B$86)</f>
        <v>most probable number per 100 mL</v>
      </c>
      <c r="T931" s="25" t="s">
        <v>237</v>
      </c>
      <c r="U931" s="18" t="str">
        <f>IF(ISBLANK(T930)=TRUE," ",'2. Metadata'!B$98)</f>
        <v>most probable number per 100 mL</v>
      </c>
      <c r="V931" s="21">
        <v>9.5000000000000001E-2</v>
      </c>
      <c r="W931" s="18" t="str">
        <f>IF(ISBLANK(V930)=TRUE," ",'2. Metadata'!B$110)</f>
        <v>metres</v>
      </c>
      <c r="X931" s="25" t="s">
        <v>237</v>
      </c>
      <c r="Y931" s="18" t="str">
        <f>IF(ISBLANK(X930)=TRUE," ",'2. Metadata'!B$122)</f>
        <v>pH units</v>
      </c>
      <c r="Z931" s="20">
        <v>4.8000000000000001E-2</v>
      </c>
      <c r="AA931" s="18" t="str">
        <f>IF(ISBLANK(Z931)=TRUE," ",'2. Metadata'!B$134)</f>
        <v>metres3/second</v>
      </c>
      <c r="AB931" s="20">
        <v>2</v>
      </c>
      <c r="AC931" s="18" t="str">
        <f>IF(ISBLANK(AB931)=TRUE," ",'2. Metadata'!B$146)</f>
        <v>millimetres</v>
      </c>
      <c r="AD931" s="25" t="s">
        <v>237</v>
      </c>
      <c r="AE931" s="26" t="s">
        <v>237</v>
      </c>
      <c r="AF931" s="9"/>
      <c r="AG931" s="10"/>
      <c r="AH931" s="10"/>
      <c r="AI931" s="10"/>
      <c r="AJ931" s="10"/>
      <c r="AK931" s="10"/>
      <c r="AL931" s="10"/>
      <c r="AM931" s="10"/>
      <c r="AN931" s="10"/>
      <c r="AO931" s="10"/>
      <c r="AP931" s="10"/>
    </row>
    <row r="932" spans="1:42" ht="15" x14ac:dyDescent="0.2">
      <c r="A932" s="144" t="s">
        <v>1165</v>
      </c>
      <c r="B932" s="11" t="s">
        <v>232</v>
      </c>
      <c r="C932" s="4">
        <f>IF(ISBLANK(B932)=TRUE," ", IF(B932='2. Metadata'!B$1,'2. Metadata'!B$5, IF(B932='2. Metadata'!C$1,'2. Metadata'!C$5,IF(B932='2. Metadata'!D$1,'2. Metadata'!D$5, IF(B932='2. Metadata'!E$1,'2. Metadata'!E$5,IF( B932='2. Metadata'!F$1,'2. Metadata'!F$5,IF(B932='2. Metadata'!G$1,'2. Metadata'!G$5,IF(B932='2. Metadata'!H$1,'2. Metadata'!H$5, IF(B932='2. Metadata'!I$1,'2. Metadata'!I$5, IF(B932='2. Metadata'!J$1,'2. Metadata'!J$5, IF(B932='2. Metadata'!K$1,'2. Metadata'!K$5, IF(B932='2. Metadata'!L$1,'2. Metadata'!L$5, IF(B932='2. Metadata'!M$1,'2. Metadata'!M$5, IF(B932='2. Metadata'!N$1,'2. Metadata'!N$5))))))))))))))</f>
        <v>49.967694000000002</v>
      </c>
      <c r="D932" s="12">
        <f>IF(ISBLANK(B932)=TRUE," ", IF(B932='2. Metadata'!B$1,'2. Metadata'!B$6, IF(B932='2. Metadata'!C$1,'2. Metadata'!C$6,IF(B932='2. Metadata'!D$1,'2. Metadata'!D$6, IF(B932='2. Metadata'!E$1,'2. Metadata'!E$6,IF( B932='2. Metadata'!F$1,'2. Metadata'!F$6,IF(B932='2. Metadata'!G$1,'2. Metadata'!G$6,IF(B932='2. Metadata'!H$1,'2. Metadata'!H$6, IF(B932='2. Metadata'!I$1,'2. Metadata'!I$6, IF(B932='2. Metadata'!J$1,'2. Metadata'!J$6, IF(B932='2. Metadata'!K$1,'2. Metadata'!K$6, IF(B932='2. Metadata'!L$1,'2. Metadata'!L$6, IF(B932='2. Metadata'!M$1,'2. Metadata'!M$6, IF(B932='2. Metadata'!N$1,'2. Metadata'!N$6))))))))))))))</f>
        <v>-117.359572</v>
      </c>
      <c r="E932" s="25" t="s">
        <v>237</v>
      </c>
      <c r="F932" s="13" t="s">
        <v>1791</v>
      </c>
      <c r="G932" s="14" t="str">
        <f>IF(ISBLANK(F931)=TRUE," ",'2. Metadata'!B$14)</f>
        <v>observation</v>
      </c>
      <c r="H932" s="25" t="s">
        <v>237</v>
      </c>
      <c r="I932" s="23" t="str">
        <f>IF(ISBLANK(H931)=TRUE," ",'2. Metadata'!B$26)</f>
        <v>degrees Celsius</v>
      </c>
      <c r="J932" s="16" t="s">
        <v>237</v>
      </c>
      <c r="K932" s="23" t="str">
        <f>IF(ISBLANK(J930)=TRUE," ",'2. Metadata'!B$38)</f>
        <v>degrees Celsius</v>
      </c>
      <c r="L932" s="25" t="s">
        <v>237</v>
      </c>
      <c r="M932" s="18" t="str">
        <f>IF(ISBLANK(L931)=TRUE," ",'2. Metadata'!B$50)</f>
        <v>milligrams per litre</v>
      </c>
      <c r="N932" s="25" t="s">
        <v>237</v>
      </c>
      <c r="O932" s="18" t="str">
        <f>IF(ISBLANK(N931)=TRUE," ",'2. Metadata'!B$62)</f>
        <v>microSiemens per centimetre</v>
      </c>
      <c r="P932" s="25" t="s">
        <v>237</v>
      </c>
      <c r="Q932" s="18" t="str">
        <f>IF(ISBLANK(P931)=TRUE," ",'2. Metadata'!B$74)</f>
        <v>NTU</v>
      </c>
      <c r="R932" s="25" t="s">
        <v>237</v>
      </c>
      <c r="S932" s="18" t="str">
        <f>IF(ISBLANK(R931)=TRUE," ",'2. Metadata'!B$86)</f>
        <v>most probable number per 100 mL</v>
      </c>
      <c r="T932" s="25" t="s">
        <v>237</v>
      </c>
      <c r="U932" s="18" t="str">
        <f>IF(ISBLANK(T931)=TRUE," ",'2. Metadata'!B$98)</f>
        <v>most probable number per 100 mL</v>
      </c>
      <c r="V932" s="25" t="s">
        <v>237</v>
      </c>
      <c r="W932" s="18" t="str">
        <f>IF(ISBLANK(V931)=TRUE," ",'2. Metadata'!B$110)</f>
        <v>metres</v>
      </c>
      <c r="X932" s="25" t="s">
        <v>237</v>
      </c>
      <c r="Y932" s="18" t="str">
        <f>IF(ISBLANK(X931)=TRUE," ",'2. Metadata'!B$122)</f>
        <v>pH units</v>
      </c>
      <c r="Z932" s="25" t="s">
        <v>237</v>
      </c>
      <c r="AA932" s="18" t="str">
        <f>IF(ISBLANK(Z932)=TRUE," ",'2. Metadata'!B$134)</f>
        <v>metres3/second</v>
      </c>
      <c r="AB932" s="20">
        <v>0</v>
      </c>
      <c r="AC932" s="18" t="str">
        <f>IF(ISBLANK(AB932)=TRUE," ",'2. Metadata'!B$146)</f>
        <v>millimetres</v>
      </c>
      <c r="AD932" s="25" t="s">
        <v>237</v>
      </c>
      <c r="AE932" s="26" t="s">
        <v>237</v>
      </c>
      <c r="AF932" s="9"/>
      <c r="AG932" s="10"/>
      <c r="AH932" s="10"/>
      <c r="AI932" s="10"/>
      <c r="AJ932" s="10"/>
      <c r="AK932" s="10"/>
      <c r="AL932" s="10"/>
      <c r="AM932" s="10"/>
      <c r="AN932" s="10"/>
      <c r="AO932" s="10"/>
      <c r="AP932" s="10"/>
    </row>
    <row r="933" spans="1:42" ht="15" x14ac:dyDescent="0.2">
      <c r="A933" s="144" t="s">
        <v>1166</v>
      </c>
      <c r="B933" s="11" t="s">
        <v>232</v>
      </c>
      <c r="C933" s="4">
        <f>IF(ISBLANK(B933)=TRUE," ", IF(B933='2. Metadata'!B$1,'2. Metadata'!B$5, IF(B933='2. Metadata'!C$1,'2. Metadata'!C$5,IF(B933='2. Metadata'!D$1,'2. Metadata'!D$5, IF(B933='2. Metadata'!E$1,'2. Metadata'!E$5,IF( B933='2. Metadata'!F$1,'2. Metadata'!F$5,IF(B933='2. Metadata'!G$1,'2. Metadata'!G$5,IF(B933='2. Metadata'!H$1,'2. Metadata'!H$5, IF(B933='2. Metadata'!I$1,'2. Metadata'!I$5, IF(B933='2. Metadata'!J$1,'2. Metadata'!J$5, IF(B933='2. Metadata'!K$1,'2. Metadata'!K$5, IF(B933='2. Metadata'!L$1,'2. Metadata'!L$5, IF(B933='2. Metadata'!M$1,'2. Metadata'!M$5, IF(B933='2. Metadata'!N$1,'2. Metadata'!N$5))))))))))))))</f>
        <v>49.967694000000002</v>
      </c>
      <c r="D933" s="12">
        <f>IF(ISBLANK(B933)=TRUE," ", IF(B933='2. Metadata'!B$1,'2. Metadata'!B$6, IF(B933='2. Metadata'!C$1,'2. Metadata'!C$6,IF(B933='2. Metadata'!D$1,'2. Metadata'!D$6, IF(B933='2. Metadata'!E$1,'2. Metadata'!E$6,IF( B933='2. Metadata'!F$1,'2. Metadata'!F$6,IF(B933='2. Metadata'!G$1,'2. Metadata'!G$6,IF(B933='2. Metadata'!H$1,'2. Metadata'!H$6, IF(B933='2. Metadata'!I$1,'2. Metadata'!I$6, IF(B933='2. Metadata'!J$1,'2. Metadata'!J$6, IF(B933='2. Metadata'!K$1,'2. Metadata'!K$6, IF(B933='2. Metadata'!L$1,'2. Metadata'!L$6, IF(B933='2. Metadata'!M$1,'2. Metadata'!M$6, IF(B933='2. Metadata'!N$1,'2. Metadata'!N$6))))))))))))))</f>
        <v>-117.359572</v>
      </c>
      <c r="E933" s="25" t="s">
        <v>237</v>
      </c>
      <c r="F933" s="13" t="s">
        <v>1462</v>
      </c>
      <c r="G933" s="14" t="str">
        <f>IF(ISBLANK(F932)=TRUE," ",'2. Metadata'!B$14)</f>
        <v>observation</v>
      </c>
      <c r="H933" s="13">
        <v>15</v>
      </c>
      <c r="I933" s="23" t="str">
        <f>IF(ISBLANK(H932)=TRUE," ",'2. Metadata'!B$26)</f>
        <v>degrees Celsius</v>
      </c>
      <c r="J933" s="13">
        <v>7</v>
      </c>
      <c r="K933" s="23" t="str">
        <f>IF(ISBLANK(J931)=TRUE," ",'2. Metadata'!B$38)</f>
        <v>degrees Celsius</v>
      </c>
      <c r="L933" s="25" t="s">
        <v>237</v>
      </c>
      <c r="M933" s="18" t="str">
        <f>IF(ISBLANK(L932)=TRUE," ",'2. Metadata'!B$50)</f>
        <v>milligrams per litre</v>
      </c>
      <c r="N933" s="25" t="s">
        <v>237</v>
      </c>
      <c r="O933" s="18" t="str">
        <f>IF(ISBLANK(N932)=TRUE," ",'2. Metadata'!B$62)</f>
        <v>microSiemens per centimetre</v>
      </c>
      <c r="P933" s="25" t="s">
        <v>237</v>
      </c>
      <c r="Q933" s="18" t="str">
        <f>IF(ISBLANK(P932)=TRUE," ",'2. Metadata'!B$74)</f>
        <v>NTU</v>
      </c>
      <c r="R933" s="25" t="s">
        <v>237</v>
      </c>
      <c r="S933" s="18" t="str">
        <f>IF(ISBLANK(R932)=TRUE," ",'2. Metadata'!B$86)</f>
        <v>most probable number per 100 mL</v>
      </c>
      <c r="T933" s="25" t="s">
        <v>237</v>
      </c>
      <c r="U933" s="18" t="str">
        <f>IF(ISBLANK(T932)=TRUE," ",'2. Metadata'!B$98)</f>
        <v>most probable number per 100 mL</v>
      </c>
      <c r="V933" s="21">
        <v>8.1000000000000003E-2</v>
      </c>
      <c r="W933" s="18" t="str">
        <f>IF(ISBLANK(V932)=TRUE," ",'2. Metadata'!B$110)</f>
        <v>metres</v>
      </c>
      <c r="X933" s="25" t="s">
        <v>237</v>
      </c>
      <c r="Y933" s="18" t="str">
        <f>IF(ISBLANK(X932)=TRUE," ",'2. Metadata'!B$122)</f>
        <v>pH units</v>
      </c>
      <c r="Z933" s="20">
        <v>3.7999999999999999E-2</v>
      </c>
      <c r="AA933" s="18" t="str">
        <f>IF(ISBLANK(Z933)=TRUE," ",'2. Metadata'!B$134)</f>
        <v>metres3/second</v>
      </c>
      <c r="AB933" s="20">
        <v>4</v>
      </c>
      <c r="AC933" s="18" t="str">
        <f>IF(ISBLANK(AB933)=TRUE," ",'2. Metadata'!B$146)</f>
        <v>millimetres</v>
      </c>
      <c r="AD933" s="25" t="s">
        <v>1831</v>
      </c>
      <c r="AE933" s="26" t="s">
        <v>237</v>
      </c>
      <c r="AF933" s="9"/>
      <c r="AG933" s="10"/>
      <c r="AH933" s="10"/>
      <c r="AI933" s="10"/>
      <c r="AJ933" s="10"/>
      <c r="AK933" s="10"/>
      <c r="AL933" s="10"/>
      <c r="AM933" s="10"/>
      <c r="AN933" s="10"/>
      <c r="AO933" s="10"/>
      <c r="AP933" s="10"/>
    </row>
    <row r="934" spans="1:42" ht="15" x14ac:dyDescent="0.2">
      <c r="A934" s="144" t="s">
        <v>1167</v>
      </c>
      <c r="B934" s="11" t="s">
        <v>232</v>
      </c>
      <c r="C934" s="4">
        <f>IF(ISBLANK(B934)=TRUE," ", IF(B934='2. Metadata'!B$1,'2. Metadata'!B$5, IF(B934='2. Metadata'!C$1,'2. Metadata'!C$5,IF(B934='2. Metadata'!D$1,'2. Metadata'!D$5, IF(B934='2. Metadata'!E$1,'2. Metadata'!E$5,IF( B934='2. Metadata'!F$1,'2. Metadata'!F$5,IF(B934='2. Metadata'!G$1,'2. Metadata'!G$5,IF(B934='2. Metadata'!H$1,'2. Metadata'!H$5, IF(B934='2. Metadata'!I$1,'2. Metadata'!I$5, IF(B934='2. Metadata'!J$1,'2. Metadata'!J$5, IF(B934='2. Metadata'!K$1,'2. Metadata'!K$5, IF(B934='2. Metadata'!L$1,'2. Metadata'!L$5, IF(B934='2. Metadata'!M$1,'2. Metadata'!M$5, IF(B934='2. Metadata'!N$1,'2. Metadata'!N$5))))))))))))))</f>
        <v>49.967694000000002</v>
      </c>
      <c r="D934" s="12">
        <f>IF(ISBLANK(B934)=TRUE," ", IF(B934='2. Metadata'!B$1,'2. Metadata'!B$6, IF(B934='2. Metadata'!C$1,'2. Metadata'!C$6,IF(B934='2. Metadata'!D$1,'2. Metadata'!D$6, IF(B934='2. Metadata'!E$1,'2. Metadata'!E$6,IF( B934='2. Metadata'!F$1,'2. Metadata'!F$6,IF(B934='2. Metadata'!G$1,'2. Metadata'!G$6,IF(B934='2. Metadata'!H$1,'2. Metadata'!H$6, IF(B934='2. Metadata'!I$1,'2. Metadata'!I$6, IF(B934='2. Metadata'!J$1,'2. Metadata'!J$6, IF(B934='2. Metadata'!K$1,'2. Metadata'!K$6, IF(B934='2. Metadata'!L$1,'2. Metadata'!L$6, IF(B934='2. Metadata'!M$1,'2. Metadata'!M$6, IF(B934='2. Metadata'!N$1,'2. Metadata'!N$6))))))))))))))</f>
        <v>-117.359572</v>
      </c>
      <c r="E934" s="25" t="s">
        <v>237</v>
      </c>
      <c r="F934" s="13" t="s">
        <v>1678</v>
      </c>
      <c r="G934" s="14" t="str">
        <f>IF(ISBLANK(F933)=TRUE," ",'2. Metadata'!B$14)</f>
        <v>observation</v>
      </c>
      <c r="H934" s="25" t="s">
        <v>237</v>
      </c>
      <c r="I934" s="23" t="str">
        <f>IF(ISBLANK(H933)=TRUE," ",'2. Metadata'!B$26)</f>
        <v>degrees Celsius</v>
      </c>
      <c r="J934" s="16" t="s">
        <v>237</v>
      </c>
      <c r="K934" s="23" t="str">
        <f>IF(ISBLANK(J932)=TRUE," ",'2. Metadata'!B$38)</f>
        <v>degrees Celsius</v>
      </c>
      <c r="L934" s="25" t="s">
        <v>237</v>
      </c>
      <c r="M934" s="18" t="str">
        <f>IF(ISBLANK(L933)=TRUE," ",'2. Metadata'!B$50)</f>
        <v>milligrams per litre</v>
      </c>
      <c r="N934" s="25" t="s">
        <v>237</v>
      </c>
      <c r="O934" s="18" t="str">
        <f>IF(ISBLANK(N933)=TRUE," ",'2. Metadata'!B$62)</f>
        <v>microSiemens per centimetre</v>
      </c>
      <c r="P934" s="25" t="s">
        <v>237</v>
      </c>
      <c r="Q934" s="18" t="str">
        <f>IF(ISBLANK(P933)=TRUE," ",'2. Metadata'!B$74)</f>
        <v>NTU</v>
      </c>
      <c r="R934" s="25" t="s">
        <v>237</v>
      </c>
      <c r="S934" s="18" t="str">
        <f>IF(ISBLANK(R933)=TRUE," ",'2. Metadata'!B$86)</f>
        <v>most probable number per 100 mL</v>
      </c>
      <c r="T934" s="25" t="s">
        <v>237</v>
      </c>
      <c r="U934" s="18" t="str">
        <f>IF(ISBLANK(T933)=TRUE," ",'2. Metadata'!B$98)</f>
        <v>most probable number per 100 mL</v>
      </c>
      <c r="V934" s="25" t="s">
        <v>237</v>
      </c>
      <c r="W934" s="18" t="str">
        <f>IF(ISBLANK(V933)=TRUE," ",'2. Metadata'!B$110)</f>
        <v>metres</v>
      </c>
      <c r="X934" s="25" t="s">
        <v>237</v>
      </c>
      <c r="Y934" s="18" t="str">
        <f>IF(ISBLANK(X933)=TRUE," ",'2. Metadata'!B$122)</f>
        <v>pH units</v>
      </c>
      <c r="Z934" s="25" t="s">
        <v>237</v>
      </c>
      <c r="AA934" s="18" t="str">
        <f>IF(ISBLANK(Z934)=TRUE," ",'2. Metadata'!B$134)</f>
        <v>metres3/second</v>
      </c>
      <c r="AB934" s="20">
        <v>3.6</v>
      </c>
      <c r="AC934" s="18" t="str">
        <f>IF(ISBLANK(AB934)=TRUE," ",'2. Metadata'!B$146)</f>
        <v>millimetres</v>
      </c>
      <c r="AD934" s="25" t="s">
        <v>237</v>
      </c>
      <c r="AE934" s="26" t="s">
        <v>237</v>
      </c>
      <c r="AF934" s="9"/>
      <c r="AG934" s="10"/>
      <c r="AH934" s="10"/>
      <c r="AI934" s="10"/>
      <c r="AJ934" s="10"/>
      <c r="AK934" s="10"/>
      <c r="AL934" s="10"/>
      <c r="AM934" s="10"/>
      <c r="AN934" s="10"/>
      <c r="AO934" s="10"/>
      <c r="AP934" s="10"/>
    </row>
    <row r="935" spans="1:42" ht="15" x14ac:dyDescent="0.2">
      <c r="A935" s="144" t="s">
        <v>1168</v>
      </c>
      <c r="B935" s="11" t="s">
        <v>232</v>
      </c>
      <c r="C935" s="4">
        <f>IF(ISBLANK(B935)=TRUE," ", IF(B935='2. Metadata'!B$1,'2. Metadata'!B$5, IF(B935='2. Metadata'!C$1,'2. Metadata'!C$5,IF(B935='2. Metadata'!D$1,'2. Metadata'!D$5, IF(B935='2. Metadata'!E$1,'2. Metadata'!E$5,IF( B935='2. Metadata'!F$1,'2. Metadata'!F$5,IF(B935='2. Metadata'!G$1,'2. Metadata'!G$5,IF(B935='2. Metadata'!H$1,'2. Metadata'!H$5, IF(B935='2. Metadata'!I$1,'2. Metadata'!I$5, IF(B935='2. Metadata'!J$1,'2. Metadata'!J$5, IF(B935='2. Metadata'!K$1,'2. Metadata'!K$5, IF(B935='2. Metadata'!L$1,'2. Metadata'!L$5, IF(B935='2. Metadata'!M$1,'2. Metadata'!M$5, IF(B935='2. Metadata'!N$1,'2. Metadata'!N$5))))))))))))))</f>
        <v>49.967694000000002</v>
      </c>
      <c r="D935" s="12">
        <f>IF(ISBLANK(B935)=TRUE," ", IF(B935='2. Metadata'!B$1,'2. Metadata'!B$6, IF(B935='2. Metadata'!C$1,'2. Metadata'!C$6,IF(B935='2. Metadata'!D$1,'2. Metadata'!D$6, IF(B935='2. Metadata'!E$1,'2. Metadata'!E$6,IF( B935='2. Metadata'!F$1,'2. Metadata'!F$6,IF(B935='2. Metadata'!G$1,'2. Metadata'!G$6,IF(B935='2. Metadata'!H$1,'2. Metadata'!H$6, IF(B935='2. Metadata'!I$1,'2. Metadata'!I$6, IF(B935='2. Metadata'!J$1,'2. Metadata'!J$6, IF(B935='2. Metadata'!K$1,'2. Metadata'!K$6, IF(B935='2. Metadata'!L$1,'2. Metadata'!L$6, IF(B935='2. Metadata'!M$1,'2. Metadata'!M$6, IF(B935='2. Metadata'!N$1,'2. Metadata'!N$6))))))))))))))</f>
        <v>-117.359572</v>
      </c>
      <c r="E935" s="25" t="s">
        <v>237</v>
      </c>
      <c r="F935" s="13" t="s">
        <v>1792</v>
      </c>
      <c r="G935" s="14" t="str">
        <f>IF(ISBLANK(F934)=TRUE," ",'2. Metadata'!B$14)</f>
        <v>observation</v>
      </c>
      <c r="H935" s="13">
        <v>14</v>
      </c>
      <c r="I935" s="23" t="str">
        <f>IF(ISBLANK(H934)=TRUE," ",'2. Metadata'!B$26)</f>
        <v>degrees Celsius</v>
      </c>
      <c r="J935" s="13">
        <v>9</v>
      </c>
      <c r="K935" s="23" t="str">
        <f>IF(ISBLANK(J933)=TRUE," ",'2. Metadata'!B$38)</f>
        <v>degrees Celsius</v>
      </c>
      <c r="L935" s="25" t="s">
        <v>237</v>
      </c>
      <c r="M935" s="18" t="str">
        <f>IF(ISBLANK(L934)=TRUE," ",'2. Metadata'!B$50)</f>
        <v>milligrams per litre</v>
      </c>
      <c r="N935" s="25" t="s">
        <v>237</v>
      </c>
      <c r="O935" s="18" t="str">
        <f>IF(ISBLANK(N934)=TRUE," ",'2. Metadata'!B$62)</f>
        <v>microSiemens per centimetre</v>
      </c>
      <c r="P935" s="25" t="s">
        <v>237</v>
      </c>
      <c r="Q935" s="18" t="str">
        <f>IF(ISBLANK(P934)=TRUE," ",'2. Metadata'!B$74)</f>
        <v>NTU</v>
      </c>
      <c r="R935" s="25" t="s">
        <v>237</v>
      </c>
      <c r="S935" s="18" t="str">
        <f>IF(ISBLANK(R934)=TRUE," ",'2. Metadata'!B$86)</f>
        <v>most probable number per 100 mL</v>
      </c>
      <c r="T935" s="25" t="s">
        <v>237</v>
      </c>
      <c r="U935" s="18" t="str">
        <f>IF(ISBLANK(T934)=TRUE," ",'2. Metadata'!B$98)</f>
        <v>most probable number per 100 mL</v>
      </c>
      <c r="V935" s="21">
        <v>7.0000000000000007E-2</v>
      </c>
      <c r="W935" s="18" t="str">
        <f>IF(ISBLANK(V934)=TRUE," ",'2. Metadata'!B$110)</f>
        <v>metres</v>
      </c>
      <c r="X935" s="25" t="s">
        <v>237</v>
      </c>
      <c r="Y935" s="18" t="str">
        <f>IF(ISBLANK(X934)=TRUE," ",'2. Metadata'!B$122)</f>
        <v>pH units</v>
      </c>
      <c r="Z935" s="20">
        <v>3.1E-2</v>
      </c>
      <c r="AA935" s="18" t="str">
        <f>IF(ISBLANK(Z935)=TRUE," ",'2. Metadata'!B$134)</f>
        <v>metres3/second</v>
      </c>
      <c r="AB935" s="20">
        <v>6.4</v>
      </c>
      <c r="AC935" s="18" t="str">
        <f>IF(ISBLANK(AB935)=TRUE," ",'2. Metadata'!B$146)</f>
        <v>millimetres</v>
      </c>
      <c r="AD935" s="25" t="s">
        <v>1831</v>
      </c>
      <c r="AE935" s="26" t="s">
        <v>237</v>
      </c>
      <c r="AF935" s="9"/>
      <c r="AG935" s="10"/>
      <c r="AH935" s="10"/>
      <c r="AI935" s="10"/>
      <c r="AJ935" s="10"/>
      <c r="AK935" s="10"/>
      <c r="AL935" s="10"/>
      <c r="AM935" s="10"/>
      <c r="AN935" s="10"/>
      <c r="AO935" s="10"/>
      <c r="AP935" s="10"/>
    </row>
    <row r="936" spans="1:42" ht="15" x14ac:dyDescent="0.2">
      <c r="A936" s="144" t="s">
        <v>1169</v>
      </c>
      <c r="B936" s="11" t="s">
        <v>232</v>
      </c>
      <c r="C936" s="4">
        <f>IF(ISBLANK(B936)=TRUE," ", IF(B936='2. Metadata'!B$1,'2. Metadata'!B$5, IF(B936='2. Metadata'!C$1,'2. Metadata'!C$5,IF(B936='2. Metadata'!D$1,'2. Metadata'!D$5, IF(B936='2. Metadata'!E$1,'2. Metadata'!E$5,IF( B936='2. Metadata'!F$1,'2. Metadata'!F$5,IF(B936='2. Metadata'!G$1,'2. Metadata'!G$5,IF(B936='2. Metadata'!H$1,'2. Metadata'!H$5, IF(B936='2. Metadata'!I$1,'2. Metadata'!I$5, IF(B936='2. Metadata'!J$1,'2. Metadata'!J$5, IF(B936='2. Metadata'!K$1,'2. Metadata'!K$5, IF(B936='2. Metadata'!L$1,'2. Metadata'!L$5, IF(B936='2. Metadata'!M$1,'2. Metadata'!M$5, IF(B936='2. Metadata'!N$1,'2. Metadata'!N$5))))))))))))))</f>
        <v>49.967694000000002</v>
      </c>
      <c r="D936" s="12">
        <f>IF(ISBLANK(B936)=TRUE," ", IF(B936='2. Metadata'!B$1,'2. Metadata'!B$6, IF(B936='2. Metadata'!C$1,'2. Metadata'!C$6,IF(B936='2. Metadata'!D$1,'2. Metadata'!D$6, IF(B936='2. Metadata'!E$1,'2. Metadata'!E$6,IF( B936='2. Metadata'!F$1,'2. Metadata'!F$6,IF(B936='2. Metadata'!G$1,'2. Metadata'!G$6,IF(B936='2. Metadata'!H$1,'2. Metadata'!H$6, IF(B936='2. Metadata'!I$1,'2. Metadata'!I$6, IF(B936='2. Metadata'!J$1,'2. Metadata'!J$6, IF(B936='2. Metadata'!K$1,'2. Metadata'!K$6, IF(B936='2. Metadata'!L$1,'2. Metadata'!L$6, IF(B936='2. Metadata'!M$1,'2. Metadata'!M$6, IF(B936='2. Metadata'!N$1,'2. Metadata'!N$6))))))))))))))</f>
        <v>-117.359572</v>
      </c>
      <c r="E936" s="25" t="s">
        <v>237</v>
      </c>
      <c r="F936" s="13" t="s">
        <v>1793</v>
      </c>
      <c r="G936" s="14" t="str">
        <f>IF(ISBLANK(F935)=TRUE," ",'2. Metadata'!B$14)</f>
        <v>observation</v>
      </c>
      <c r="H936" s="25" t="s">
        <v>237</v>
      </c>
      <c r="I936" s="23" t="str">
        <f>IF(ISBLANK(H935)=TRUE," ",'2. Metadata'!B$26)</f>
        <v>degrees Celsius</v>
      </c>
      <c r="J936" s="16" t="s">
        <v>237</v>
      </c>
      <c r="K936" s="23" t="str">
        <f>IF(ISBLANK(J934)=TRUE," ",'2. Metadata'!B$38)</f>
        <v>degrees Celsius</v>
      </c>
      <c r="L936" s="25" t="s">
        <v>237</v>
      </c>
      <c r="M936" s="18" t="str">
        <f>IF(ISBLANK(L935)=TRUE," ",'2. Metadata'!B$50)</f>
        <v>milligrams per litre</v>
      </c>
      <c r="N936" s="25" t="s">
        <v>237</v>
      </c>
      <c r="O936" s="18" t="str">
        <f>IF(ISBLANK(N935)=TRUE," ",'2. Metadata'!B$62)</f>
        <v>microSiemens per centimetre</v>
      </c>
      <c r="P936" s="25" t="s">
        <v>237</v>
      </c>
      <c r="Q936" s="18" t="str">
        <f>IF(ISBLANK(P935)=TRUE," ",'2. Metadata'!B$74)</f>
        <v>NTU</v>
      </c>
      <c r="R936" s="25" t="s">
        <v>237</v>
      </c>
      <c r="S936" s="18" t="str">
        <f>IF(ISBLANK(R935)=TRUE," ",'2. Metadata'!B$86)</f>
        <v>most probable number per 100 mL</v>
      </c>
      <c r="T936" s="25" t="s">
        <v>237</v>
      </c>
      <c r="U936" s="18" t="str">
        <f>IF(ISBLANK(T935)=TRUE," ",'2. Metadata'!B$98)</f>
        <v>most probable number per 100 mL</v>
      </c>
      <c r="V936" s="25" t="s">
        <v>237</v>
      </c>
      <c r="W936" s="18" t="str">
        <f>IF(ISBLANK(V935)=TRUE," ",'2. Metadata'!B$110)</f>
        <v>metres</v>
      </c>
      <c r="X936" s="25" t="s">
        <v>237</v>
      </c>
      <c r="Y936" s="18" t="str">
        <f>IF(ISBLANK(X935)=TRUE," ",'2. Metadata'!B$122)</f>
        <v>pH units</v>
      </c>
      <c r="Z936" s="25" t="s">
        <v>237</v>
      </c>
      <c r="AA936" s="18" t="str">
        <f>IF(ISBLANK(Z936)=TRUE," ",'2. Metadata'!B$134)</f>
        <v>metres3/second</v>
      </c>
      <c r="AB936" s="20">
        <v>0</v>
      </c>
      <c r="AC936" s="18" t="str">
        <f>IF(ISBLANK(AB936)=TRUE," ",'2. Metadata'!B$146)</f>
        <v>millimetres</v>
      </c>
      <c r="AD936" s="25" t="s">
        <v>237</v>
      </c>
      <c r="AE936" s="26" t="s">
        <v>237</v>
      </c>
      <c r="AF936" s="9"/>
      <c r="AG936" s="10"/>
      <c r="AH936" s="10"/>
      <c r="AI936" s="10"/>
      <c r="AJ936" s="10"/>
      <c r="AK936" s="10"/>
      <c r="AL936" s="10"/>
      <c r="AM936" s="10"/>
      <c r="AN936" s="10"/>
      <c r="AO936" s="10"/>
      <c r="AP936" s="10"/>
    </row>
    <row r="937" spans="1:42" ht="15" x14ac:dyDescent="0.2">
      <c r="A937" s="144" t="s">
        <v>1170</v>
      </c>
      <c r="B937" s="11" t="s">
        <v>232</v>
      </c>
      <c r="C937" s="4">
        <f>IF(ISBLANK(B937)=TRUE," ", IF(B937='2. Metadata'!B$1,'2. Metadata'!B$5, IF(B937='2. Metadata'!C$1,'2. Metadata'!C$5,IF(B937='2. Metadata'!D$1,'2. Metadata'!D$5, IF(B937='2. Metadata'!E$1,'2. Metadata'!E$5,IF( B937='2. Metadata'!F$1,'2. Metadata'!F$5,IF(B937='2. Metadata'!G$1,'2. Metadata'!G$5,IF(B937='2. Metadata'!H$1,'2. Metadata'!H$5, IF(B937='2. Metadata'!I$1,'2. Metadata'!I$5, IF(B937='2. Metadata'!J$1,'2. Metadata'!J$5, IF(B937='2. Metadata'!K$1,'2. Metadata'!K$5, IF(B937='2. Metadata'!L$1,'2. Metadata'!L$5, IF(B937='2. Metadata'!M$1,'2. Metadata'!M$5, IF(B937='2. Metadata'!N$1,'2. Metadata'!N$5))))))))))))))</f>
        <v>49.967694000000002</v>
      </c>
      <c r="D937" s="12">
        <f>IF(ISBLANK(B937)=TRUE," ", IF(B937='2. Metadata'!B$1,'2. Metadata'!B$6, IF(B937='2. Metadata'!C$1,'2. Metadata'!C$6,IF(B937='2. Metadata'!D$1,'2. Metadata'!D$6, IF(B937='2. Metadata'!E$1,'2. Metadata'!E$6,IF( B937='2. Metadata'!F$1,'2. Metadata'!F$6,IF(B937='2. Metadata'!G$1,'2. Metadata'!G$6,IF(B937='2. Metadata'!H$1,'2. Metadata'!H$6, IF(B937='2. Metadata'!I$1,'2. Metadata'!I$6, IF(B937='2. Metadata'!J$1,'2. Metadata'!J$6, IF(B937='2. Metadata'!K$1,'2. Metadata'!K$6, IF(B937='2. Metadata'!L$1,'2. Metadata'!L$6, IF(B937='2. Metadata'!M$1,'2. Metadata'!M$6, IF(B937='2. Metadata'!N$1,'2. Metadata'!N$6))))))))))))))</f>
        <v>-117.359572</v>
      </c>
      <c r="E937" s="25" t="s">
        <v>237</v>
      </c>
      <c r="F937" s="13" t="s">
        <v>1794</v>
      </c>
      <c r="G937" s="14" t="str">
        <f>IF(ISBLANK(F936)=TRUE," ",'2. Metadata'!B$14)</f>
        <v>observation</v>
      </c>
      <c r="H937" s="25" t="s">
        <v>237</v>
      </c>
      <c r="I937" s="23" t="str">
        <f>IF(ISBLANK(H936)=TRUE," ",'2. Metadata'!B$26)</f>
        <v>degrees Celsius</v>
      </c>
      <c r="J937" s="16" t="s">
        <v>237</v>
      </c>
      <c r="K937" s="23" t="str">
        <f>IF(ISBLANK(J935)=TRUE," ",'2. Metadata'!B$38)</f>
        <v>degrees Celsius</v>
      </c>
      <c r="L937" s="25" t="s">
        <v>237</v>
      </c>
      <c r="M937" s="18" t="str">
        <f>IF(ISBLANK(L936)=TRUE," ",'2. Metadata'!B$50)</f>
        <v>milligrams per litre</v>
      </c>
      <c r="N937" s="25" t="s">
        <v>237</v>
      </c>
      <c r="O937" s="18" t="str">
        <f>IF(ISBLANK(N936)=TRUE," ",'2. Metadata'!B$62)</f>
        <v>microSiemens per centimetre</v>
      </c>
      <c r="P937" s="25" t="s">
        <v>237</v>
      </c>
      <c r="Q937" s="18" t="str">
        <f>IF(ISBLANK(P936)=TRUE," ",'2. Metadata'!B$74)</f>
        <v>NTU</v>
      </c>
      <c r="R937" s="25" t="s">
        <v>237</v>
      </c>
      <c r="S937" s="18" t="str">
        <f>IF(ISBLANK(R936)=TRUE," ",'2. Metadata'!B$86)</f>
        <v>most probable number per 100 mL</v>
      </c>
      <c r="T937" s="25" t="s">
        <v>237</v>
      </c>
      <c r="U937" s="18" t="str">
        <f>IF(ISBLANK(T936)=TRUE," ",'2. Metadata'!B$98)</f>
        <v>most probable number per 100 mL</v>
      </c>
      <c r="V937" s="25" t="s">
        <v>237</v>
      </c>
      <c r="W937" s="18" t="str">
        <f>IF(ISBLANK(V936)=TRUE," ",'2. Metadata'!B$110)</f>
        <v>metres</v>
      </c>
      <c r="X937" s="25" t="s">
        <v>237</v>
      </c>
      <c r="Y937" s="18" t="str">
        <f>IF(ISBLANK(X936)=TRUE," ",'2. Metadata'!B$122)</f>
        <v>pH units</v>
      </c>
      <c r="Z937" s="25" t="s">
        <v>237</v>
      </c>
      <c r="AA937" s="18" t="str">
        <f>IF(ISBLANK(Z937)=TRUE," ",'2. Metadata'!B$134)</f>
        <v>metres3/second</v>
      </c>
      <c r="AB937" s="20">
        <v>0.2</v>
      </c>
      <c r="AC937" s="18" t="str">
        <f>IF(ISBLANK(AB937)=TRUE," ",'2. Metadata'!B$146)</f>
        <v>millimetres</v>
      </c>
      <c r="AD937" s="25" t="s">
        <v>1831</v>
      </c>
      <c r="AE937" s="26" t="s">
        <v>237</v>
      </c>
      <c r="AF937" s="9"/>
      <c r="AG937" s="10"/>
      <c r="AH937" s="10"/>
      <c r="AI937" s="10"/>
      <c r="AJ937" s="10"/>
      <c r="AK937" s="10"/>
      <c r="AL937" s="10"/>
      <c r="AM937" s="10"/>
      <c r="AN937" s="10"/>
      <c r="AO937" s="10"/>
      <c r="AP937" s="10"/>
    </row>
    <row r="938" spans="1:42" ht="15" x14ac:dyDescent="0.2">
      <c r="A938" s="144" t="s">
        <v>1171</v>
      </c>
      <c r="B938" s="11" t="s">
        <v>232</v>
      </c>
      <c r="C938" s="4">
        <f>IF(ISBLANK(B938)=TRUE," ", IF(B938='2. Metadata'!B$1,'2. Metadata'!B$5, IF(B938='2. Metadata'!C$1,'2. Metadata'!C$5,IF(B938='2. Metadata'!D$1,'2. Metadata'!D$5, IF(B938='2. Metadata'!E$1,'2. Metadata'!E$5,IF( B938='2. Metadata'!F$1,'2. Metadata'!F$5,IF(B938='2. Metadata'!G$1,'2. Metadata'!G$5,IF(B938='2. Metadata'!H$1,'2. Metadata'!H$5, IF(B938='2. Metadata'!I$1,'2. Metadata'!I$5, IF(B938='2. Metadata'!J$1,'2. Metadata'!J$5, IF(B938='2. Metadata'!K$1,'2. Metadata'!K$5, IF(B938='2. Metadata'!L$1,'2. Metadata'!L$5, IF(B938='2. Metadata'!M$1,'2. Metadata'!M$5, IF(B938='2. Metadata'!N$1,'2. Metadata'!N$5))))))))))))))</f>
        <v>49.967694000000002</v>
      </c>
      <c r="D938" s="12">
        <f>IF(ISBLANK(B938)=TRUE," ", IF(B938='2. Metadata'!B$1,'2. Metadata'!B$6, IF(B938='2. Metadata'!C$1,'2. Metadata'!C$6,IF(B938='2. Metadata'!D$1,'2. Metadata'!D$6, IF(B938='2. Metadata'!E$1,'2. Metadata'!E$6,IF( B938='2. Metadata'!F$1,'2. Metadata'!F$6,IF(B938='2. Metadata'!G$1,'2. Metadata'!G$6,IF(B938='2. Metadata'!H$1,'2. Metadata'!H$6, IF(B938='2. Metadata'!I$1,'2. Metadata'!I$6, IF(B938='2. Metadata'!J$1,'2. Metadata'!J$6, IF(B938='2. Metadata'!K$1,'2. Metadata'!K$6, IF(B938='2. Metadata'!L$1,'2. Metadata'!L$6, IF(B938='2. Metadata'!M$1,'2. Metadata'!M$6, IF(B938='2. Metadata'!N$1,'2. Metadata'!N$6))))))))))))))</f>
        <v>-117.359572</v>
      </c>
      <c r="E938" s="25" t="s">
        <v>237</v>
      </c>
      <c r="F938" s="13" t="s">
        <v>1795</v>
      </c>
      <c r="G938" s="14" t="str">
        <f>IF(ISBLANK(F937)=TRUE," ",'2. Metadata'!B$14)</f>
        <v>observation</v>
      </c>
      <c r="H938" s="25" t="s">
        <v>237</v>
      </c>
      <c r="I938" s="23" t="str">
        <f>IF(ISBLANK(H937)=TRUE," ",'2. Metadata'!B$26)</f>
        <v>degrees Celsius</v>
      </c>
      <c r="J938" s="16" t="s">
        <v>237</v>
      </c>
      <c r="K938" s="23" t="str">
        <f>IF(ISBLANK(J936)=TRUE," ",'2. Metadata'!B$38)</f>
        <v>degrees Celsius</v>
      </c>
      <c r="L938" s="25" t="s">
        <v>237</v>
      </c>
      <c r="M938" s="18" t="str">
        <f>IF(ISBLANK(L937)=TRUE," ",'2. Metadata'!B$50)</f>
        <v>milligrams per litre</v>
      </c>
      <c r="N938" s="25" t="s">
        <v>237</v>
      </c>
      <c r="O938" s="18" t="str">
        <f>IF(ISBLANK(N937)=TRUE," ",'2. Metadata'!B$62)</f>
        <v>microSiemens per centimetre</v>
      </c>
      <c r="P938" s="25" t="s">
        <v>237</v>
      </c>
      <c r="Q938" s="18" t="str">
        <f>IF(ISBLANK(P937)=TRUE," ",'2. Metadata'!B$74)</f>
        <v>NTU</v>
      </c>
      <c r="R938" s="25" t="s">
        <v>237</v>
      </c>
      <c r="S938" s="18" t="str">
        <f>IF(ISBLANK(R937)=TRUE," ",'2. Metadata'!B$86)</f>
        <v>most probable number per 100 mL</v>
      </c>
      <c r="T938" s="25" t="s">
        <v>237</v>
      </c>
      <c r="U938" s="18" t="str">
        <f>IF(ISBLANK(T937)=TRUE," ",'2. Metadata'!B$98)</f>
        <v>most probable number per 100 mL</v>
      </c>
      <c r="V938" s="25" t="s">
        <v>237</v>
      </c>
      <c r="W938" s="18" t="str">
        <f>IF(ISBLANK(V937)=TRUE," ",'2. Metadata'!B$110)</f>
        <v>metres</v>
      </c>
      <c r="X938" s="25" t="s">
        <v>237</v>
      </c>
      <c r="Y938" s="18" t="str">
        <f>IF(ISBLANK(X937)=TRUE," ",'2. Metadata'!B$122)</f>
        <v>pH units</v>
      </c>
      <c r="Z938" s="25" t="s">
        <v>237</v>
      </c>
      <c r="AA938" s="18" t="str">
        <f>IF(ISBLANK(Z938)=TRUE," ",'2. Metadata'!B$134)</f>
        <v>metres3/second</v>
      </c>
      <c r="AB938" s="20">
        <v>9.4</v>
      </c>
      <c r="AC938" s="18" t="str">
        <f>IF(ISBLANK(AB938)=TRUE," ",'2. Metadata'!B$146)</f>
        <v>millimetres</v>
      </c>
      <c r="AD938" s="25" t="s">
        <v>237</v>
      </c>
      <c r="AE938" s="26" t="s">
        <v>237</v>
      </c>
      <c r="AF938" s="9"/>
      <c r="AG938" s="10"/>
      <c r="AH938" s="10"/>
      <c r="AI938" s="10"/>
      <c r="AJ938" s="10"/>
      <c r="AK938" s="10"/>
      <c r="AL938" s="10"/>
      <c r="AM938" s="10"/>
      <c r="AN938" s="10"/>
      <c r="AO938" s="10"/>
      <c r="AP938" s="10"/>
    </row>
    <row r="939" spans="1:42" ht="15" x14ac:dyDescent="0.2">
      <c r="A939" s="144" t="s">
        <v>1172</v>
      </c>
      <c r="B939" s="11" t="s">
        <v>232</v>
      </c>
      <c r="C939" s="4">
        <f>IF(ISBLANK(B939)=TRUE," ", IF(B939='2. Metadata'!B$1,'2. Metadata'!B$5, IF(B939='2. Metadata'!C$1,'2. Metadata'!C$5,IF(B939='2. Metadata'!D$1,'2. Metadata'!D$5, IF(B939='2. Metadata'!E$1,'2. Metadata'!E$5,IF( B939='2. Metadata'!F$1,'2. Metadata'!F$5,IF(B939='2. Metadata'!G$1,'2. Metadata'!G$5,IF(B939='2. Metadata'!H$1,'2. Metadata'!H$5, IF(B939='2. Metadata'!I$1,'2. Metadata'!I$5, IF(B939='2. Metadata'!J$1,'2. Metadata'!J$5, IF(B939='2. Metadata'!K$1,'2. Metadata'!K$5, IF(B939='2. Metadata'!L$1,'2. Metadata'!L$5, IF(B939='2. Metadata'!M$1,'2. Metadata'!M$5, IF(B939='2. Metadata'!N$1,'2. Metadata'!N$5))))))))))))))</f>
        <v>49.967694000000002</v>
      </c>
      <c r="D939" s="12">
        <f>IF(ISBLANK(B939)=TRUE," ", IF(B939='2. Metadata'!B$1,'2. Metadata'!B$6, IF(B939='2. Metadata'!C$1,'2. Metadata'!C$6,IF(B939='2. Metadata'!D$1,'2. Metadata'!D$6, IF(B939='2. Metadata'!E$1,'2. Metadata'!E$6,IF( B939='2. Metadata'!F$1,'2. Metadata'!F$6,IF(B939='2. Metadata'!G$1,'2. Metadata'!G$6,IF(B939='2. Metadata'!H$1,'2. Metadata'!H$6, IF(B939='2. Metadata'!I$1,'2. Metadata'!I$6, IF(B939='2. Metadata'!J$1,'2. Metadata'!J$6, IF(B939='2. Metadata'!K$1,'2. Metadata'!K$6, IF(B939='2. Metadata'!L$1,'2. Metadata'!L$6, IF(B939='2. Metadata'!M$1,'2. Metadata'!M$6, IF(B939='2. Metadata'!N$1,'2. Metadata'!N$6))))))))))))))</f>
        <v>-117.359572</v>
      </c>
      <c r="E939" s="25" t="s">
        <v>237</v>
      </c>
      <c r="F939" s="13" t="s">
        <v>1692</v>
      </c>
      <c r="G939" s="14" t="str">
        <f>IF(ISBLANK(F938)=TRUE," ",'2. Metadata'!B$14)</f>
        <v>observation</v>
      </c>
      <c r="H939" s="13">
        <v>12</v>
      </c>
      <c r="I939" s="23" t="str">
        <f>IF(ISBLANK(H938)=TRUE," ",'2. Metadata'!B$26)</f>
        <v>degrees Celsius</v>
      </c>
      <c r="J939" s="13">
        <v>8</v>
      </c>
      <c r="K939" s="23" t="str">
        <f>IF(ISBLANK(J937)=TRUE," ",'2. Metadata'!B$38)</f>
        <v>degrees Celsius</v>
      </c>
      <c r="L939" s="21">
        <v>0.5</v>
      </c>
      <c r="M939" s="18" t="str">
        <f>IF(ISBLANK(L938)=TRUE," ",'2. Metadata'!B$50)</f>
        <v>milligrams per litre</v>
      </c>
      <c r="N939" s="21">
        <v>235</v>
      </c>
      <c r="O939" s="18" t="str">
        <f>IF(ISBLANK(N938)=TRUE," ",'2. Metadata'!B$62)</f>
        <v>microSiemens per centimetre</v>
      </c>
      <c r="P939" s="21">
        <v>0.35</v>
      </c>
      <c r="Q939" s="18" t="str">
        <f>IF(ISBLANK(P938)=TRUE," ",'2. Metadata'!B$74)</f>
        <v>NTU</v>
      </c>
      <c r="R939" s="25" t="s">
        <v>237</v>
      </c>
      <c r="S939" s="18" t="str">
        <f>IF(ISBLANK(R938)=TRUE," ",'2. Metadata'!B$86)</f>
        <v>most probable number per 100 mL</v>
      </c>
      <c r="T939" s="25" t="s">
        <v>237</v>
      </c>
      <c r="U939" s="18" t="str">
        <f>IF(ISBLANK(T938)=TRUE," ",'2. Metadata'!B$98)</f>
        <v>most probable number per 100 mL</v>
      </c>
      <c r="V939" s="21">
        <v>6.5000000000000002E-2</v>
      </c>
      <c r="W939" s="18" t="str">
        <f>IF(ISBLANK(V938)=TRUE," ",'2. Metadata'!B$110)</f>
        <v>metres</v>
      </c>
      <c r="X939" s="25" t="s">
        <v>237</v>
      </c>
      <c r="Y939" s="18" t="str">
        <f>IF(ISBLANK(X938)=TRUE," ",'2. Metadata'!B$122)</f>
        <v>pH units</v>
      </c>
      <c r="Z939" s="20">
        <v>2.8000000000000001E-2</v>
      </c>
      <c r="AA939" s="18" t="str">
        <f>IF(ISBLANK(Z939)=TRUE," ",'2. Metadata'!B$134)</f>
        <v>metres3/second</v>
      </c>
      <c r="AB939" s="20">
        <v>0</v>
      </c>
      <c r="AC939" s="18" t="str">
        <f>IF(ISBLANK(AB939)=TRUE," ",'2. Metadata'!B$146)</f>
        <v>millimetres</v>
      </c>
      <c r="AD939" s="25" t="s">
        <v>237</v>
      </c>
      <c r="AE939" s="26" t="s">
        <v>237</v>
      </c>
      <c r="AF939" s="9"/>
      <c r="AG939" s="10"/>
      <c r="AH939" s="10"/>
      <c r="AI939" s="10"/>
      <c r="AJ939" s="10"/>
      <c r="AK939" s="10"/>
      <c r="AL939" s="10"/>
      <c r="AM939" s="10"/>
      <c r="AN939" s="10"/>
      <c r="AO939" s="10"/>
      <c r="AP939" s="10"/>
    </row>
    <row r="940" spans="1:42" ht="15" x14ac:dyDescent="0.2">
      <c r="A940" s="144" t="s">
        <v>1173</v>
      </c>
      <c r="B940" s="11" t="s">
        <v>232</v>
      </c>
      <c r="C940" s="4">
        <f>IF(ISBLANK(B940)=TRUE," ", IF(B940='2. Metadata'!B$1,'2. Metadata'!B$5, IF(B940='2. Metadata'!C$1,'2. Metadata'!C$5,IF(B940='2. Metadata'!D$1,'2. Metadata'!D$5, IF(B940='2. Metadata'!E$1,'2. Metadata'!E$5,IF( B940='2. Metadata'!F$1,'2. Metadata'!F$5,IF(B940='2. Metadata'!G$1,'2. Metadata'!G$5,IF(B940='2. Metadata'!H$1,'2. Metadata'!H$5, IF(B940='2. Metadata'!I$1,'2. Metadata'!I$5, IF(B940='2. Metadata'!J$1,'2. Metadata'!J$5, IF(B940='2. Metadata'!K$1,'2. Metadata'!K$5, IF(B940='2. Metadata'!L$1,'2. Metadata'!L$5, IF(B940='2. Metadata'!M$1,'2. Metadata'!M$5, IF(B940='2. Metadata'!N$1,'2. Metadata'!N$5))))))))))))))</f>
        <v>49.967694000000002</v>
      </c>
      <c r="D940" s="12">
        <f>IF(ISBLANK(B940)=TRUE," ", IF(B940='2. Metadata'!B$1,'2. Metadata'!B$6, IF(B940='2. Metadata'!C$1,'2. Metadata'!C$6,IF(B940='2. Metadata'!D$1,'2. Metadata'!D$6, IF(B940='2. Metadata'!E$1,'2. Metadata'!E$6,IF( B940='2. Metadata'!F$1,'2. Metadata'!F$6,IF(B940='2. Metadata'!G$1,'2. Metadata'!G$6,IF(B940='2. Metadata'!H$1,'2. Metadata'!H$6, IF(B940='2. Metadata'!I$1,'2. Metadata'!I$6, IF(B940='2. Metadata'!J$1,'2. Metadata'!J$6, IF(B940='2. Metadata'!K$1,'2. Metadata'!K$6, IF(B940='2. Metadata'!L$1,'2. Metadata'!L$6, IF(B940='2. Metadata'!M$1,'2. Metadata'!M$6, IF(B940='2. Metadata'!N$1,'2. Metadata'!N$6))))))))))))))</f>
        <v>-117.359572</v>
      </c>
      <c r="E940" s="25" t="s">
        <v>237</v>
      </c>
      <c r="F940" s="13" t="s">
        <v>1796</v>
      </c>
      <c r="G940" s="14" t="str">
        <f>IF(ISBLANK(F939)=TRUE," ",'2. Metadata'!B$14)</f>
        <v>observation</v>
      </c>
      <c r="H940" s="25" t="s">
        <v>237</v>
      </c>
      <c r="I940" s="23" t="str">
        <f>IF(ISBLANK(H939)=TRUE," ",'2. Metadata'!B$26)</f>
        <v>degrees Celsius</v>
      </c>
      <c r="J940" s="16" t="s">
        <v>237</v>
      </c>
      <c r="K940" s="23" t="str">
        <f>IF(ISBLANK(J938)=TRUE," ",'2. Metadata'!B$38)</f>
        <v>degrees Celsius</v>
      </c>
      <c r="L940" s="25" t="s">
        <v>237</v>
      </c>
      <c r="M940" s="18" t="str">
        <f>IF(ISBLANK(L939)=TRUE," ",'2. Metadata'!B$50)</f>
        <v>milligrams per litre</v>
      </c>
      <c r="N940" s="25" t="s">
        <v>237</v>
      </c>
      <c r="O940" s="18" t="str">
        <f>IF(ISBLANK(N939)=TRUE," ",'2. Metadata'!B$62)</f>
        <v>microSiemens per centimetre</v>
      </c>
      <c r="P940" s="25" t="s">
        <v>237</v>
      </c>
      <c r="Q940" s="18" t="str">
        <f>IF(ISBLANK(P939)=TRUE," ",'2. Metadata'!B$74)</f>
        <v>NTU</v>
      </c>
      <c r="R940" s="25" t="s">
        <v>237</v>
      </c>
      <c r="S940" s="18" t="str">
        <f>IF(ISBLANK(R939)=TRUE," ",'2. Metadata'!B$86)</f>
        <v>most probable number per 100 mL</v>
      </c>
      <c r="T940" s="25" t="s">
        <v>237</v>
      </c>
      <c r="U940" s="18" t="str">
        <f>IF(ISBLANK(T939)=TRUE," ",'2. Metadata'!B$98)</f>
        <v>most probable number per 100 mL</v>
      </c>
      <c r="V940" s="25" t="s">
        <v>237</v>
      </c>
      <c r="W940" s="18" t="str">
        <f>IF(ISBLANK(V939)=TRUE," ",'2. Metadata'!B$110)</f>
        <v>metres</v>
      </c>
      <c r="X940" s="25" t="s">
        <v>237</v>
      </c>
      <c r="Y940" s="18" t="str">
        <f>IF(ISBLANK(X939)=TRUE," ",'2. Metadata'!B$122)</f>
        <v>pH units</v>
      </c>
      <c r="Z940" s="25" t="s">
        <v>237</v>
      </c>
      <c r="AA940" s="18" t="str">
        <f>IF(ISBLANK(Z940)=TRUE," ",'2. Metadata'!B$134)</f>
        <v>metres3/second</v>
      </c>
      <c r="AB940" s="20">
        <v>6</v>
      </c>
      <c r="AC940" s="18" t="str">
        <f>IF(ISBLANK(AB940)=TRUE," ",'2. Metadata'!B$146)</f>
        <v>millimetres</v>
      </c>
      <c r="AD940" s="25" t="s">
        <v>237</v>
      </c>
      <c r="AE940" s="26" t="s">
        <v>237</v>
      </c>
      <c r="AF940" s="9"/>
      <c r="AG940" s="10"/>
      <c r="AH940" s="10"/>
      <c r="AI940" s="10"/>
      <c r="AJ940" s="10"/>
      <c r="AK940" s="10"/>
      <c r="AL940" s="10"/>
      <c r="AM940" s="10"/>
      <c r="AN940" s="10"/>
      <c r="AO940" s="10"/>
      <c r="AP940" s="10"/>
    </row>
    <row r="941" spans="1:42" ht="15" x14ac:dyDescent="0.2">
      <c r="A941" s="144" t="s">
        <v>1174</v>
      </c>
      <c r="B941" s="11" t="s">
        <v>232</v>
      </c>
      <c r="C941" s="4">
        <f>IF(ISBLANK(B941)=TRUE," ", IF(B941='2. Metadata'!B$1,'2. Metadata'!B$5, IF(B941='2. Metadata'!C$1,'2. Metadata'!C$5,IF(B941='2. Metadata'!D$1,'2. Metadata'!D$5, IF(B941='2. Metadata'!E$1,'2. Metadata'!E$5,IF( B941='2. Metadata'!F$1,'2. Metadata'!F$5,IF(B941='2. Metadata'!G$1,'2. Metadata'!G$5,IF(B941='2. Metadata'!H$1,'2. Metadata'!H$5, IF(B941='2. Metadata'!I$1,'2. Metadata'!I$5, IF(B941='2. Metadata'!J$1,'2. Metadata'!J$5, IF(B941='2. Metadata'!K$1,'2. Metadata'!K$5, IF(B941='2. Metadata'!L$1,'2. Metadata'!L$5, IF(B941='2. Metadata'!M$1,'2. Metadata'!M$5, IF(B941='2. Metadata'!N$1,'2. Metadata'!N$5))))))))))))))</f>
        <v>49.967694000000002</v>
      </c>
      <c r="D941" s="12">
        <f>IF(ISBLANK(B941)=TRUE," ", IF(B941='2. Metadata'!B$1,'2. Metadata'!B$6, IF(B941='2. Metadata'!C$1,'2. Metadata'!C$6,IF(B941='2. Metadata'!D$1,'2. Metadata'!D$6, IF(B941='2. Metadata'!E$1,'2. Metadata'!E$6,IF( B941='2. Metadata'!F$1,'2. Metadata'!F$6,IF(B941='2. Metadata'!G$1,'2. Metadata'!G$6,IF(B941='2. Metadata'!H$1,'2. Metadata'!H$6, IF(B941='2. Metadata'!I$1,'2. Metadata'!I$6, IF(B941='2. Metadata'!J$1,'2. Metadata'!J$6, IF(B941='2. Metadata'!K$1,'2. Metadata'!K$6, IF(B941='2. Metadata'!L$1,'2. Metadata'!L$6, IF(B941='2. Metadata'!M$1,'2. Metadata'!M$6, IF(B941='2. Metadata'!N$1,'2. Metadata'!N$6))))))))))))))</f>
        <v>-117.359572</v>
      </c>
      <c r="E941" s="25" t="s">
        <v>237</v>
      </c>
      <c r="F941" s="13" t="s">
        <v>1797</v>
      </c>
      <c r="G941" s="14" t="str">
        <f>IF(ISBLANK(F940)=TRUE," ",'2. Metadata'!B$14)</f>
        <v>observation</v>
      </c>
      <c r="H941" s="25" t="s">
        <v>237</v>
      </c>
      <c r="I941" s="23" t="str">
        <f>IF(ISBLANK(H940)=TRUE," ",'2. Metadata'!B$26)</f>
        <v>degrees Celsius</v>
      </c>
      <c r="J941" s="16" t="s">
        <v>237</v>
      </c>
      <c r="K941" s="23" t="str">
        <f>IF(ISBLANK(J939)=TRUE," ",'2. Metadata'!B$38)</f>
        <v>degrees Celsius</v>
      </c>
      <c r="L941" s="25" t="s">
        <v>237</v>
      </c>
      <c r="M941" s="18" t="str">
        <f>IF(ISBLANK(L940)=TRUE," ",'2. Metadata'!B$50)</f>
        <v>milligrams per litre</v>
      </c>
      <c r="N941" s="25" t="s">
        <v>237</v>
      </c>
      <c r="O941" s="18" t="str">
        <f>IF(ISBLANK(N940)=TRUE," ",'2. Metadata'!B$62)</f>
        <v>microSiemens per centimetre</v>
      </c>
      <c r="P941" s="25" t="s">
        <v>237</v>
      </c>
      <c r="Q941" s="18" t="str">
        <f>IF(ISBLANK(P940)=TRUE," ",'2. Metadata'!B$74)</f>
        <v>NTU</v>
      </c>
      <c r="R941" s="25" t="s">
        <v>237</v>
      </c>
      <c r="S941" s="18" t="str">
        <f>IF(ISBLANK(R940)=TRUE," ",'2. Metadata'!B$86)</f>
        <v>most probable number per 100 mL</v>
      </c>
      <c r="T941" s="25" t="s">
        <v>237</v>
      </c>
      <c r="U941" s="18" t="str">
        <f>IF(ISBLANK(T940)=TRUE," ",'2. Metadata'!B$98)</f>
        <v>most probable number per 100 mL</v>
      </c>
      <c r="V941" s="25" t="s">
        <v>237</v>
      </c>
      <c r="W941" s="18" t="str">
        <f>IF(ISBLANK(V940)=TRUE," ",'2. Metadata'!B$110)</f>
        <v>metres</v>
      </c>
      <c r="X941" s="25" t="s">
        <v>237</v>
      </c>
      <c r="Y941" s="18" t="str">
        <f>IF(ISBLANK(X940)=TRUE," ",'2. Metadata'!B$122)</f>
        <v>pH units</v>
      </c>
      <c r="Z941" s="25" t="s">
        <v>237</v>
      </c>
      <c r="AA941" s="18" t="str">
        <f>IF(ISBLANK(Z941)=TRUE," ",'2. Metadata'!B$134)</f>
        <v>metres3/second</v>
      </c>
      <c r="AB941" s="20">
        <v>4.5999999999999996</v>
      </c>
      <c r="AC941" s="18" t="str">
        <f>IF(ISBLANK(AB941)=TRUE," ",'2. Metadata'!B$146)</f>
        <v>millimetres</v>
      </c>
      <c r="AD941" s="25" t="s">
        <v>1831</v>
      </c>
      <c r="AE941" s="26" t="s">
        <v>237</v>
      </c>
      <c r="AF941" s="9"/>
      <c r="AG941" s="10"/>
      <c r="AH941" s="10"/>
      <c r="AI941" s="10"/>
      <c r="AJ941" s="10"/>
      <c r="AK941" s="10"/>
      <c r="AL941" s="10"/>
      <c r="AM941" s="10"/>
      <c r="AN941" s="10"/>
      <c r="AO941" s="10"/>
      <c r="AP941" s="10"/>
    </row>
    <row r="942" spans="1:42" ht="15" x14ac:dyDescent="0.2">
      <c r="A942" s="144" t="s">
        <v>1175</v>
      </c>
      <c r="B942" s="11" t="s">
        <v>232</v>
      </c>
      <c r="C942" s="4">
        <f>IF(ISBLANK(B942)=TRUE," ", IF(B942='2. Metadata'!B$1,'2. Metadata'!B$5, IF(B942='2. Metadata'!C$1,'2. Metadata'!C$5,IF(B942='2. Metadata'!D$1,'2. Metadata'!D$5, IF(B942='2. Metadata'!E$1,'2. Metadata'!E$5,IF( B942='2. Metadata'!F$1,'2. Metadata'!F$5,IF(B942='2. Metadata'!G$1,'2. Metadata'!G$5,IF(B942='2. Metadata'!H$1,'2. Metadata'!H$5, IF(B942='2. Metadata'!I$1,'2. Metadata'!I$5, IF(B942='2. Metadata'!J$1,'2. Metadata'!J$5, IF(B942='2. Metadata'!K$1,'2. Metadata'!K$5, IF(B942='2. Metadata'!L$1,'2. Metadata'!L$5, IF(B942='2. Metadata'!M$1,'2. Metadata'!M$5, IF(B942='2. Metadata'!N$1,'2. Metadata'!N$5))))))))))))))</f>
        <v>49.967694000000002</v>
      </c>
      <c r="D942" s="12">
        <f>IF(ISBLANK(B942)=TRUE," ", IF(B942='2. Metadata'!B$1,'2. Metadata'!B$6, IF(B942='2. Metadata'!C$1,'2. Metadata'!C$6,IF(B942='2. Metadata'!D$1,'2. Metadata'!D$6, IF(B942='2. Metadata'!E$1,'2. Metadata'!E$6,IF( B942='2. Metadata'!F$1,'2. Metadata'!F$6,IF(B942='2. Metadata'!G$1,'2. Metadata'!G$6,IF(B942='2. Metadata'!H$1,'2. Metadata'!H$6, IF(B942='2. Metadata'!I$1,'2. Metadata'!I$6, IF(B942='2. Metadata'!J$1,'2. Metadata'!J$6, IF(B942='2. Metadata'!K$1,'2. Metadata'!K$6, IF(B942='2. Metadata'!L$1,'2. Metadata'!L$6, IF(B942='2. Metadata'!M$1,'2. Metadata'!M$6, IF(B942='2. Metadata'!N$1,'2. Metadata'!N$6))))))))))))))</f>
        <v>-117.359572</v>
      </c>
      <c r="E942" s="25" t="s">
        <v>237</v>
      </c>
      <c r="F942" s="13" t="s">
        <v>1798</v>
      </c>
      <c r="G942" s="14" t="str">
        <f>IF(ISBLANK(F941)=TRUE," ",'2. Metadata'!B$14)</f>
        <v>observation</v>
      </c>
      <c r="H942" s="13">
        <v>16</v>
      </c>
      <c r="I942" s="23" t="str">
        <f>IF(ISBLANK(H941)=TRUE," ",'2. Metadata'!B$26)</f>
        <v>degrees Celsius</v>
      </c>
      <c r="J942" s="13">
        <v>9</v>
      </c>
      <c r="K942" s="23" t="str">
        <f>IF(ISBLANK(J940)=TRUE," ",'2. Metadata'!B$38)</f>
        <v>degrees Celsius</v>
      </c>
      <c r="L942" s="25" t="s">
        <v>237</v>
      </c>
      <c r="M942" s="18" t="str">
        <f>IF(ISBLANK(L941)=TRUE," ",'2. Metadata'!B$50)</f>
        <v>milligrams per litre</v>
      </c>
      <c r="N942" s="25" t="s">
        <v>237</v>
      </c>
      <c r="O942" s="18" t="str">
        <f>IF(ISBLANK(N941)=TRUE," ",'2. Metadata'!B$62)</f>
        <v>microSiemens per centimetre</v>
      </c>
      <c r="P942" s="25" t="s">
        <v>237</v>
      </c>
      <c r="Q942" s="18" t="str">
        <f>IF(ISBLANK(P941)=TRUE," ",'2. Metadata'!B$74)</f>
        <v>NTU</v>
      </c>
      <c r="R942" s="25" t="s">
        <v>237</v>
      </c>
      <c r="S942" s="18" t="str">
        <f>IF(ISBLANK(R941)=TRUE," ",'2. Metadata'!B$86)</f>
        <v>most probable number per 100 mL</v>
      </c>
      <c r="T942" s="25" t="s">
        <v>237</v>
      </c>
      <c r="U942" s="18" t="str">
        <f>IF(ISBLANK(T941)=TRUE," ",'2. Metadata'!B$98)</f>
        <v>most probable number per 100 mL</v>
      </c>
      <c r="V942" s="21">
        <v>7.0000000000000007E-2</v>
      </c>
      <c r="W942" s="18" t="str">
        <f>IF(ISBLANK(V941)=TRUE," ",'2. Metadata'!B$110)</f>
        <v>metres</v>
      </c>
      <c r="X942" s="25" t="s">
        <v>237</v>
      </c>
      <c r="Y942" s="18" t="str">
        <f>IF(ISBLANK(X941)=TRUE," ",'2. Metadata'!B$122)</f>
        <v>pH units</v>
      </c>
      <c r="Z942" s="20">
        <v>3.1E-2</v>
      </c>
      <c r="AA942" s="18" t="str">
        <f>IF(ISBLANK(Z942)=TRUE," ",'2. Metadata'!B$134)</f>
        <v>metres3/second</v>
      </c>
      <c r="AB942" s="20">
        <v>0.2</v>
      </c>
      <c r="AC942" s="18" t="str">
        <f>IF(ISBLANK(AB942)=TRUE," ",'2. Metadata'!B$146)</f>
        <v>millimetres</v>
      </c>
      <c r="AD942" s="25" t="s">
        <v>237</v>
      </c>
      <c r="AE942" s="26" t="s">
        <v>237</v>
      </c>
      <c r="AF942" s="9"/>
      <c r="AG942" s="10"/>
      <c r="AH942" s="10"/>
      <c r="AI942" s="10"/>
      <c r="AJ942" s="10"/>
      <c r="AK942" s="10"/>
      <c r="AL942" s="10"/>
      <c r="AM942" s="10"/>
      <c r="AN942" s="10"/>
      <c r="AO942" s="10"/>
      <c r="AP942" s="10"/>
    </row>
    <row r="943" spans="1:42" ht="15" x14ac:dyDescent="0.2">
      <c r="A943" s="144" t="s">
        <v>1176</v>
      </c>
      <c r="B943" s="11" t="s">
        <v>232</v>
      </c>
      <c r="C943" s="4">
        <f>IF(ISBLANK(B943)=TRUE," ", IF(B943='2. Metadata'!B$1,'2. Metadata'!B$5, IF(B943='2. Metadata'!C$1,'2. Metadata'!C$5,IF(B943='2. Metadata'!D$1,'2. Metadata'!D$5, IF(B943='2. Metadata'!E$1,'2. Metadata'!E$5,IF( B943='2. Metadata'!F$1,'2. Metadata'!F$5,IF(B943='2. Metadata'!G$1,'2. Metadata'!G$5,IF(B943='2. Metadata'!H$1,'2. Metadata'!H$5, IF(B943='2. Metadata'!I$1,'2. Metadata'!I$5, IF(B943='2. Metadata'!J$1,'2. Metadata'!J$5, IF(B943='2. Metadata'!K$1,'2. Metadata'!K$5, IF(B943='2. Metadata'!L$1,'2. Metadata'!L$5, IF(B943='2. Metadata'!M$1,'2. Metadata'!M$5, IF(B943='2. Metadata'!N$1,'2. Metadata'!N$5))))))))))))))</f>
        <v>49.967694000000002</v>
      </c>
      <c r="D943" s="12">
        <f>IF(ISBLANK(B943)=TRUE," ", IF(B943='2. Metadata'!B$1,'2. Metadata'!B$6, IF(B943='2. Metadata'!C$1,'2. Metadata'!C$6,IF(B943='2. Metadata'!D$1,'2. Metadata'!D$6, IF(B943='2. Metadata'!E$1,'2. Metadata'!E$6,IF( B943='2. Metadata'!F$1,'2. Metadata'!F$6,IF(B943='2. Metadata'!G$1,'2. Metadata'!G$6,IF(B943='2. Metadata'!H$1,'2. Metadata'!H$6, IF(B943='2. Metadata'!I$1,'2. Metadata'!I$6, IF(B943='2. Metadata'!J$1,'2. Metadata'!J$6, IF(B943='2. Metadata'!K$1,'2. Metadata'!K$6, IF(B943='2. Metadata'!L$1,'2. Metadata'!L$6, IF(B943='2. Metadata'!M$1,'2. Metadata'!M$6, IF(B943='2. Metadata'!N$1,'2. Metadata'!N$6))))))))))))))</f>
        <v>-117.359572</v>
      </c>
      <c r="E943" s="25" t="s">
        <v>237</v>
      </c>
      <c r="F943" s="13" t="s">
        <v>1669</v>
      </c>
      <c r="G943" s="14" t="str">
        <f>IF(ISBLANK(F942)=TRUE," ",'2. Metadata'!B$14)</f>
        <v>observation</v>
      </c>
      <c r="H943" s="25" t="s">
        <v>237</v>
      </c>
      <c r="I943" s="23" t="str">
        <f>IF(ISBLANK(H942)=TRUE," ",'2. Metadata'!B$26)</f>
        <v>degrees Celsius</v>
      </c>
      <c r="J943" s="16" t="s">
        <v>237</v>
      </c>
      <c r="K943" s="23" t="str">
        <f>IF(ISBLANK(J941)=TRUE," ",'2. Metadata'!B$38)</f>
        <v>degrees Celsius</v>
      </c>
      <c r="L943" s="25" t="s">
        <v>237</v>
      </c>
      <c r="M943" s="18" t="str">
        <f>IF(ISBLANK(L942)=TRUE," ",'2. Metadata'!B$50)</f>
        <v>milligrams per litre</v>
      </c>
      <c r="N943" s="25" t="s">
        <v>237</v>
      </c>
      <c r="O943" s="18" t="str">
        <f>IF(ISBLANK(N942)=TRUE," ",'2. Metadata'!B$62)</f>
        <v>microSiemens per centimetre</v>
      </c>
      <c r="P943" s="25" t="s">
        <v>237</v>
      </c>
      <c r="Q943" s="18" t="str">
        <f>IF(ISBLANK(P942)=TRUE," ",'2. Metadata'!B$74)</f>
        <v>NTU</v>
      </c>
      <c r="R943" s="25" t="s">
        <v>237</v>
      </c>
      <c r="S943" s="18" t="str">
        <f>IF(ISBLANK(R942)=TRUE," ",'2. Metadata'!B$86)</f>
        <v>most probable number per 100 mL</v>
      </c>
      <c r="T943" s="25" t="s">
        <v>237</v>
      </c>
      <c r="U943" s="18" t="str">
        <f>IF(ISBLANK(T942)=TRUE," ",'2. Metadata'!B$98)</f>
        <v>most probable number per 100 mL</v>
      </c>
      <c r="V943" s="25" t="s">
        <v>237</v>
      </c>
      <c r="W943" s="18" t="str">
        <f>IF(ISBLANK(V942)=TRUE," ",'2. Metadata'!B$110)</f>
        <v>metres</v>
      </c>
      <c r="X943" s="25" t="s">
        <v>237</v>
      </c>
      <c r="Y943" s="18" t="str">
        <f>IF(ISBLANK(X942)=TRUE," ",'2. Metadata'!B$122)</f>
        <v>pH units</v>
      </c>
      <c r="Z943" s="25" t="s">
        <v>237</v>
      </c>
      <c r="AA943" s="18" t="str">
        <f>IF(ISBLANK(Z943)=TRUE," ",'2. Metadata'!B$134)</f>
        <v>metres3/second</v>
      </c>
      <c r="AB943" s="20">
        <v>4</v>
      </c>
      <c r="AC943" s="18" t="str">
        <f>IF(ISBLANK(AB943)=TRUE," ",'2. Metadata'!B$146)</f>
        <v>millimetres</v>
      </c>
      <c r="AD943" s="25" t="s">
        <v>237</v>
      </c>
      <c r="AE943" s="26" t="s">
        <v>237</v>
      </c>
      <c r="AF943" s="9"/>
      <c r="AG943" s="10"/>
      <c r="AH943" s="10"/>
      <c r="AI943" s="10"/>
      <c r="AJ943" s="10"/>
      <c r="AK943" s="10"/>
      <c r="AL943" s="10"/>
      <c r="AM943" s="10"/>
      <c r="AN943" s="10"/>
      <c r="AO943" s="10"/>
      <c r="AP943" s="10"/>
    </row>
    <row r="944" spans="1:42" ht="15" x14ac:dyDescent="0.2">
      <c r="A944" s="144" t="s">
        <v>1177</v>
      </c>
      <c r="B944" s="11" t="s">
        <v>232</v>
      </c>
      <c r="C944" s="4">
        <f>IF(ISBLANK(B944)=TRUE," ", IF(B944='2. Metadata'!B$1,'2. Metadata'!B$5, IF(B944='2. Metadata'!C$1,'2. Metadata'!C$5,IF(B944='2. Metadata'!D$1,'2. Metadata'!D$5, IF(B944='2. Metadata'!E$1,'2. Metadata'!E$5,IF( B944='2. Metadata'!F$1,'2. Metadata'!F$5,IF(B944='2. Metadata'!G$1,'2. Metadata'!G$5,IF(B944='2. Metadata'!H$1,'2. Metadata'!H$5, IF(B944='2. Metadata'!I$1,'2. Metadata'!I$5, IF(B944='2. Metadata'!J$1,'2. Metadata'!J$5, IF(B944='2. Metadata'!K$1,'2. Metadata'!K$5, IF(B944='2. Metadata'!L$1,'2. Metadata'!L$5, IF(B944='2. Metadata'!M$1,'2. Metadata'!M$5, IF(B944='2. Metadata'!N$1,'2. Metadata'!N$5))))))))))))))</f>
        <v>49.967694000000002</v>
      </c>
      <c r="D944" s="12">
        <f>IF(ISBLANK(B944)=TRUE," ", IF(B944='2. Metadata'!B$1,'2. Metadata'!B$6, IF(B944='2. Metadata'!C$1,'2. Metadata'!C$6,IF(B944='2. Metadata'!D$1,'2. Metadata'!D$6, IF(B944='2. Metadata'!E$1,'2. Metadata'!E$6,IF( B944='2. Metadata'!F$1,'2. Metadata'!F$6,IF(B944='2. Metadata'!G$1,'2. Metadata'!G$6,IF(B944='2. Metadata'!H$1,'2. Metadata'!H$6, IF(B944='2. Metadata'!I$1,'2. Metadata'!I$6, IF(B944='2. Metadata'!J$1,'2. Metadata'!J$6, IF(B944='2. Metadata'!K$1,'2. Metadata'!K$6, IF(B944='2. Metadata'!L$1,'2. Metadata'!L$6, IF(B944='2. Metadata'!M$1,'2. Metadata'!M$6, IF(B944='2. Metadata'!N$1,'2. Metadata'!N$6))))))))))))))</f>
        <v>-117.359572</v>
      </c>
      <c r="E944" s="25" t="s">
        <v>237</v>
      </c>
      <c r="F944" s="13" t="s">
        <v>1799</v>
      </c>
      <c r="G944" s="14" t="str">
        <f>IF(ISBLANK(F943)=TRUE," ",'2. Metadata'!B$14)</f>
        <v>observation</v>
      </c>
      <c r="H944" s="25" t="s">
        <v>237</v>
      </c>
      <c r="I944" s="23" t="str">
        <f>IF(ISBLANK(H943)=TRUE," ",'2. Metadata'!B$26)</f>
        <v>degrees Celsius</v>
      </c>
      <c r="J944" s="16" t="s">
        <v>237</v>
      </c>
      <c r="K944" s="23" t="str">
        <f>IF(ISBLANK(J942)=TRUE," ",'2. Metadata'!B$38)</f>
        <v>degrees Celsius</v>
      </c>
      <c r="L944" s="25" t="s">
        <v>237</v>
      </c>
      <c r="M944" s="18" t="str">
        <f>IF(ISBLANK(L943)=TRUE," ",'2. Metadata'!B$50)</f>
        <v>milligrams per litre</v>
      </c>
      <c r="N944" s="25" t="s">
        <v>237</v>
      </c>
      <c r="O944" s="18" t="str">
        <f>IF(ISBLANK(N943)=TRUE," ",'2. Metadata'!B$62)</f>
        <v>microSiemens per centimetre</v>
      </c>
      <c r="P944" s="25" t="s">
        <v>237</v>
      </c>
      <c r="Q944" s="18" t="str">
        <f>IF(ISBLANK(P943)=TRUE," ",'2. Metadata'!B$74)</f>
        <v>NTU</v>
      </c>
      <c r="R944" s="25" t="s">
        <v>237</v>
      </c>
      <c r="S944" s="18" t="str">
        <f>IF(ISBLANK(R943)=TRUE," ",'2. Metadata'!B$86)</f>
        <v>most probable number per 100 mL</v>
      </c>
      <c r="T944" s="25" t="s">
        <v>237</v>
      </c>
      <c r="U944" s="18" t="str">
        <f>IF(ISBLANK(T943)=TRUE," ",'2. Metadata'!B$98)</f>
        <v>most probable number per 100 mL</v>
      </c>
      <c r="V944" s="25" t="s">
        <v>237</v>
      </c>
      <c r="W944" s="18" t="str">
        <f>IF(ISBLANK(V943)=TRUE," ",'2. Metadata'!B$110)</f>
        <v>metres</v>
      </c>
      <c r="X944" s="25" t="s">
        <v>237</v>
      </c>
      <c r="Y944" s="18" t="str">
        <f>IF(ISBLANK(X943)=TRUE," ",'2. Metadata'!B$122)</f>
        <v>pH units</v>
      </c>
      <c r="Z944" s="25" t="s">
        <v>237</v>
      </c>
      <c r="AA944" s="18" t="str">
        <f>IF(ISBLANK(Z944)=TRUE," ",'2. Metadata'!B$134)</f>
        <v>metres3/second</v>
      </c>
      <c r="AB944" s="20">
        <v>0</v>
      </c>
      <c r="AC944" s="18" t="str">
        <f>IF(ISBLANK(AB944)=TRUE," ",'2. Metadata'!B$146)</f>
        <v>millimetres</v>
      </c>
      <c r="AD944" s="25" t="s">
        <v>1831</v>
      </c>
      <c r="AE944" s="26" t="s">
        <v>237</v>
      </c>
      <c r="AF944" s="9"/>
      <c r="AG944" s="10"/>
      <c r="AH944" s="10"/>
      <c r="AI944" s="10"/>
      <c r="AJ944" s="10"/>
      <c r="AK944" s="10"/>
      <c r="AL944" s="10"/>
      <c r="AM944" s="10"/>
      <c r="AN944" s="10"/>
      <c r="AO944" s="10"/>
      <c r="AP944" s="10"/>
    </row>
    <row r="945" spans="1:42" ht="15" x14ac:dyDescent="0.2">
      <c r="A945" s="144" t="s">
        <v>1178</v>
      </c>
      <c r="B945" s="11" t="s">
        <v>232</v>
      </c>
      <c r="C945" s="4">
        <f>IF(ISBLANK(B945)=TRUE," ", IF(B945='2. Metadata'!B$1,'2. Metadata'!B$5, IF(B945='2. Metadata'!C$1,'2. Metadata'!C$5,IF(B945='2. Metadata'!D$1,'2. Metadata'!D$5, IF(B945='2. Metadata'!E$1,'2. Metadata'!E$5,IF( B945='2. Metadata'!F$1,'2. Metadata'!F$5,IF(B945='2. Metadata'!G$1,'2. Metadata'!G$5,IF(B945='2. Metadata'!H$1,'2. Metadata'!H$5, IF(B945='2. Metadata'!I$1,'2. Metadata'!I$5, IF(B945='2. Metadata'!J$1,'2. Metadata'!J$5, IF(B945='2. Metadata'!K$1,'2. Metadata'!K$5, IF(B945='2. Metadata'!L$1,'2. Metadata'!L$5, IF(B945='2. Metadata'!M$1,'2. Metadata'!M$5, IF(B945='2. Metadata'!N$1,'2. Metadata'!N$5))))))))))))))</f>
        <v>49.967694000000002</v>
      </c>
      <c r="D945" s="12">
        <f>IF(ISBLANK(B945)=TRUE," ", IF(B945='2. Metadata'!B$1,'2. Metadata'!B$6, IF(B945='2. Metadata'!C$1,'2. Metadata'!C$6,IF(B945='2. Metadata'!D$1,'2. Metadata'!D$6, IF(B945='2. Metadata'!E$1,'2. Metadata'!E$6,IF( B945='2. Metadata'!F$1,'2. Metadata'!F$6,IF(B945='2. Metadata'!G$1,'2. Metadata'!G$6,IF(B945='2. Metadata'!H$1,'2. Metadata'!H$6, IF(B945='2. Metadata'!I$1,'2. Metadata'!I$6, IF(B945='2. Metadata'!J$1,'2. Metadata'!J$6, IF(B945='2. Metadata'!K$1,'2. Metadata'!K$6, IF(B945='2. Metadata'!L$1,'2. Metadata'!L$6, IF(B945='2. Metadata'!M$1,'2. Metadata'!M$6, IF(B945='2. Metadata'!N$1,'2. Metadata'!N$6))))))))))))))</f>
        <v>-117.359572</v>
      </c>
      <c r="E945" s="25" t="s">
        <v>237</v>
      </c>
      <c r="F945" s="13" t="s">
        <v>1800</v>
      </c>
      <c r="G945" s="14" t="str">
        <f>IF(ISBLANK(F944)=TRUE," ",'2. Metadata'!B$14)</f>
        <v>observation</v>
      </c>
      <c r="H945" s="25" t="s">
        <v>237</v>
      </c>
      <c r="I945" s="23" t="str">
        <f>IF(ISBLANK(H944)=TRUE," ",'2. Metadata'!B$26)</f>
        <v>degrees Celsius</v>
      </c>
      <c r="J945" s="16" t="s">
        <v>237</v>
      </c>
      <c r="K945" s="23" t="str">
        <f>IF(ISBLANK(J943)=TRUE," ",'2. Metadata'!B$38)</f>
        <v>degrees Celsius</v>
      </c>
      <c r="L945" s="25" t="s">
        <v>237</v>
      </c>
      <c r="M945" s="18" t="str">
        <f>IF(ISBLANK(L944)=TRUE," ",'2. Metadata'!B$50)</f>
        <v>milligrams per litre</v>
      </c>
      <c r="N945" s="25" t="s">
        <v>237</v>
      </c>
      <c r="O945" s="18" t="str">
        <f>IF(ISBLANK(N944)=TRUE," ",'2. Metadata'!B$62)</f>
        <v>microSiemens per centimetre</v>
      </c>
      <c r="P945" s="25" t="s">
        <v>237</v>
      </c>
      <c r="Q945" s="18" t="str">
        <f>IF(ISBLANK(P944)=TRUE," ",'2. Metadata'!B$74)</f>
        <v>NTU</v>
      </c>
      <c r="R945" s="25" t="s">
        <v>237</v>
      </c>
      <c r="S945" s="18" t="str">
        <f>IF(ISBLANK(R944)=TRUE," ",'2. Metadata'!B$86)</f>
        <v>most probable number per 100 mL</v>
      </c>
      <c r="T945" s="25" t="s">
        <v>237</v>
      </c>
      <c r="U945" s="18" t="str">
        <f>IF(ISBLANK(T944)=TRUE," ",'2. Metadata'!B$98)</f>
        <v>most probable number per 100 mL</v>
      </c>
      <c r="V945" s="25" t="s">
        <v>237</v>
      </c>
      <c r="W945" s="18" t="str">
        <f>IF(ISBLANK(V944)=TRUE," ",'2. Metadata'!B$110)</f>
        <v>metres</v>
      </c>
      <c r="X945" s="25" t="s">
        <v>237</v>
      </c>
      <c r="Y945" s="18" t="str">
        <f>IF(ISBLANK(X944)=TRUE," ",'2. Metadata'!B$122)</f>
        <v>pH units</v>
      </c>
      <c r="Z945" s="25" t="s">
        <v>237</v>
      </c>
      <c r="AA945" s="18" t="str">
        <f>IF(ISBLANK(Z945)=TRUE," ",'2. Metadata'!B$134)</f>
        <v>metres3/second</v>
      </c>
      <c r="AB945" s="20">
        <v>2.6</v>
      </c>
      <c r="AC945" s="18" t="str">
        <f>IF(ISBLANK(AB945)=TRUE," ",'2. Metadata'!B$146)</f>
        <v>millimetres</v>
      </c>
      <c r="AD945" s="25" t="s">
        <v>237</v>
      </c>
      <c r="AE945" s="26" t="s">
        <v>237</v>
      </c>
      <c r="AF945" s="9"/>
      <c r="AG945" s="10"/>
      <c r="AH945" s="10"/>
      <c r="AI945" s="10"/>
      <c r="AJ945" s="10"/>
      <c r="AK945" s="10"/>
      <c r="AL945" s="10"/>
      <c r="AM945" s="10"/>
      <c r="AN945" s="10"/>
      <c r="AO945" s="10"/>
      <c r="AP945" s="10"/>
    </row>
    <row r="946" spans="1:42" ht="15" x14ac:dyDescent="0.2">
      <c r="A946" s="144" t="s">
        <v>1179</v>
      </c>
      <c r="B946" s="11" t="s">
        <v>232</v>
      </c>
      <c r="C946" s="4">
        <f>IF(ISBLANK(B946)=TRUE," ", IF(B946='2. Metadata'!B$1,'2. Metadata'!B$5, IF(B946='2. Metadata'!C$1,'2. Metadata'!C$5,IF(B946='2. Metadata'!D$1,'2. Metadata'!D$5, IF(B946='2. Metadata'!E$1,'2. Metadata'!E$5,IF( B946='2. Metadata'!F$1,'2. Metadata'!F$5,IF(B946='2. Metadata'!G$1,'2. Metadata'!G$5,IF(B946='2. Metadata'!H$1,'2. Metadata'!H$5, IF(B946='2. Metadata'!I$1,'2. Metadata'!I$5, IF(B946='2. Metadata'!J$1,'2. Metadata'!J$5, IF(B946='2. Metadata'!K$1,'2. Metadata'!K$5, IF(B946='2. Metadata'!L$1,'2. Metadata'!L$5, IF(B946='2. Metadata'!M$1,'2. Metadata'!M$5, IF(B946='2. Metadata'!N$1,'2. Metadata'!N$5))))))))))))))</f>
        <v>49.967694000000002</v>
      </c>
      <c r="D946" s="12">
        <f>IF(ISBLANK(B946)=TRUE," ", IF(B946='2. Metadata'!B$1,'2. Metadata'!B$6, IF(B946='2. Metadata'!C$1,'2. Metadata'!C$6,IF(B946='2. Metadata'!D$1,'2. Metadata'!D$6, IF(B946='2. Metadata'!E$1,'2. Metadata'!E$6,IF( B946='2. Metadata'!F$1,'2. Metadata'!F$6,IF(B946='2. Metadata'!G$1,'2. Metadata'!G$6,IF(B946='2. Metadata'!H$1,'2. Metadata'!H$6, IF(B946='2. Metadata'!I$1,'2. Metadata'!I$6, IF(B946='2. Metadata'!J$1,'2. Metadata'!J$6, IF(B946='2. Metadata'!K$1,'2. Metadata'!K$6, IF(B946='2. Metadata'!L$1,'2. Metadata'!L$6, IF(B946='2. Metadata'!M$1,'2. Metadata'!M$6, IF(B946='2. Metadata'!N$1,'2. Metadata'!N$6))))))))))))))</f>
        <v>-117.359572</v>
      </c>
      <c r="E946" s="25" t="s">
        <v>237</v>
      </c>
      <c r="F946" s="13" t="s">
        <v>1801</v>
      </c>
      <c r="G946" s="14" t="str">
        <f>IF(ISBLANK(F945)=TRUE," ",'2. Metadata'!B$14)</f>
        <v>observation</v>
      </c>
      <c r="H946" s="25" t="s">
        <v>237</v>
      </c>
      <c r="I946" s="23" t="str">
        <f>IF(ISBLANK(H945)=TRUE," ",'2. Metadata'!B$26)</f>
        <v>degrees Celsius</v>
      </c>
      <c r="J946" s="16" t="s">
        <v>237</v>
      </c>
      <c r="K946" s="23" t="str">
        <f>IF(ISBLANK(J944)=TRUE," ",'2. Metadata'!B$38)</f>
        <v>degrees Celsius</v>
      </c>
      <c r="L946" s="25" t="s">
        <v>237</v>
      </c>
      <c r="M946" s="18" t="str">
        <f>IF(ISBLANK(L945)=TRUE," ",'2. Metadata'!B$50)</f>
        <v>milligrams per litre</v>
      </c>
      <c r="N946" s="25" t="s">
        <v>237</v>
      </c>
      <c r="O946" s="18" t="str">
        <f>IF(ISBLANK(N945)=TRUE," ",'2. Metadata'!B$62)</f>
        <v>microSiemens per centimetre</v>
      </c>
      <c r="P946" s="25" t="s">
        <v>237</v>
      </c>
      <c r="Q946" s="18" t="str">
        <f>IF(ISBLANK(P945)=TRUE," ",'2. Metadata'!B$74)</f>
        <v>NTU</v>
      </c>
      <c r="R946" s="25" t="s">
        <v>237</v>
      </c>
      <c r="S946" s="18" t="str">
        <f>IF(ISBLANK(R945)=TRUE," ",'2. Metadata'!B$86)</f>
        <v>most probable number per 100 mL</v>
      </c>
      <c r="T946" s="25" t="s">
        <v>237</v>
      </c>
      <c r="U946" s="18" t="str">
        <f>IF(ISBLANK(T945)=TRUE," ",'2. Metadata'!B$98)</f>
        <v>most probable number per 100 mL</v>
      </c>
      <c r="V946" s="25" t="s">
        <v>237</v>
      </c>
      <c r="W946" s="18" t="str">
        <f>IF(ISBLANK(V945)=TRUE," ",'2. Metadata'!B$110)</f>
        <v>metres</v>
      </c>
      <c r="X946" s="25" t="s">
        <v>237</v>
      </c>
      <c r="Y946" s="18" t="str">
        <f>IF(ISBLANK(X945)=TRUE," ",'2. Metadata'!B$122)</f>
        <v>pH units</v>
      </c>
      <c r="Z946" s="25" t="s">
        <v>237</v>
      </c>
      <c r="AA946" s="18" t="str">
        <f>IF(ISBLANK(Z946)=TRUE," ",'2. Metadata'!B$134)</f>
        <v>metres3/second</v>
      </c>
      <c r="AB946" s="20">
        <v>0</v>
      </c>
      <c r="AC946" s="18" t="str">
        <f>IF(ISBLANK(AB946)=TRUE," ",'2. Metadata'!B$146)</f>
        <v>millimetres</v>
      </c>
      <c r="AD946" s="25" t="s">
        <v>237</v>
      </c>
      <c r="AE946" s="26" t="s">
        <v>237</v>
      </c>
      <c r="AF946" s="9"/>
      <c r="AG946" s="10"/>
      <c r="AH946" s="10"/>
      <c r="AI946" s="10"/>
      <c r="AJ946" s="10"/>
      <c r="AK946" s="10"/>
      <c r="AL946" s="10"/>
      <c r="AM946" s="10"/>
      <c r="AN946" s="10"/>
      <c r="AO946" s="10"/>
      <c r="AP946" s="10"/>
    </row>
    <row r="947" spans="1:42" ht="15" x14ac:dyDescent="0.2">
      <c r="A947" s="144" t="s">
        <v>1180</v>
      </c>
      <c r="B947" s="11" t="s">
        <v>232</v>
      </c>
      <c r="C947" s="4">
        <f>IF(ISBLANK(B947)=TRUE," ", IF(B947='2. Metadata'!B$1,'2. Metadata'!B$5, IF(B947='2. Metadata'!C$1,'2. Metadata'!C$5,IF(B947='2. Metadata'!D$1,'2. Metadata'!D$5, IF(B947='2. Metadata'!E$1,'2. Metadata'!E$5,IF( B947='2. Metadata'!F$1,'2. Metadata'!F$5,IF(B947='2. Metadata'!G$1,'2. Metadata'!G$5,IF(B947='2. Metadata'!H$1,'2. Metadata'!H$5, IF(B947='2. Metadata'!I$1,'2. Metadata'!I$5, IF(B947='2. Metadata'!J$1,'2. Metadata'!J$5, IF(B947='2. Metadata'!K$1,'2. Metadata'!K$5, IF(B947='2. Metadata'!L$1,'2. Metadata'!L$5, IF(B947='2. Metadata'!M$1,'2. Metadata'!M$5, IF(B947='2. Metadata'!N$1,'2. Metadata'!N$5))))))))))))))</f>
        <v>49.967694000000002</v>
      </c>
      <c r="D947" s="12">
        <f>IF(ISBLANK(B947)=TRUE," ", IF(B947='2. Metadata'!B$1,'2. Metadata'!B$6, IF(B947='2. Metadata'!C$1,'2. Metadata'!C$6,IF(B947='2. Metadata'!D$1,'2. Metadata'!D$6, IF(B947='2. Metadata'!E$1,'2. Metadata'!E$6,IF( B947='2. Metadata'!F$1,'2. Metadata'!F$6,IF(B947='2. Metadata'!G$1,'2. Metadata'!G$6,IF(B947='2. Metadata'!H$1,'2. Metadata'!H$6, IF(B947='2. Metadata'!I$1,'2. Metadata'!I$6, IF(B947='2. Metadata'!J$1,'2. Metadata'!J$6, IF(B947='2. Metadata'!K$1,'2. Metadata'!K$6, IF(B947='2. Metadata'!L$1,'2. Metadata'!L$6, IF(B947='2. Metadata'!M$1,'2. Metadata'!M$6, IF(B947='2. Metadata'!N$1,'2. Metadata'!N$6))))))))))))))</f>
        <v>-117.359572</v>
      </c>
      <c r="E947" s="25" t="s">
        <v>237</v>
      </c>
      <c r="F947" s="13" t="s">
        <v>1802</v>
      </c>
      <c r="G947" s="14" t="str">
        <f>IF(ISBLANK(F946)=TRUE," ",'2. Metadata'!B$14)</f>
        <v>observation</v>
      </c>
      <c r="H947" s="13">
        <v>18</v>
      </c>
      <c r="I947" s="23" t="str">
        <f>IF(ISBLANK(H946)=TRUE," ",'2. Metadata'!B$26)</f>
        <v>degrees Celsius</v>
      </c>
      <c r="J947" s="13">
        <v>10</v>
      </c>
      <c r="K947" s="23" t="str">
        <f>IF(ISBLANK(J945)=TRUE," ",'2. Metadata'!B$38)</f>
        <v>degrees Celsius</v>
      </c>
      <c r="L947" s="25" t="s">
        <v>237</v>
      </c>
      <c r="M947" s="18" t="str">
        <f>IF(ISBLANK(L946)=TRUE," ",'2. Metadata'!B$50)</f>
        <v>milligrams per litre</v>
      </c>
      <c r="N947" s="25" t="s">
        <v>237</v>
      </c>
      <c r="O947" s="18" t="str">
        <f>IF(ISBLANK(N946)=TRUE," ",'2. Metadata'!B$62)</f>
        <v>microSiemens per centimetre</v>
      </c>
      <c r="P947" s="25" t="s">
        <v>237</v>
      </c>
      <c r="Q947" s="18" t="str">
        <f>IF(ISBLANK(P946)=TRUE," ",'2. Metadata'!B$74)</f>
        <v>NTU</v>
      </c>
      <c r="R947" s="25" t="s">
        <v>237</v>
      </c>
      <c r="S947" s="18" t="str">
        <f>IF(ISBLANK(R946)=TRUE," ",'2. Metadata'!B$86)</f>
        <v>most probable number per 100 mL</v>
      </c>
      <c r="T947" s="25" t="s">
        <v>237</v>
      </c>
      <c r="U947" s="18" t="str">
        <f>IF(ISBLANK(T946)=TRUE," ",'2. Metadata'!B$98)</f>
        <v>most probable number per 100 mL</v>
      </c>
      <c r="V947" s="21">
        <v>0.06</v>
      </c>
      <c r="W947" s="18" t="str">
        <f>IF(ISBLANK(V946)=TRUE," ",'2. Metadata'!B$110)</f>
        <v>metres</v>
      </c>
      <c r="X947" s="25" t="s">
        <v>237</v>
      </c>
      <c r="Y947" s="18" t="str">
        <f>IF(ISBLANK(X946)=TRUE," ",'2. Metadata'!B$122)</f>
        <v>pH units</v>
      </c>
      <c r="Z947" s="20">
        <v>2.5000000000000001E-2</v>
      </c>
      <c r="AA947" s="18" t="str">
        <f>IF(ISBLANK(Z947)=TRUE," ",'2. Metadata'!B$134)</f>
        <v>metres3/second</v>
      </c>
      <c r="AB947" s="20">
        <v>0</v>
      </c>
      <c r="AC947" s="18" t="str">
        <f>IF(ISBLANK(AB947)=TRUE," ",'2. Metadata'!B$146)</f>
        <v>millimetres</v>
      </c>
      <c r="AD947" s="25" t="s">
        <v>237</v>
      </c>
      <c r="AE947" s="26" t="s">
        <v>237</v>
      </c>
      <c r="AF947" s="9"/>
      <c r="AG947" s="10"/>
      <c r="AH947" s="10"/>
      <c r="AI947" s="10"/>
      <c r="AJ947" s="10"/>
      <c r="AK947" s="10"/>
      <c r="AL947" s="10"/>
      <c r="AM947" s="10"/>
      <c r="AN947" s="10"/>
      <c r="AO947" s="10"/>
      <c r="AP947" s="10"/>
    </row>
    <row r="948" spans="1:42" ht="15" x14ac:dyDescent="0.2">
      <c r="A948" s="144" t="s">
        <v>1181</v>
      </c>
      <c r="B948" s="11" t="s">
        <v>232</v>
      </c>
      <c r="C948" s="4">
        <f>IF(ISBLANK(B948)=TRUE," ", IF(B948='2. Metadata'!B$1,'2. Metadata'!B$5, IF(B948='2. Metadata'!C$1,'2. Metadata'!C$5,IF(B948='2. Metadata'!D$1,'2. Metadata'!D$5, IF(B948='2. Metadata'!E$1,'2. Metadata'!E$5,IF( B948='2. Metadata'!F$1,'2. Metadata'!F$5,IF(B948='2. Metadata'!G$1,'2. Metadata'!G$5,IF(B948='2. Metadata'!H$1,'2. Metadata'!H$5, IF(B948='2. Metadata'!I$1,'2. Metadata'!I$5, IF(B948='2. Metadata'!J$1,'2. Metadata'!J$5, IF(B948='2. Metadata'!K$1,'2. Metadata'!K$5, IF(B948='2. Metadata'!L$1,'2. Metadata'!L$5, IF(B948='2. Metadata'!M$1,'2. Metadata'!M$5, IF(B948='2. Metadata'!N$1,'2. Metadata'!N$5))))))))))))))</f>
        <v>49.967694000000002</v>
      </c>
      <c r="D948" s="12">
        <f>IF(ISBLANK(B948)=TRUE," ", IF(B948='2. Metadata'!B$1,'2. Metadata'!B$6, IF(B948='2. Metadata'!C$1,'2. Metadata'!C$6,IF(B948='2. Metadata'!D$1,'2. Metadata'!D$6, IF(B948='2. Metadata'!E$1,'2. Metadata'!E$6,IF( B948='2. Metadata'!F$1,'2. Metadata'!F$6,IF(B948='2. Metadata'!G$1,'2. Metadata'!G$6,IF(B948='2. Metadata'!H$1,'2. Metadata'!H$6, IF(B948='2. Metadata'!I$1,'2. Metadata'!I$6, IF(B948='2. Metadata'!J$1,'2. Metadata'!J$6, IF(B948='2. Metadata'!K$1,'2. Metadata'!K$6, IF(B948='2. Metadata'!L$1,'2. Metadata'!L$6, IF(B948='2. Metadata'!M$1,'2. Metadata'!M$6, IF(B948='2. Metadata'!N$1,'2. Metadata'!N$6))))))))))))))</f>
        <v>-117.359572</v>
      </c>
      <c r="E948" s="25" t="s">
        <v>237</v>
      </c>
      <c r="F948" s="13" t="s">
        <v>1803</v>
      </c>
      <c r="G948" s="14" t="str">
        <f>IF(ISBLANK(F947)=TRUE," ",'2. Metadata'!B$14)</f>
        <v>observation</v>
      </c>
      <c r="H948" s="25" t="s">
        <v>237</v>
      </c>
      <c r="I948" s="23" t="str">
        <f>IF(ISBLANK(H947)=TRUE," ",'2. Metadata'!B$26)</f>
        <v>degrees Celsius</v>
      </c>
      <c r="J948" s="16" t="s">
        <v>237</v>
      </c>
      <c r="K948" s="23" t="str">
        <f>IF(ISBLANK(J946)=TRUE," ",'2. Metadata'!B$38)</f>
        <v>degrees Celsius</v>
      </c>
      <c r="L948" s="25" t="s">
        <v>237</v>
      </c>
      <c r="M948" s="18" t="str">
        <f>IF(ISBLANK(L947)=TRUE," ",'2. Metadata'!B$50)</f>
        <v>milligrams per litre</v>
      </c>
      <c r="N948" s="25" t="s">
        <v>237</v>
      </c>
      <c r="O948" s="18" t="str">
        <f>IF(ISBLANK(N947)=TRUE," ",'2. Metadata'!B$62)</f>
        <v>microSiemens per centimetre</v>
      </c>
      <c r="P948" s="25" t="s">
        <v>237</v>
      </c>
      <c r="Q948" s="18" t="str">
        <f>IF(ISBLANK(P947)=TRUE," ",'2. Metadata'!B$74)</f>
        <v>NTU</v>
      </c>
      <c r="R948" s="25" t="s">
        <v>237</v>
      </c>
      <c r="S948" s="18" t="str">
        <f>IF(ISBLANK(R947)=TRUE," ",'2. Metadata'!B$86)</f>
        <v>most probable number per 100 mL</v>
      </c>
      <c r="T948" s="25" t="s">
        <v>237</v>
      </c>
      <c r="U948" s="18" t="str">
        <f>IF(ISBLANK(T947)=TRUE," ",'2. Metadata'!B$98)</f>
        <v>most probable number per 100 mL</v>
      </c>
      <c r="V948" s="25" t="s">
        <v>237</v>
      </c>
      <c r="W948" s="18" t="str">
        <f>IF(ISBLANK(V947)=TRUE," ",'2. Metadata'!B$110)</f>
        <v>metres</v>
      </c>
      <c r="X948" s="25" t="s">
        <v>237</v>
      </c>
      <c r="Y948" s="18" t="str">
        <f>IF(ISBLANK(X947)=TRUE," ",'2. Metadata'!B$122)</f>
        <v>pH units</v>
      </c>
      <c r="Z948" s="25" t="s">
        <v>237</v>
      </c>
      <c r="AA948" s="18" t="str">
        <f>IF(ISBLANK(Z948)=TRUE," ",'2. Metadata'!B$134)</f>
        <v>metres3/second</v>
      </c>
      <c r="AB948" s="20">
        <v>0</v>
      </c>
      <c r="AC948" s="18" t="str">
        <f>IF(ISBLANK(AB948)=TRUE," ",'2. Metadata'!B$146)</f>
        <v>millimetres</v>
      </c>
      <c r="AD948" s="25" t="s">
        <v>237</v>
      </c>
      <c r="AE948" s="26" t="s">
        <v>237</v>
      </c>
      <c r="AF948" s="9"/>
      <c r="AG948" s="10"/>
      <c r="AH948" s="10"/>
      <c r="AI948" s="10"/>
      <c r="AJ948" s="10"/>
      <c r="AK948" s="10"/>
      <c r="AL948" s="10"/>
      <c r="AM948" s="10"/>
      <c r="AN948" s="10"/>
      <c r="AO948" s="10"/>
      <c r="AP948" s="10"/>
    </row>
    <row r="949" spans="1:42" ht="15" x14ac:dyDescent="0.2">
      <c r="A949" s="144" t="s">
        <v>1182</v>
      </c>
      <c r="B949" s="11" t="s">
        <v>232</v>
      </c>
      <c r="C949" s="4">
        <f>IF(ISBLANK(B949)=TRUE," ", IF(B949='2. Metadata'!B$1,'2. Metadata'!B$5, IF(B949='2. Metadata'!C$1,'2. Metadata'!C$5,IF(B949='2. Metadata'!D$1,'2. Metadata'!D$5, IF(B949='2. Metadata'!E$1,'2. Metadata'!E$5,IF( B949='2. Metadata'!F$1,'2. Metadata'!F$5,IF(B949='2. Metadata'!G$1,'2. Metadata'!G$5,IF(B949='2. Metadata'!H$1,'2. Metadata'!H$5, IF(B949='2. Metadata'!I$1,'2. Metadata'!I$5, IF(B949='2. Metadata'!J$1,'2. Metadata'!J$5, IF(B949='2. Metadata'!K$1,'2. Metadata'!K$5, IF(B949='2. Metadata'!L$1,'2. Metadata'!L$5, IF(B949='2. Metadata'!M$1,'2. Metadata'!M$5, IF(B949='2. Metadata'!N$1,'2. Metadata'!N$5))))))))))))))</f>
        <v>49.967694000000002</v>
      </c>
      <c r="D949" s="12">
        <f>IF(ISBLANK(B949)=TRUE," ", IF(B949='2. Metadata'!B$1,'2. Metadata'!B$6, IF(B949='2. Metadata'!C$1,'2. Metadata'!C$6,IF(B949='2. Metadata'!D$1,'2. Metadata'!D$6, IF(B949='2. Metadata'!E$1,'2. Metadata'!E$6,IF( B949='2. Metadata'!F$1,'2. Metadata'!F$6,IF(B949='2. Metadata'!G$1,'2. Metadata'!G$6,IF(B949='2. Metadata'!H$1,'2. Metadata'!H$6, IF(B949='2. Metadata'!I$1,'2. Metadata'!I$6, IF(B949='2. Metadata'!J$1,'2. Metadata'!J$6, IF(B949='2. Metadata'!K$1,'2. Metadata'!K$6, IF(B949='2. Metadata'!L$1,'2. Metadata'!L$6, IF(B949='2. Metadata'!M$1,'2. Metadata'!M$6, IF(B949='2. Metadata'!N$1,'2. Metadata'!N$6))))))))))))))</f>
        <v>-117.359572</v>
      </c>
      <c r="E949" s="25" t="s">
        <v>237</v>
      </c>
      <c r="F949" s="13" t="s">
        <v>1804</v>
      </c>
      <c r="G949" s="14" t="str">
        <f>IF(ISBLANK(F948)=TRUE," ",'2. Metadata'!B$14)</f>
        <v>observation</v>
      </c>
      <c r="H949" s="25" t="s">
        <v>237</v>
      </c>
      <c r="I949" s="23" t="str">
        <f>IF(ISBLANK(H948)=TRUE," ",'2. Metadata'!B$26)</f>
        <v>degrees Celsius</v>
      </c>
      <c r="J949" s="16" t="s">
        <v>237</v>
      </c>
      <c r="K949" s="23" t="str">
        <f>IF(ISBLANK(J947)=TRUE," ",'2. Metadata'!B$38)</f>
        <v>degrees Celsius</v>
      </c>
      <c r="L949" s="25" t="s">
        <v>237</v>
      </c>
      <c r="M949" s="18" t="str">
        <f>IF(ISBLANK(L948)=TRUE," ",'2. Metadata'!B$50)</f>
        <v>milligrams per litre</v>
      </c>
      <c r="N949" s="25" t="s">
        <v>237</v>
      </c>
      <c r="O949" s="18" t="str">
        <f>IF(ISBLANK(N948)=TRUE," ",'2. Metadata'!B$62)</f>
        <v>microSiemens per centimetre</v>
      </c>
      <c r="P949" s="25" t="s">
        <v>237</v>
      </c>
      <c r="Q949" s="18" t="str">
        <f>IF(ISBLANK(P948)=TRUE," ",'2. Metadata'!B$74)</f>
        <v>NTU</v>
      </c>
      <c r="R949" s="25" t="s">
        <v>237</v>
      </c>
      <c r="S949" s="18" t="str">
        <f>IF(ISBLANK(R948)=TRUE," ",'2. Metadata'!B$86)</f>
        <v>most probable number per 100 mL</v>
      </c>
      <c r="T949" s="25" t="s">
        <v>237</v>
      </c>
      <c r="U949" s="18" t="str">
        <f>IF(ISBLANK(T948)=TRUE," ",'2. Metadata'!B$98)</f>
        <v>most probable number per 100 mL</v>
      </c>
      <c r="V949" s="25" t="s">
        <v>237</v>
      </c>
      <c r="W949" s="18" t="str">
        <f>IF(ISBLANK(V948)=TRUE," ",'2. Metadata'!B$110)</f>
        <v>metres</v>
      </c>
      <c r="X949" s="25" t="s">
        <v>237</v>
      </c>
      <c r="Y949" s="18" t="str">
        <f>IF(ISBLANK(X948)=TRUE," ",'2. Metadata'!B$122)</f>
        <v>pH units</v>
      </c>
      <c r="Z949" s="25" t="s">
        <v>237</v>
      </c>
      <c r="AA949" s="18" t="str">
        <f>IF(ISBLANK(Z949)=TRUE," ",'2. Metadata'!B$134)</f>
        <v>metres3/second</v>
      </c>
      <c r="AB949" s="20">
        <v>0</v>
      </c>
      <c r="AC949" s="18" t="str">
        <f>IF(ISBLANK(AB949)=TRUE," ",'2. Metadata'!B$146)</f>
        <v>millimetres</v>
      </c>
      <c r="AD949" s="25" t="s">
        <v>1831</v>
      </c>
      <c r="AE949" s="26" t="s">
        <v>237</v>
      </c>
      <c r="AF949" s="9"/>
      <c r="AG949" s="10"/>
      <c r="AH949" s="10"/>
      <c r="AI949" s="10"/>
      <c r="AJ949" s="10"/>
      <c r="AK949" s="10"/>
      <c r="AL949" s="10"/>
      <c r="AM949" s="10"/>
      <c r="AN949" s="10"/>
      <c r="AO949" s="10"/>
      <c r="AP949" s="10"/>
    </row>
    <row r="950" spans="1:42" ht="15" x14ac:dyDescent="0.2">
      <c r="A950" s="144" t="s">
        <v>1183</v>
      </c>
      <c r="B950" s="11" t="s">
        <v>232</v>
      </c>
      <c r="C950" s="4">
        <f>IF(ISBLANK(B950)=TRUE," ", IF(B950='2. Metadata'!B$1,'2. Metadata'!B$5, IF(B950='2. Metadata'!C$1,'2. Metadata'!C$5,IF(B950='2. Metadata'!D$1,'2. Metadata'!D$5, IF(B950='2. Metadata'!E$1,'2. Metadata'!E$5,IF( B950='2. Metadata'!F$1,'2. Metadata'!F$5,IF(B950='2. Metadata'!G$1,'2. Metadata'!G$5,IF(B950='2. Metadata'!H$1,'2. Metadata'!H$5, IF(B950='2. Metadata'!I$1,'2. Metadata'!I$5, IF(B950='2. Metadata'!J$1,'2. Metadata'!J$5, IF(B950='2. Metadata'!K$1,'2. Metadata'!K$5, IF(B950='2. Metadata'!L$1,'2. Metadata'!L$5, IF(B950='2. Metadata'!M$1,'2. Metadata'!M$5, IF(B950='2. Metadata'!N$1,'2. Metadata'!N$5))))))))))))))</f>
        <v>49.967694000000002</v>
      </c>
      <c r="D950" s="12">
        <f>IF(ISBLANK(B950)=TRUE," ", IF(B950='2. Metadata'!B$1,'2. Metadata'!B$6, IF(B950='2. Metadata'!C$1,'2. Metadata'!C$6,IF(B950='2. Metadata'!D$1,'2. Metadata'!D$6, IF(B950='2. Metadata'!E$1,'2. Metadata'!E$6,IF( B950='2. Metadata'!F$1,'2. Metadata'!F$6,IF(B950='2. Metadata'!G$1,'2. Metadata'!G$6,IF(B950='2. Metadata'!H$1,'2. Metadata'!H$6, IF(B950='2. Metadata'!I$1,'2. Metadata'!I$6, IF(B950='2. Metadata'!J$1,'2. Metadata'!J$6, IF(B950='2. Metadata'!K$1,'2. Metadata'!K$6, IF(B950='2. Metadata'!L$1,'2. Metadata'!L$6, IF(B950='2. Metadata'!M$1,'2. Metadata'!M$6, IF(B950='2. Metadata'!N$1,'2. Metadata'!N$6))))))))))))))</f>
        <v>-117.359572</v>
      </c>
      <c r="E950" s="25" t="s">
        <v>237</v>
      </c>
      <c r="F950" s="13" t="s">
        <v>1805</v>
      </c>
      <c r="G950" s="14" t="str">
        <f>IF(ISBLANK(F949)=TRUE," ",'2. Metadata'!B$14)</f>
        <v>observation</v>
      </c>
      <c r="H950" s="25" t="s">
        <v>237</v>
      </c>
      <c r="I950" s="23" t="str">
        <f>IF(ISBLANK(H949)=TRUE," ",'2. Metadata'!B$26)</f>
        <v>degrees Celsius</v>
      </c>
      <c r="J950" s="16" t="s">
        <v>237</v>
      </c>
      <c r="K950" s="23" t="str">
        <f>IF(ISBLANK(J948)=TRUE," ",'2. Metadata'!B$38)</f>
        <v>degrees Celsius</v>
      </c>
      <c r="L950" s="25" t="s">
        <v>237</v>
      </c>
      <c r="M950" s="18" t="str">
        <f>IF(ISBLANK(L949)=TRUE," ",'2. Metadata'!B$50)</f>
        <v>milligrams per litre</v>
      </c>
      <c r="N950" s="25" t="s">
        <v>237</v>
      </c>
      <c r="O950" s="18" t="str">
        <f>IF(ISBLANK(N949)=TRUE," ",'2. Metadata'!B$62)</f>
        <v>microSiemens per centimetre</v>
      </c>
      <c r="P950" s="25" t="s">
        <v>237</v>
      </c>
      <c r="Q950" s="18" t="str">
        <f>IF(ISBLANK(P949)=TRUE," ",'2. Metadata'!B$74)</f>
        <v>NTU</v>
      </c>
      <c r="R950" s="25" t="s">
        <v>237</v>
      </c>
      <c r="S950" s="18" t="str">
        <f>IF(ISBLANK(R949)=TRUE," ",'2. Metadata'!B$86)</f>
        <v>most probable number per 100 mL</v>
      </c>
      <c r="T950" s="25" t="s">
        <v>237</v>
      </c>
      <c r="U950" s="18" t="str">
        <f>IF(ISBLANK(T949)=TRUE," ",'2. Metadata'!B$98)</f>
        <v>most probable number per 100 mL</v>
      </c>
      <c r="V950" s="25" t="s">
        <v>237</v>
      </c>
      <c r="W950" s="18" t="str">
        <f>IF(ISBLANK(V949)=TRUE," ",'2. Metadata'!B$110)</f>
        <v>metres</v>
      </c>
      <c r="X950" s="25" t="s">
        <v>237</v>
      </c>
      <c r="Y950" s="18" t="str">
        <f>IF(ISBLANK(X949)=TRUE," ",'2. Metadata'!B$122)</f>
        <v>pH units</v>
      </c>
      <c r="Z950" s="25" t="s">
        <v>237</v>
      </c>
      <c r="AA950" s="18" t="str">
        <f>IF(ISBLANK(Z950)=TRUE," ",'2. Metadata'!B$134)</f>
        <v>metres3/second</v>
      </c>
      <c r="AB950" s="20">
        <v>0</v>
      </c>
      <c r="AC950" s="18" t="str">
        <f>IF(ISBLANK(AB950)=TRUE," ",'2. Metadata'!B$146)</f>
        <v>millimetres</v>
      </c>
      <c r="AD950" s="25" t="s">
        <v>237</v>
      </c>
      <c r="AE950" s="26" t="s">
        <v>237</v>
      </c>
      <c r="AF950" s="9"/>
      <c r="AG950" s="10"/>
      <c r="AH950" s="10"/>
      <c r="AI950" s="10"/>
      <c r="AJ950" s="10"/>
      <c r="AK950" s="10"/>
      <c r="AL950" s="10"/>
      <c r="AM950" s="10"/>
      <c r="AN950" s="10"/>
      <c r="AO950" s="10"/>
      <c r="AP950" s="10"/>
    </row>
    <row r="951" spans="1:42" ht="15" x14ac:dyDescent="0.2">
      <c r="A951" s="144" t="s">
        <v>1184</v>
      </c>
      <c r="B951" s="11" t="s">
        <v>232</v>
      </c>
      <c r="C951" s="4">
        <f>IF(ISBLANK(B951)=TRUE," ", IF(B951='2. Metadata'!B$1,'2. Metadata'!B$5, IF(B951='2. Metadata'!C$1,'2. Metadata'!C$5,IF(B951='2. Metadata'!D$1,'2. Metadata'!D$5, IF(B951='2. Metadata'!E$1,'2. Metadata'!E$5,IF( B951='2. Metadata'!F$1,'2. Metadata'!F$5,IF(B951='2. Metadata'!G$1,'2. Metadata'!G$5,IF(B951='2. Metadata'!H$1,'2. Metadata'!H$5, IF(B951='2. Metadata'!I$1,'2. Metadata'!I$5, IF(B951='2. Metadata'!J$1,'2. Metadata'!J$5, IF(B951='2. Metadata'!K$1,'2. Metadata'!K$5, IF(B951='2. Metadata'!L$1,'2. Metadata'!L$5, IF(B951='2. Metadata'!M$1,'2. Metadata'!M$5, IF(B951='2. Metadata'!N$1,'2. Metadata'!N$5))))))))))))))</f>
        <v>49.967694000000002</v>
      </c>
      <c r="D951" s="12">
        <f>IF(ISBLANK(B951)=TRUE," ", IF(B951='2. Metadata'!B$1,'2. Metadata'!B$6, IF(B951='2. Metadata'!C$1,'2. Metadata'!C$6,IF(B951='2. Metadata'!D$1,'2. Metadata'!D$6, IF(B951='2. Metadata'!E$1,'2. Metadata'!E$6,IF( B951='2. Metadata'!F$1,'2. Metadata'!F$6,IF(B951='2. Metadata'!G$1,'2. Metadata'!G$6,IF(B951='2. Metadata'!H$1,'2. Metadata'!H$6, IF(B951='2. Metadata'!I$1,'2. Metadata'!I$6, IF(B951='2. Metadata'!J$1,'2. Metadata'!J$6, IF(B951='2. Metadata'!K$1,'2. Metadata'!K$6, IF(B951='2. Metadata'!L$1,'2. Metadata'!L$6, IF(B951='2. Metadata'!M$1,'2. Metadata'!M$6, IF(B951='2. Metadata'!N$1,'2. Metadata'!N$6))))))))))))))</f>
        <v>-117.359572</v>
      </c>
      <c r="E951" s="25" t="s">
        <v>237</v>
      </c>
      <c r="F951" s="13" t="s">
        <v>1806</v>
      </c>
      <c r="G951" s="14" t="str">
        <f>IF(ISBLANK(F950)=TRUE," ",'2. Metadata'!B$14)</f>
        <v>observation</v>
      </c>
      <c r="H951" s="13">
        <v>20</v>
      </c>
      <c r="I951" s="23" t="str">
        <f>IF(ISBLANK(H950)=TRUE," ",'2. Metadata'!B$26)</f>
        <v>degrees Celsius</v>
      </c>
      <c r="J951" s="13">
        <v>10</v>
      </c>
      <c r="K951" s="23" t="str">
        <f>IF(ISBLANK(J949)=TRUE," ",'2. Metadata'!B$38)</f>
        <v>degrees Celsius</v>
      </c>
      <c r="L951" s="21">
        <v>1.2</v>
      </c>
      <c r="M951" s="18" t="str">
        <f>IF(ISBLANK(L950)=TRUE," ",'2. Metadata'!B$50)</f>
        <v>milligrams per litre</v>
      </c>
      <c r="N951" s="21">
        <v>233</v>
      </c>
      <c r="O951" s="18" t="str">
        <f>IF(ISBLANK(N950)=TRUE," ",'2. Metadata'!B$62)</f>
        <v>microSiemens per centimetre</v>
      </c>
      <c r="P951" s="21">
        <v>0.35</v>
      </c>
      <c r="Q951" s="18" t="str">
        <f>IF(ISBLANK(P950)=TRUE," ",'2. Metadata'!B$74)</f>
        <v>NTU</v>
      </c>
      <c r="R951" s="25" t="s">
        <v>237</v>
      </c>
      <c r="S951" s="18" t="str">
        <f>IF(ISBLANK(R950)=TRUE," ",'2. Metadata'!B$86)</f>
        <v>most probable number per 100 mL</v>
      </c>
      <c r="T951" s="25" t="s">
        <v>237</v>
      </c>
      <c r="U951" s="18" t="str">
        <f>IF(ISBLANK(T950)=TRUE," ",'2. Metadata'!B$98)</f>
        <v>most probable number per 100 mL</v>
      </c>
      <c r="V951" s="21">
        <v>5.8999999999999997E-2</v>
      </c>
      <c r="W951" s="18" t="str">
        <f>IF(ISBLANK(V950)=TRUE," ",'2. Metadata'!B$110)</f>
        <v>metres</v>
      </c>
      <c r="X951" s="25" t="s">
        <v>237</v>
      </c>
      <c r="Y951" s="18" t="str">
        <f>IF(ISBLANK(X950)=TRUE," ",'2. Metadata'!B$122)</f>
        <v>pH units</v>
      </c>
      <c r="Z951" s="20">
        <v>2.4E-2</v>
      </c>
      <c r="AA951" s="18" t="str">
        <f>IF(ISBLANK(Z951)=TRUE," ",'2. Metadata'!B$134)</f>
        <v>metres3/second</v>
      </c>
      <c r="AB951" s="20">
        <v>0</v>
      </c>
      <c r="AC951" s="18" t="str">
        <f>IF(ISBLANK(AB951)=TRUE," ",'2. Metadata'!B$146)</f>
        <v>millimetres</v>
      </c>
      <c r="AD951" s="25" t="s">
        <v>237</v>
      </c>
      <c r="AE951" s="26" t="s">
        <v>237</v>
      </c>
      <c r="AF951" s="9"/>
      <c r="AG951" s="10"/>
      <c r="AH951" s="10"/>
      <c r="AI951" s="10"/>
      <c r="AJ951" s="10"/>
      <c r="AK951" s="10"/>
      <c r="AL951" s="10"/>
      <c r="AM951" s="10"/>
      <c r="AN951" s="10"/>
      <c r="AO951" s="10"/>
      <c r="AP951" s="10"/>
    </row>
    <row r="952" spans="1:42" ht="15" x14ac:dyDescent="0.2">
      <c r="A952" s="144" t="s">
        <v>1185</v>
      </c>
      <c r="B952" s="11" t="s">
        <v>232</v>
      </c>
      <c r="C952" s="4">
        <f>IF(ISBLANK(B952)=TRUE," ", IF(B952='2. Metadata'!B$1,'2. Metadata'!B$5, IF(B952='2. Metadata'!C$1,'2. Metadata'!C$5,IF(B952='2. Metadata'!D$1,'2. Metadata'!D$5, IF(B952='2. Metadata'!E$1,'2. Metadata'!E$5,IF( B952='2. Metadata'!F$1,'2. Metadata'!F$5,IF(B952='2. Metadata'!G$1,'2. Metadata'!G$5,IF(B952='2. Metadata'!H$1,'2. Metadata'!H$5, IF(B952='2. Metadata'!I$1,'2. Metadata'!I$5, IF(B952='2. Metadata'!J$1,'2. Metadata'!J$5, IF(B952='2. Metadata'!K$1,'2. Metadata'!K$5, IF(B952='2. Metadata'!L$1,'2. Metadata'!L$5, IF(B952='2. Metadata'!M$1,'2. Metadata'!M$5, IF(B952='2. Metadata'!N$1,'2. Metadata'!N$5))))))))))))))</f>
        <v>49.967694000000002</v>
      </c>
      <c r="D952" s="12">
        <f>IF(ISBLANK(B952)=TRUE," ", IF(B952='2. Metadata'!B$1,'2. Metadata'!B$6, IF(B952='2. Metadata'!C$1,'2. Metadata'!C$6,IF(B952='2. Metadata'!D$1,'2. Metadata'!D$6, IF(B952='2. Metadata'!E$1,'2. Metadata'!E$6,IF( B952='2. Metadata'!F$1,'2. Metadata'!F$6,IF(B952='2. Metadata'!G$1,'2. Metadata'!G$6,IF(B952='2. Metadata'!H$1,'2. Metadata'!H$6, IF(B952='2. Metadata'!I$1,'2. Metadata'!I$6, IF(B952='2. Metadata'!J$1,'2. Metadata'!J$6, IF(B952='2. Metadata'!K$1,'2. Metadata'!K$6, IF(B952='2. Metadata'!L$1,'2. Metadata'!L$6, IF(B952='2. Metadata'!M$1,'2. Metadata'!M$6, IF(B952='2. Metadata'!N$1,'2. Metadata'!N$6))))))))))))))</f>
        <v>-117.359572</v>
      </c>
      <c r="E952" s="25" t="s">
        <v>237</v>
      </c>
      <c r="F952" s="13" t="s">
        <v>1807</v>
      </c>
      <c r="G952" s="14" t="str">
        <f>IF(ISBLANK(F951)=TRUE," ",'2. Metadata'!B$14)</f>
        <v>observation</v>
      </c>
      <c r="H952" s="25" t="s">
        <v>237</v>
      </c>
      <c r="I952" s="23" t="str">
        <f>IF(ISBLANK(H951)=TRUE," ",'2. Metadata'!B$26)</f>
        <v>degrees Celsius</v>
      </c>
      <c r="J952" s="16" t="s">
        <v>237</v>
      </c>
      <c r="K952" s="23" t="str">
        <f>IF(ISBLANK(J950)=TRUE," ",'2. Metadata'!B$38)</f>
        <v>degrees Celsius</v>
      </c>
      <c r="L952" s="25" t="s">
        <v>237</v>
      </c>
      <c r="M952" s="18" t="str">
        <f>IF(ISBLANK(L951)=TRUE," ",'2. Metadata'!B$50)</f>
        <v>milligrams per litre</v>
      </c>
      <c r="N952" s="25" t="s">
        <v>237</v>
      </c>
      <c r="O952" s="18" t="str">
        <f>IF(ISBLANK(N951)=TRUE," ",'2. Metadata'!B$62)</f>
        <v>microSiemens per centimetre</v>
      </c>
      <c r="P952" s="25" t="s">
        <v>237</v>
      </c>
      <c r="Q952" s="18" t="str">
        <f>IF(ISBLANK(P951)=TRUE," ",'2. Metadata'!B$74)</f>
        <v>NTU</v>
      </c>
      <c r="R952" s="25" t="s">
        <v>237</v>
      </c>
      <c r="S952" s="18" t="str">
        <f>IF(ISBLANK(R951)=TRUE," ",'2. Metadata'!B$86)</f>
        <v>most probable number per 100 mL</v>
      </c>
      <c r="T952" s="25" t="s">
        <v>237</v>
      </c>
      <c r="U952" s="18" t="str">
        <f>IF(ISBLANK(T951)=TRUE," ",'2. Metadata'!B$98)</f>
        <v>most probable number per 100 mL</v>
      </c>
      <c r="V952" s="25" t="s">
        <v>237</v>
      </c>
      <c r="W952" s="18" t="str">
        <f>IF(ISBLANK(V951)=TRUE," ",'2. Metadata'!B$110)</f>
        <v>metres</v>
      </c>
      <c r="X952" s="25" t="s">
        <v>237</v>
      </c>
      <c r="Y952" s="18" t="str">
        <f>IF(ISBLANK(X951)=TRUE," ",'2. Metadata'!B$122)</f>
        <v>pH units</v>
      </c>
      <c r="Z952" s="25" t="s">
        <v>237</v>
      </c>
      <c r="AA952" s="18" t="str">
        <f>IF(ISBLANK(Z952)=TRUE," ",'2. Metadata'!B$134)</f>
        <v>metres3/second</v>
      </c>
      <c r="AB952" s="20">
        <v>0</v>
      </c>
      <c r="AC952" s="18" t="str">
        <f>IF(ISBLANK(AB952)=TRUE," ",'2. Metadata'!B$146)</f>
        <v>millimetres</v>
      </c>
      <c r="AD952" s="25" t="s">
        <v>237</v>
      </c>
      <c r="AE952" s="26" t="s">
        <v>237</v>
      </c>
      <c r="AF952" s="9"/>
      <c r="AG952" s="10"/>
      <c r="AH952" s="10"/>
      <c r="AI952" s="10"/>
      <c r="AJ952" s="10"/>
      <c r="AK952" s="10"/>
      <c r="AL952" s="10"/>
      <c r="AM952" s="10"/>
      <c r="AN952" s="10"/>
      <c r="AO952" s="10"/>
      <c r="AP952" s="10"/>
    </row>
    <row r="953" spans="1:42" ht="15" x14ac:dyDescent="0.2">
      <c r="A953" s="144" t="s">
        <v>1186</v>
      </c>
      <c r="B953" s="11" t="s">
        <v>232</v>
      </c>
      <c r="C953" s="4">
        <f>IF(ISBLANK(B953)=TRUE," ", IF(B953='2. Metadata'!B$1,'2. Metadata'!B$5, IF(B953='2. Metadata'!C$1,'2. Metadata'!C$5,IF(B953='2. Metadata'!D$1,'2. Metadata'!D$5, IF(B953='2. Metadata'!E$1,'2. Metadata'!E$5,IF( B953='2. Metadata'!F$1,'2. Metadata'!F$5,IF(B953='2. Metadata'!G$1,'2. Metadata'!G$5,IF(B953='2. Metadata'!H$1,'2. Metadata'!H$5, IF(B953='2. Metadata'!I$1,'2. Metadata'!I$5, IF(B953='2. Metadata'!J$1,'2. Metadata'!J$5, IF(B953='2. Metadata'!K$1,'2. Metadata'!K$5, IF(B953='2. Metadata'!L$1,'2. Metadata'!L$5, IF(B953='2. Metadata'!M$1,'2. Metadata'!M$5, IF(B953='2. Metadata'!N$1,'2. Metadata'!N$5))))))))))))))</f>
        <v>49.967694000000002</v>
      </c>
      <c r="D953" s="12">
        <f>IF(ISBLANK(B953)=TRUE," ", IF(B953='2. Metadata'!B$1,'2. Metadata'!B$6, IF(B953='2. Metadata'!C$1,'2. Metadata'!C$6,IF(B953='2. Metadata'!D$1,'2. Metadata'!D$6, IF(B953='2. Metadata'!E$1,'2. Metadata'!E$6,IF( B953='2. Metadata'!F$1,'2. Metadata'!F$6,IF(B953='2. Metadata'!G$1,'2. Metadata'!G$6,IF(B953='2. Metadata'!H$1,'2. Metadata'!H$6, IF(B953='2. Metadata'!I$1,'2. Metadata'!I$6, IF(B953='2. Metadata'!J$1,'2. Metadata'!J$6, IF(B953='2. Metadata'!K$1,'2. Metadata'!K$6, IF(B953='2. Metadata'!L$1,'2. Metadata'!L$6, IF(B953='2. Metadata'!M$1,'2. Metadata'!M$6, IF(B953='2. Metadata'!N$1,'2. Metadata'!N$6))))))))))))))</f>
        <v>-117.359572</v>
      </c>
      <c r="E953" s="25" t="s">
        <v>237</v>
      </c>
      <c r="F953" s="13" t="s">
        <v>1808</v>
      </c>
      <c r="G953" s="14" t="str">
        <f>IF(ISBLANK(F952)=TRUE," ",'2. Metadata'!B$14)</f>
        <v>observation</v>
      </c>
      <c r="H953" s="25" t="s">
        <v>237</v>
      </c>
      <c r="I953" s="23" t="str">
        <f>IF(ISBLANK(H952)=TRUE," ",'2. Metadata'!B$26)</f>
        <v>degrees Celsius</v>
      </c>
      <c r="J953" s="16" t="s">
        <v>237</v>
      </c>
      <c r="K953" s="23" t="str">
        <f>IF(ISBLANK(J951)=TRUE," ",'2. Metadata'!B$38)</f>
        <v>degrees Celsius</v>
      </c>
      <c r="L953" s="25" t="s">
        <v>237</v>
      </c>
      <c r="M953" s="18" t="str">
        <f>IF(ISBLANK(L952)=TRUE," ",'2. Metadata'!B$50)</f>
        <v>milligrams per litre</v>
      </c>
      <c r="N953" s="25" t="s">
        <v>237</v>
      </c>
      <c r="O953" s="18" t="str">
        <f>IF(ISBLANK(N952)=TRUE," ",'2. Metadata'!B$62)</f>
        <v>microSiemens per centimetre</v>
      </c>
      <c r="P953" s="25" t="s">
        <v>237</v>
      </c>
      <c r="Q953" s="18" t="str">
        <f>IF(ISBLANK(P952)=TRUE," ",'2. Metadata'!B$74)</f>
        <v>NTU</v>
      </c>
      <c r="R953" s="25" t="s">
        <v>237</v>
      </c>
      <c r="S953" s="18" t="str">
        <f>IF(ISBLANK(R952)=TRUE," ",'2. Metadata'!B$86)</f>
        <v>most probable number per 100 mL</v>
      </c>
      <c r="T953" s="25" t="s">
        <v>237</v>
      </c>
      <c r="U953" s="18" t="str">
        <f>IF(ISBLANK(T952)=TRUE," ",'2. Metadata'!B$98)</f>
        <v>most probable number per 100 mL</v>
      </c>
      <c r="V953" s="25" t="s">
        <v>237</v>
      </c>
      <c r="W953" s="18" t="str">
        <f>IF(ISBLANK(V952)=TRUE," ",'2. Metadata'!B$110)</f>
        <v>metres</v>
      </c>
      <c r="X953" s="25" t="s">
        <v>237</v>
      </c>
      <c r="Y953" s="18" t="str">
        <f>IF(ISBLANK(X952)=TRUE," ",'2. Metadata'!B$122)</f>
        <v>pH units</v>
      </c>
      <c r="Z953" s="25" t="s">
        <v>237</v>
      </c>
      <c r="AA953" s="18" t="str">
        <f>IF(ISBLANK(Z953)=TRUE," ",'2. Metadata'!B$134)</f>
        <v>metres3/second</v>
      </c>
      <c r="AB953" s="20">
        <v>0.2</v>
      </c>
      <c r="AC953" s="18" t="str">
        <f>IF(ISBLANK(AB953)=TRUE," ",'2. Metadata'!B$146)</f>
        <v>millimetres</v>
      </c>
      <c r="AD953" s="25" t="s">
        <v>1831</v>
      </c>
      <c r="AE953" s="26" t="s">
        <v>237</v>
      </c>
      <c r="AF953" s="9"/>
      <c r="AG953" s="10"/>
      <c r="AH953" s="10"/>
      <c r="AI953" s="10"/>
      <c r="AJ953" s="10"/>
      <c r="AK953" s="10"/>
      <c r="AL953" s="10"/>
      <c r="AM953" s="10"/>
      <c r="AN953" s="10"/>
      <c r="AO953" s="10"/>
      <c r="AP953" s="10"/>
    </row>
    <row r="954" spans="1:42" ht="15" x14ac:dyDescent="0.2">
      <c r="A954" s="144" t="s">
        <v>1187</v>
      </c>
      <c r="B954" s="11" t="s">
        <v>232</v>
      </c>
      <c r="C954" s="4">
        <f>IF(ISBLANK(B954)=TRUE," ", IF(B954='2. Metadata'!B$1,'2. Metadata'!B$5, IF(B954='2. Metadata'!C$1,'2. Metadata'!C$5,IF(B954='2. Metadata'!D$1,'2. Metadata'!D$5, IF(B954='2. Metadata'!E$1,'2. Metadata'!E$5,IF( B954='2. Metadata'!F$1,'2. Metadata'!F$5,IF(B954='2. Metadata'!G$1,'2. Metadata'!G$5,IF(B954='2. Metadata'!H$1,'2. Metadata'!H$5, IF(B954='2. Metadata'!I$1,'2. Metadata'!I$5, IF(B954='2. Metadata'!J$1,'2. Metadata'!J$5, IF(B954='2. Metadata'!K$1,'2. Metadata'!K$5, IF(B954='2. Metadata'!L$1,'2. Metadata'!L$5, IF(B954='2. Metadata'!M$1,'2. Metadata'!M$5, IF(B954='2. Metadata'!N$1,'2. Metadata'!N$5))))))))))))))</f>
        <v>49.967694000000002</v>
      </c>
      <c r="D954" s="12">
        <f>IF(ISBLANK(B954)=TRUE," ", IF(B954='2. Metadata'!B$1,'2. Metadata'!B$6, IF(B954='2. Metadata'!C$1,'2. Metadata'!C$6,IF(B954='2. Metadata'!D$1,'2. Metadata'!D$6, IF(B954='2. Metadata'!E$1,'2. Metadata'!E$6,IF( B954='2. Metadata'!F$1,'2. Metadata'!F$6,IF(B954='2. Metadata'!G$1,'2. Metadata'!G$6,IF(B954='2. Metadata'!H$1,'2. Metadata'!H$6, IF(B954='2. Metadata'!I$1,'2. Metadata'!I$6, IF(B954='2. Metadata'!J$1,'2. Metadata'!J$6, IF(B954='2. Metadata'!K$1,'2. Metadata'!K$6, IF(B954='2. Metadata'!L$1,'2. Metadata'!L$6, IF(B954='2. Metadata'!M$1,'2. Metadata'!M$6, IF(B954='2. Metadata'!N$1,'2. Metadata'!N$6))))))))))))))</f>
        <v>-117.359572</v>
      </c>
      <c r="E954" s="25" t="s">
        <v>237</v>
      </c>
      <c r="F954" s="13" t="s">
        <v>1809</v>
      </c>
      <c r="G954" s="14" t="str">
        <f>IF(ISBLANK(F953)=TRUE," ",'2. Metadata'!B$14)</f>
        <v>observation</v>
      </c>
      <c r="H954" s="25" t="s">
        <v>237</v>
      </c>
      <c r="I954" s="23" t="str">
        <f>IF(ISBLANK(H953)=TRUE," ",'2. Metadata'!B$26)</f>
        <v>degrees Celsius</v>
      </c>
      <c r="J954" s="16" t="s">
        <v>237</v>
      </c>
      <c r="K954" s="23" t="str">
        <f>IF(ISBLANK(J952)=TRUE," ",'2. Metadata'!B$38)</f>
        <v>degrees Celsius</v>
      </c>
      <c r="L954" s="25" t="s">
        <v>237</v>
      </c>
      <c r="M954" s="18" t="str">
        <f>IF(ISBLANK(L953)=TRUE," ",'2. Metadata'!B$50)</f>
        <v>milligrams per litre</v>
      </c>
      <c r="N954" s="25" t="s">
        <v>237</v>
      </c>
      <c r="O954" s="18" t="str">
        <f>IF(ISBLANK(N953)=TRUE," ",'2. Metadata'!B$62)</f>
        <v>microSiemens per centimetre</v>
      </c>
      <c r="P954" s="25" t="s">
        <v>237</v>
      </c>
      <c r="Q954" s="18" t="str">
        <f>IF(ISBLANK(P953)=TRUE," ",'2. Metadata'!B$74)</f>
        <v>NTU</v>
      </c>
      <c r="R954" s="25" t="s">
        <v>237</v>
      </c>
      <c r="S954" s="18" t="str">
        <f>IF(ISBLANK(R953)=TRUE," ",'2. Metadata'!B$86)</f>
        <v>most probable number per 100 mL</v>
      </c>
      <c r="T954" s="25" t="s">
        <v>237</v>
      </c>
      <c r="U954" s="18" t="str">
        <f>IF(ISBLANK(T953)=TRUE," ",'2. Metadata'!B$98)</f>
        <v>most probable number per 100 mL</v>
      </c>
      <c r="V954" s="25" t="s">
        <v>237</v>
      </c>
      <c r="W954" s="18" t="str">
        <f>IF(ISBLANK(V953)=TRUE," ",'2. Metadata'!B$110)</f>
        <v>metres</v>
      </c>
      <c r="X954" s="25" t="s">
        <v>237</v>
      </c>
      <c r="Y954" s="18" t="str">
        <f>IF(ISBLANK(X953)=TRUE," ",'2. Metadata'!B$122)</f>
        <v>pH units</v>
      </c>
      <c r="Z954" s="25" t="s">
        <v>237</v>
      </c>
      <c r="AA954" s="18" t="str">
        <f>IF(ISBLANK(Z954)=TRUE," ",'2. Metadata'!B$134)</f>
        <v>metres3/second</v>
      </c>
      <c r="AB954" s="20">
        <v>0</v>
      </c>
      <c r="AC954" s="18" t="str">
        <f>IF(ISBLANK(AB954)=TRUE," ",'2. Metadata'!B$146)</f>
        <v>millimetres</v>
      </c>
      <c r="AD954" s="25" t="s">
        <v>237</v>
      </c>
      <c r="AE954" s="26" t="s">
        <v>237</v>
      </c>
      <c r="AF954" s="9"/>
      <c r="AG954" s="10"/>
      <c r="AH954" s="10"/>
      <c r="AI954" s="10"/>
      <c r="AJ954" s="10"/>
      <c r="AK954" s="10"/>
      <c r="AL954" s="10"/>
      <c r="AM954" s="10"/>
      <c r="AN954" s="10"/>
      <c r="AO954" s="10"/>
      <c r="AP954" s="10"/>
    </row>
    <row r="955" spans="1:42" ht="15" x14ac:dyDescent="0.2">
      <c r="A955" s="144" t="s">
        <v>1188</v>
      </c>
      <c r="B955" s="11" t="s">
        <v>232</v>
      </c>
      <c r="C955" s="4">
        <f>IF(ISBLANK(B955)=TRUE," ", IF(B955='2. Metadata'!B$1,'2. Metadata'!B$5, IF(B955='2. Metadata'!C$1,'2. Metadata'!C$5,IF(B955='2. Metadata'!D$1,'2. Metadata'!D$5, IF(B955='2. Metadata'!E$1,'2. Metadata'!E$5,IF( B955='2. Metadata'!F$1,'2. Metadata'!F$5,IF(B955='2. Metadata'!G$1,'2. Metadata'!G$5,IF(B955='2. Metadata'!H$1,'2. Metadata'!H$5, IF(B955='2. Metadata'!I$1,'2. Metadata'!I$5, IF(B955='2. Metadata'!J$1,'2. Metadata'!J$5, IF(B955='2. Metadata'!K$1,'2. Metadata'!K$5, IF(B955='2. Metadata'!L$1,'2. Metadata'!L$5, IF(B955='2. Metadata'!M$1,'2. Metadata'!M$5, IF(B955='2. Metadata'!N$1,'2. Metadata'!N$5))))))))))))))</f>
        <v>49.967694000000002</v>
      </c>
      <c r="D955" s="12">
        <f>IF(ISBLANK(B955)=TRUE," ", IF(B955='2. Metadata'!B$1,'2. Metadata'!B$6, IF(B955='2. Metadata'!C$1,'2. Metadata'!C$6,IF(B955='2. Metadata'!D$1,'2. Metadata'!D$6, IF(B955='2. Metadata'!E$1,'2. Metadata'!E$6,IF( B955='2. Metadata'!F$1,'2. Metadata'!F$6,IF(B955='2. Metadata'!G$1,'2. Metadata'!G$6,IF(B955='2. Metadata'!H$1,'2. Metadata'!H$6, IF(B955='2. Metadata'!I$1,'2. Metadata'!I$6, IF(B955='2. Metadata'!J$1,'2. Metadata'!J$6, IF(B955='2. Metadata'!K$1,'2. Metadata'!K$6, IF(B955='2. Metadata'!L$1,'2. Metadata'!L$6, IF(B955='2. Metadata'!M$1,'2. Metadata'!M$6, IF(B955='2. Metadata'!N$1,'2. Metadata'!N$6))))))))))))))</f>
        <v>-117.359572</v>
      </c>
      <c r="E955" s="25" t="s">
        <v>237</v>
      </c>
      <c r="F955" s="13" t="s">
        <v>1810</v>
      </c>
      <c r="G955" s="14" t="str">
        <f>IF(ISBLANK(F954)=TRUE," ",'2. Metadata'!B$14)</f>
        <v>observation</v>
      </c>
      <c r="H955" s="13">
        <v>12</v>
      </c>
      <c r="I955" s="23" t="str">
        <f>IF(ISBLANK(H954)=TRUE," ",'2. Metadata'!B$26)</f>
        <v>degrees Celsius</v>
      </c>
      <c r="J955" s="13">
        <v>9</v>
      </c>
      <c r="K955" s="23" t="str">
        <f>IF(ISBLANK(J953)=TRUE," ",'2. Metadata'!B$38)</f>
        <v>degrees Celsius</v>
      </c>
      <c r="L955" s="25" t="s">
        <v>237</v>
      </c>
      <c r="M955" s="18" t="str">
        <f>IF(ISBLANK(L954)=TRUE," ",'2. Metadata'!B$50)</f>
        <v>milligrams per litre</v>
      </c>
      <c r="N955" s="25" t="s">
        <v>237</v>
      </c>
      <c r="O955" s="18" t="str">
        <f>IF(ISBLANK(N954)=TRUE," ",'2. Metadata'!B$62)</f>
        <v>microSiemens per centimetre</v>
      </c>
      <c r="P955" s="25" t="s">
        <v>237</v>
      </c>
      <c r="Q955" s="18" t="str">
        <f>IF(ISBLANK(P954)=TRUE," ",'2. Metadata'!B$74)</f>
        <v>NTU</v>
      </c>
      <c r="R955" s="25" t="s">
        <v>237</v>
      </c>
      <c r="S955" s="18" t="str">
        <f>IF(ISBLANK(R954)=TRUE," ",'2. Metadata'!B$86)</f>
        <v>most probable number per 100 mL</v>
      </c>
      <c r="T955" s="25" t="s">
        <v>237</v>
      </c>
      <c r="U955" s="18" t="str">
        <f>IF(ISBLANK(T954)=TRUE," ",'2. Metadata'!B$98)</f>
        <v>most probable number per 100 mL</v>
      </c>
      <c r="V955" s="21">
        <v>6.9000000000000006E-2</v>
      </c>
      <c r="W955" s="18" t="str">
        <f>IF(ISBLANK(V954)=TRUE," ",'2. Metadata'!B$110)</f>
        <v>metres</v>
      </c>
      <c r="X955" s="25" t="s">
        <v>237</v>
      </c>
      <c r="Y955" s="18" t="str">
        <f>IF(ISBLANK(X954)=TRUE," ",'2. Metadata'!B$122)</f>
        <v>pH units</v>
      </c>
      <c r="Z955" s="20">
        <v>0.03</v>
      </c>
      <c r="AA955" s="18" t="str">
        <f>IF(ISBLANK(Z955)=TRUE," ",'2. Metadata'!B$134)</f>
        <v>metres3/second</v>
      </c>
      <c r="AB955" s="20">
        <v>0</v>
      </c>
      <c r="AC955" s="18" t="str">
        <f>IF(ISBLANK(AB955)=TRUE," ",'2. Metadata'!B$146)</f>
        <v>millimetres</v>
      </c>
      <c r="AD955" s="25" t="s">
        <v>237</v>
      </c>
      <c r="AE955" s="26" t="s">
        <v>237</v>
      </c>
      <c r="AF955" s="9"/>
      <c r="AG955" s="10"/>
      <c r="AH955" s="10"/>
      <c r="AI955" s="10"/>
      <c r="AJ955" s="10"/>
      <c r="AK955" s="10"/>
      <c r="AL955" s="10"/>
      <c r="AM955" s="10"/>
      <c r="AN955" s="10"/>
      <c r="AO955" s="10"/>
      <c r="AP955" s="10"/>
    </row>
    <row r="956" spans="1:42" ht="15" x14ac:dyDescent="0.2">
      <c r="A956" s="144" t="s">
        <v>1189</v>
      </c>
      <c r="B956" s="11" t="s">
        <v>232</v>
      </c>
      <c r="C956" s="4">
        <f>IF(ISBLANK(B956)=TRUE," ", IF(B956='2. Metadata'!B$1,'2. Metadata'!B$5, IF(B956='2. Metadata'!C$1,'2. Metadata'!C$5,IF(B956='2. Metadata'!D$1,'2. Metadata'!D$5, IF(B956='2. Metadata'!E$1,'2. Metadata'!E$5,IF( B956='2. Metadata'!F$1,'2. Metadata'!F$5,IF(B956='2. Metadata'!G$1,'2. Metadata'!G$5,IF(B956='2. Metadata'!H$1,'2. Metadata'!H$5, IF(B956='2. Metadata'!I$1,'2. Metadata'!I$5, IF(B956='2. Metadata'!J$1,'2. Metadata'!J$5, IF(B956='2. Metadata'!K$1,'2. Metadata'!K$5, IF(B956='2. Metadata'!L$1,'2. Metadata'!L$5, IF(B956='2. Metadata'!M$1,'2. Metadata'!M$5, IF(B956='2. Metadata'!N$1,'2. Metadata'!N$5))))))))))))))</f>
        <v>49.967694000000002</v>
      </c>
      <c r="D956" s="12">
        <f>IF(ISBLANK(B956)=TRUE," ", IF(B956='2. Metadata'!B$1,'2. Metadata'!B$6, IF(B956='2. Metadata'!C$1,'2. Metadata'!C$6,IF(B956='2. Metadata'!D$1,'2. Metadata'!D$6, IF(B956='2. Metadata'!E$1,'2. Metadata'!E$6,IF( B956='2. Metadata'!F$1,'2. Metadata'!F$6,IF(B956='2. Metadata'!G$1,'2. Metadata'!G$6,IF(B956='2. Metadata'!H$1,'2. Metadata'!H$6, IF(B956='2. Metadata'!I$1,'2. Metadata'!I$6, IF(B956='2. Metadata'!J$1,'2. Metadata'!J$6, IF(B956='2. Metadata'!K$1,'2. Metadata'!K$6, IF(B956='2. Metadata'!L$1,'2. Metadata'!L$6, IF(B956='2. Metadata'!M$1,'2. Metadata'!M$6, IF(B956='2. Metadata'!N$1,'2. Metadata'!N$6))))))))))))))</f>
        <v>-117.359572</v>
      </c>
      <c r="E956" s="25" t="s">
        <v>237</v>
      </c>
      <c r="F956" s="13" t="s">
        <v>1811</v>
      </c>
      <c r="G956" s="14" t="str">
        <f>IF(ISBLANK(F955)=TRUE," ",'2. Metadata'!B$14)</f>
        <v>observation</v>
      </c>
      <c r="H956" s="25" t="s">
        <v>237</v>
      </c>
      <c r="I956" s="23" t="str">
        <f>IF(ISBLANK(H955)=TRUE," ",'2. Metadata'!B$26)</f>
        <v>degrees Celsius</v>
      </c>
      <c r="J956" s="16" t="s">
        <v>237</v>
      </c>
      <c r="K956" s="23" t="str">
        <f>IF(ISBLANK(J954)=TRUE," ",'2. Metadata'!B$38)</f>
        <v>degrees Celsius</v>
      </c>
      <c r="L956" s="25" t="s">
        <v>237</v>
      </c>
      <c r="M956" s="18" t="str">
        <f>IF(ISBLANK(L955)=TRUE," ",'2. Metadata'!B$50)</f>
        <v>milligrams per litre</v>
      </c>
      <c r="N956" s="25" t="s">
        <v>237</v>
      </c>
      <c r="O956" s="18" t="str">
        <f>IF(ISBLANK(N955)=TRUE," ",'2. Metadata'!B$62)</f>
        <v>microSiemens per centimetre</v>
      </c>
      <c r="P956" s="25" t="s">
        <v>237</v>
      </c>
      <c r="Q956" s="18" t="str">
        <f>IF(ISBLANK(P955)=TRUE," ",'2. Metadata'!B$74)</f>
        <v>NTU</v>
      </c>
      <c r="R956" s="25" t="s">
        <v>237</v>
      </c>
      <c r="S956" s="18" t="str">
        <f>IF(ISBLANK(R955)=TRUE," ",'2. Metadata'!B$86)</f>
        <v>most probable number per 100 mL</v>
      </c>
      <c r="T956" s="25" t="s">
        <v>237</v>
      </c>
      <c r="U956" s="18" t="str">
        <f>IF(ISBLANK(T955)=TRUE," ",'2. Metadata'!B$98)</f>
        <v>most probable number per 100 mL</v>
      </c>
      <c r="V956" s="25" t="s">
        <v>237</v>
      </c>
      <c r="W956" s="18" t="str">
        <f>IF(ISBLANK(V955)=TRUE," ",'2. Metadata'!B$110)</f>
        <v>metres</v>
      </c>
      <c r="X956" s="25" t="s">
        <v>237</v>
      </c>
      <c r="Y956" s="18" t="str">
        <f>IF(ISBLANK(X955)=TRUE," ",'2. Metadata'!B$122)</f>
        <v>pH units</v>
      </c>
      <c r="Z956" s="25" t="s">
        <v>237</v>
      </c>
      <c r="AA956" s="18" t="str">
        <f>IF(ISBLANK(Z956)=TRUE," ",'2. Metadata'!B$134)</f>
        <v>metres3/second</v>
      </c>
      <c r="AB956" s="20">
        <v>6</v>
      </c>
      <c r="AC956" s="18" t="str">
        <f>IF(ISBLANK(AB956)=TRUE," ",'2. Metadata'!B$146)</f>
        <v>millimetres</v>
      </c>
      <c r="AD956" s="25" t="s">
        <v>237</v>
      </c>
      <c r="AE956" s="26" t="s">
        <v>237</v>
      </c>
      <c r="AF956" s="9"/>
      <c r="AG956" s="10"/>
      <c r="AH956" s="10"/>
      <c r="AI956" s="10"/>
      <c r="AJ956" s="10"/>
      <c r="AK956" s="10"/>
      <c r="AL956" s="10"/>
      <c r="AM956" s="10"/>
      <c r="AN956" s="10"/>
      <c r="AO956" s="10"/>
      <c r="AP956" s="10"/>
    </row>
    <row r="957" spans="1:42" ht="15" x14ac:dyDescent="0.2">
      <c r="A957" s="144" t="s">
        <v>1190</v>
      </c>
      <c r="B957" s="11" t="s">
        <v>232</v>
      </c>
      <c r="C957" s="4">
        <f>IF(ISBLANK(B957)=TRUE," ", IF(B957='2. Metadata'!B$1,'2. Metadata'!B$5, IF(B957='2. Metadata'!C$1,'2. Metadata'!C$5,IF(B957='2. Metadata'!D$1,'2. Metadata'!D$5, IF(B957='2. Metadata'!E$1,'2. Metadata'!E$5,IF( B957='2. Metadata'!F$1,'2. Metadata'!F$5,IF(B957='2. Metadata'!G$1,'2. Metadata'!G$5,IF(B957='2. Metadata'!H$1,'2. Metadata'!H$5, IF(B957='2. Metadata'!I$1,'2. Metadata'!I$5, IF(B957='2. Metadata'!J$1,'2. Metadata'!J$5, IF(B957='2. Metadata'!K$1,'2. Metadata'!K$5, IF(B957='2. Metadata'!L$1,'2. Metadata'!L$5, IF(B957='2. Metadata'!M$1,'2. Metadata'!M$5, IF(B957='2. Metadata'!N$1,'2. Metadata'!N$5))))))))))))))</f>
        <v>49.967694000000002</v>
      </c>
      <c r="D957" s="12">
        <f>IF(ISBLANK(B957)=TRUE," ", IF(B957='2. Metadata'!B$1,'2. Metadata'!B$6, IF(B957='2. Metadata'!C$1,'2. Metadata'!C$6,IF(B957='2. Metadata'!D$1,'2. Metadata'!D$6, IF(B957='2. Metadata'!E$1,'2. Metadata'!E$6,IF( B957='2. Metadata'!F$1,'2. Metadata'!F$6,IF(B957='2. Metadata'!G$1,'2. Metadata'!G$6,IF(B957='2. Metadata'!H$1,'2. Metadata'!H$6, IF(B957='2. Metadata'!I$1,'2. Metadata'!I$6, IF(B957='2. Metadata'!J$1,'2. Metadata'!J$6, IF(B957='2. Metadata'!K$1,'2. Metadata'!K$6, IF(B957='2. Metadata'!L$1,'2. Metadata'!L$6, IF(B957='2. Metadata'!M$1,'2. Metadata'!M$6, IF(B957='2. Metadata'!N$1,'2. Metadata'!N$6))))))))))))))</f>
        <v>-117.359572</v>
      </c>
      <c r="E957" s="25" t="s">
        <v>237</v>
      </c>
      <c r="F957" s="13" t="s">
        <v>1812</v>
      </c>
      <c r="G957" s="14" t="str">
        <f>IF(ISBLANK(F956)=TRUE," ",'2. Metadata'!B$14)</f>
        <v>observation</v>
      </c>
      <c r="H957" s="25" t="s">
        <v>237</v>
      </c>
      <c r="I957" s="23" t="str">
        <f>IF(ISBLANK(H956)=TRUE," ",'2. Metadata'!B$26)</f>
        <v>degrees Celsius</v>
      </c>
      <c r="J957" s="16" t="s">
        <v>237</v>
      </c>
      <c r="K957" s="23" t="str">
        <f>IF(ISBLANK(J955)=TRUE," ",'2. Metadata'!B$38)</f>
        <v>degrees Celsius</v>
      </c>
      <c r="L957" s="25" t="s">
        <v>237</v>
      </c>
      <c r="M957" s="18" t="str">
        <f>IF(ISBLANK(L956)=TRUE," ",'2. Metadata'!B$50)</f>
        <v>milligrams per litre</v>
      </c>
      <c r="N957" s="25" t="s">
        <v>237</v>
      </c>
      <c r="O957" s="18" t="str">
        <f>IF(ISBLANK(N956)=TRUE," ",'2. Metadata'!B$62)</f>
        <v>microSiemens per centimetre</v>
      </c>
      <c r="P957" s="25" t="s">
        <v>237</v>
      </c>
      <c r="Q957" s="18" t="str">
        <f>IF(ISBLANK(P956)=TRUE," ",'2. Metadata'!B$74)</f>
        <v>NTU</v>
      </c>
      <c r="R957" s="25" t="s">
        <v>237</v>
      </c>
      <c r="S957" s="18" t="str">
        <f>IF(ISBLANK(R956)=TRUE," ",'2. Metadata'!B$86)</f>
        <v>most probable number per 100 mL</v>
      </c>
      <c r="T957" s="25" t="s">
        <v>237</v>
      </c>
      <c r="U957" s="18" t="str">
        <f>IF(ISBLANK(T956)=TRUE," ",'2. Metadata'!B$98)</f>
        <v>most probable number per 100 mL</v>
      </c>
      <c r="V957" s="25" t="s">
        <v>237</v>
      </c>
      <c r="W957" s="18" t="str">
        <f>IF(ISBLANK(V956)=TRUE," ",'2. Metadata'!B$110)</f>
        <v>metres</v>
      </c>
      <c r="X957" s="25" t="s">
        <v>237</v>
      </c>
      <c r="Y957" s="18" t="str">
        <f>IF(ISBLANK(X956)=TRUE," ",'2. Metadata'!B$122)</f>
        <v>pH units</v>
      </c>
      <c r="Z957" s="25" t="s">
        <v>237</v>
      </c>
      <c r="AA957" s="18" t="str">
        <f>IF(ISBLANK(Z957)=TRUE," ",'2. Metadata'!B$134)</f>
        <v>metres3/second</v>
      </c>
      <c r="AB957" s="20">
        <v>8</v>
      </c>
      <c r="AC957" s="18" t="str">
        <f>IF(ISBLANK(AB957)=TRUE," ",'2. Metadata'!B$146)</f>
        <v>millimetres</v>
      </c>
      <c r="AD957" s="25" t="s">
        <v>1831</v>
      </c>
      <c r="AE957" s="26" t="s">
        <v>237</v>
      </c>
      <c r="AF957" s="9"/>
      <c r="AG957" s="10"/>
      <c r="AH957" s="10"/>
      <c r="AI957" s="10"/>
      <c r="AJ957" s="10"/>
      <c r="AK957" s="10"/>
      <c r="AL957" s="10"/>
      <c r="AM957" s="10"/>
      <c r="AN957" s="10"/>
      <c r="AO957" s="10"/>
      <c r="AP957" s="10"/>
    </row>
    <row r="958" spans="1:42" ht="15" x14ac:dyDescent="0.2">
      <c r="A958" s="144" t="s">
        <v>1191</v>
      </c>
      <c r="B958" s="11" t="s">
        <v>232</v>
      </c>
      <c r="C958" s="4">
        <f>IF(ISBLANK(B958)=TRUE," ", IF(B958='2. Metadata'!B$1,'2. Metadata'!B$5, IF(B958='2. Metadata'!C$1,'2. Metadata'!C$5,IF(B958='2. Metadata'!D$1,'2. Metadata'!D$5, IF(B958='2. Metadata'!E$1,'2. Metadata'!E$5,IF( B958='2. Metadata'!F$1,'2. Metadata'!F$5,IF(B958='2. Metadata'!G$1,'2. Metadata'!G$5,IF(B958='2. Metadata'!H$1,'2. Metadata'!H$5, IF(B958='2. Metadata'!I$1,'2. Metadata'!I$5, IF(B958='2. Metadata'!J$1,'2. Metadata'!J$5, IF(B958='2. Metadata'!K$1,'2. Metadata'!K$5, IF(B958='2. Metadata'!L$1,'2. Metadata'!L$5, IF(B958='2. Metadata'!M$1,'2. Metadata'!M$5, IF(B958='2. Metadata'!N$1,'2. Metadata'!N$5))))))))))))))</f>
        <v>49.967694000000002</v>
      </c>
      <c r="D958" s="12">
        <f>IF(ISBLANK(B958)=TRUE," ", IF(B958='2. Metadata'!B$1,'2. Metadata'!B$6, IF(B958='2. Metadata'!C$1,'2. Metadata'!C$6,IF(B958='2. Metadata'!D$1,'2. Metadata'!D$6, IF(B958='2. Metadata'!E$1,'2. Metadata'!E$6,IF( B958='2. Metadata'!F$1,'2. Metadata'!F$6,IF(B958='2. Metadata'!G$1,'2. Metadata'!G$6,IF(B958='2. Metadata'!H$1,'2. Metadata'!H$6, IF(B958='2. Metadata'!I$1,'2. Metadata'!I$6, IF(B958='2. Metadata'!J$1,'2. Metadata'!J$6, IF(B958='2. Metadata'!K$1,'2. Metadata'!K$6, IF(B958='2. Metadata'!L$1,'2. Metadata'!L$6, IF(B958='2. Metadata'!M$1,'2. Metadata'!M$6, IF(B958='2. Metadata'!N$1,'2. Metadata'!N$6))))))))))))))</f>
        <v>-117.359572</v>
      </c>
      <c r="E958" s="25" t="s">
        <v>237</v>
      </c>
      <c r="F958" s="13" t="s">
        <v>1813</v>
      </c>
      <c r="G958" s="14" t="str">
        <f>IF(ISBLANK(F957)=TRUE," ",'2. Metadata'!B$14)</f>
        <v>observation</v>
      </c>
      <c r="H958" s="25" t="s">
        <v>237</v>
      </c>
      <c r="I958" s="23" t="str">
        <f>IF(ISBLANK(H957)=TRUE," ",'2. Metadata'!B$26)</f>
        <v>degrees Celsius</v>
      </c>
      <c r="J958" s="16" t="s">
        <v>237</v>
      </c>
      <c r="K958" s="23" t="str">
        <f>IF(ISBLANK(J956)=TRUE," ",'2. Metadata'!B$38)</f>
        <v>degrees Celsius</v>
      </c>
      <c r="L958" s="21">
        <v>0.5</v>
      </c>
      <c r="M958" s="18" t="str">
        <f>IF(ISBLANK(L957)=TRUE," ",'2. Metadata'!B$50)</f>
        <v>milligrams per litre</v>
      </c>
      <c r="N958" s="21">
        <v>244</v>
      </c>
      <c r="O958" s="18" t="str">
        <f>IF(ISBLANK(N957)=TRUE," ",'2. Metadata'!B$62)</f>
        <v>microSiemens per centimetre</v>
      </c>
      <c r="P958" s="21">
        <v>0.7</v>
      </c>
      <c r="Q958" s="18" t="str">
        <f>IF(ISBLANK(P957)=TRUE," ",'2. Metadata'!B$74)</f>
        <v>NTU</v>
      </c>
      <c r="R958" s="25" t="s">
        <v>237</v>
      </c>
      <c r="S958" s="18" t="str">
        <f>IF(ISBLANK(R957)=TRUE," ",'2. Metadata'!B$86)</f>
        <v>most probable number per 100 mL</v>
      </c>
      <c r="T958" s="25" t="s">
        <v>237</v>
      </c>
      <c r="U958" s="18" t="str">
        <f>IF(ISBLANK(T957)=TRUE," ",'2. Metadata'!B$98)</f>
        <v>most probable number per 100 mL</v>
      </c>
      <c r="V958" s="25" t="s">
        <v>237</v>
      </c>
      <c r="W958" s="18" t="str">
        <f>IF(ISBLANK(V957)=TRUE," ",'2. Metadata'!B$110)</f>
        <v>metres</v>
      </c>
      <c r="X958" s="25" t="s">
        <v>237</v>
      </c>
      <c r="Y958" s="18" t="str">
        <f>IF(ISBLANK(X957)=TRUE," ",'2. Metadata'!B$122)</f>
        <v>pH units</v>
      </c>
      <c r="Z958" s="25" t="s">
        <v>237</v>
      </c>
      <c r="AA958" s="18" t="str">
        <f>IF(ISBLANK(Z958)=TRUE," ",'2. Metadata'!B$134)</f>
        <v>metres3/second</v>
      </c>
      <c r="AB958" s="20">
        <v>0</v>
      </c>
      <c r="AC958" s="18" t="str">
        <f>IF(ISBLANK(AB958)=TRUE," ",'2. Metadata'!B$146)</f>
        <v>millimetres</v>
      </c>
      <c r="AD958" s="25" t="s">
        <v>237</v>
      </c>
      <c r="AE958" s="26" t="s">
        <v>237</v>
      </c>
      <c r="AF958" s="9"/>
      <c r="AG958" s="10"/>
      <c r="AH958" s="10"/>
      <c r="AI958" s="10"/>
      <c r="AJ958" s="10"/>
      <c r="AK958" s="10"/>
      <c r="AL958" s="10"/>
      <c r="AM958" s="10"/>
      <c r="AN958" s="10"/>
      <c r="AO958" s="10"/>
      <c r="AP958" s="10"/>
    </row>
    <row r="959" spans="1:42" ht="15" x14ac:dyDescent="0.2">
      <c r="A959" s="144" t="s">
        <v>1192</v>
      </c>
      <c r="B959" s="11" t="s">
        <v>232</v>
      </c>
      <c r="C959" s="4">
        <f>IF(ISBLANK(B959)=TRUE," ", IF(B959='2. Metadata'!B$1,'2. Metadata'!B$5, IF(B959='2. Metadata'!C$1,'2. Metadata'!C$5,IF(B959='2. Metadata'!D$1,'2. Metadata'!D$5, IF(B959='2. Metadata'!E$1,'2. Metadata'!E$5,IF( B959='2. Metadata'!F$1,'2. Metadata'!F$5,IF(B959='2. Metadata'!G$1,'2. Metadata'!G$5,IF(B959='2. Metadata'!H$1,'2. Metadata'!H$5, IF(B959='2. Metadata'!I$1,'2. Metadata'!I$5, IF(B959='2. Metadata'!J$1,'2. Metadata'!J$5, IF(B959='2. Metadata'!K$1,'2. Metadata'!K$5, IF(B959='2. Metadata'!L$1,'2. Metadata'!L$5, IF(B959='2. Metadata'!M$1,'2. Metadata'!M$5, IF(B959='2. Metadata'!N$1,'2. Metadata'!N$5))))))))))))))</f>
        <v>49.967694000000002</v>
      </c>
      <c r="D959" s="12">
        <f>IF(ISBLANK(B959)=TRUE," ", IF(B959='2. Metadata'!B$1,'2. Metadata'!B$6, IF(B959='2. Metadata'!C$1,'2. Metadata'!C$6,IF(B959='2. Metadata'!D$1,'2. Metadata'!D$6, IF(B959='2. Metadata'!E$1,'2. Metadata'!E$6,IF( B959='2. Metadata'!F$1,'2. Metadata'!F$6,IF(B959='2. Metadata'!G$1,'2. Metadata'!G$6,IF(B959='2. Metadata'!H$1,'2. Metadata'!H$6, IF(B959='2. Metadata'!I$1,'2. Metadata'!I$6, IF(B959='2. Metadata'!J$1,'2. Metadata'!J$6, IF(B959='2. Metadata'!K$1,'2. Metadata'!K$6, IF(B959='2. Metadata'!L$1,'2. Metadata'!L$6, IF(B959='2. Metadata'!M$1,'2. Metadata'!M$6, IF(B959='2. Metadata'!N$1,'2. Metadata'!N$6))))))))))))))</f>
        <v>-117.359572</v>
      </c>
      <c r="E959" s="25" t="s">
        <v>237</v>
      </c>
      <c r="F959" s="13" t="s">
        <v>1677</v>
      </c>
      <c r="G959" s="14" t="str">
        <f>IF(ISBLANK(F958)=TRUE," ",'2. Metadata'!B$14)</f>
        <v>observation</v>
      </c>
      <c r="H959" s="25" t="s">
        <v>237</v>
      </c>
      <c r="I959" s="23" t="str">
        <f>IF(ISBLANK(H958)=TRUE," ",'2. Metadata'!B$26)</f>
        <v>degrees Celsius</v>
      </c>
      <c r="J959" s="16" t="s">
        <v>237</v>
      </c>
      <c r="K959" s="23" t="str">
        <f>IF(ISBLANK(J957)=TRUE," ",'2. Metadata'!B$38)</f>
        <v>degrees Celsius</v>
      </c>
      <c r="L959" s="25" t="s">
        <v>237</v>
      </c>
      <c r="M959" s="18" t="str">
        <f>IF(ISBLANK(L958)=TRUE," ",'2. Metadata'!B$50)</f>
        <v>milligrams per litre</v>
      </c>
      <c r="N959" s="25" t="s">
        <v>237</v>
      </c>
      <c r="O959" s="18" t="str">
        <f>IF(ISBLANK(N958)=TRUE," ",'2. Metadata'!B$62)</f>
        <v>microSiemens per centimetre</v>
      </c>
      <c r="P959" s="25" t="s">
        <v>237</v>
      </c>
      <c r="Q959" s="18" t="str">
        <f>IF(ISBLANK(P958)=TRUE," ",'2. Metadata'!B$74)</f>
        <v>NTU</v>
      </c>
      <c r="R959" s="25" t="s">
        <v>237</v>
      </c>
      <c r="S959" s="18" t="str">
        <f>IF(ISBLANK(R958)=TRUE," ",'2. Metadata'!B$86)</f>
        <v>most probable number per 100 mL</v>
      </c>
      <c r="T959" s="25" t="s">
        <v>237</v>
      </c>
      <c r="U959" s="18" t="str">
        <f>IF(ISBLANK(T958)=TRUE," ",'2. Metadata'!B$98)</f>
        <v>most probable number per 100 mL</v>
      </c>
      <c r="V959" s="25" t="s">
        <v>237</v>
      </c>
      <c r="W959" s="18" t="str">
        <f>IF(ISBLANK(V958)=TRUE," ",'2. Metadata'!B$110)</f>
        <v>metres</v>
      </c>
      <c r="X959" s="25" t="s">
        <v>237</v>
      </c>
      <c r="Y959" s="18" t="str">
        <f>IF(ISBLANK(X958)=TRUE," ",'2. Metadata'!B$122)</f>
        <v>pH units</v>
      </c>
      <c r="Z959" s="25" t="s">
        <v>237</v>
      </c>
      <c r="AA959" s="18" t="str">
        <f>IF(ISBLANK(Z959)=TRUE," ",'2. Metadata'!B$134)</f>
        <v>metres3/second</v>
      </c>
      <c r="AB959" s="20">
        <v>0</v>
      </c>
      <c r="AC959" s="18" t="str">
        <f>IF(ISBLANK(AB959)=TRUE," ",'2. Metadata'!B$146)</f>
        <v>millimetres</v>
      </c>
      <c r="AD959" s="25" t="s">
        <v>237</v>
      </c>
      <c r="AE959" s="26" t="s">
        <v>237</v>
      </c>
      <c r="AF959" s="9"/>
      <c r="AG959" s="10"/>
      <c r="AH959" s="10"/>
      <c r="AI959" s="10"/>
      <c r="AJ959" s="10"/>
      <c r="AK959" s="10"/>
      <c r="AL959" s="10"/>
      <c r="AM959" s="10"/>
      <c r="AN959" s="10"/>
      <c r="AO959" s="10"/>
      <c r="AP959" s="10"/>
    </row>
    <row r="960" spans="1:42" ht="15" x14ac:dyDescent="0.2">
      <c r="A960" s="144" t="s">
        <v>1193</v>
      </c>
      <c r="B960" s="11" t="s">
        <v>232</v>
      </c>
      <c r="C960" s="4">
        <f>IF(ISBLANK(B960)=TRUE," ", IF(B960='2. Metadata'!B$1,'2. Metadata'!B$5, IF(B960='2. Metadata'!C$1,'2. Metadata'!C$5,IF(B960='2. Metadata'!D$1,'2. Metadata'!D$5, IF(B960='2. Metadata'!E$1,'2. Metadata'!E$5,IF( B960='2. Metadata'!F$1,'2. Metadata'!F$5,IF(B960='2. Metadata'!G$1,'2. Metadata'!G$5,IF(B960='2. Metadata'!H$1,'2. Metadata'!H$5, IF(B960='2. Metadata'!I$1,'2. Metadata'!I$5, IF(B960='2. Metadata'!J$1,'2. Metadata'!J$5, IF(B960='2. Metadata'!K$1,'2. Metadata'!K$5, IF(B960='2. Metadata'!L$1,'2. Metadata'!L$5, IF(B960='2. Metadata'!M$1,'2. Metadata'!M$5, IF(B960='2. Metadata'!N$1,'2. Metadata'!N$5))))))))))))))</f>
        <v>49.967694000000002</v>
      </c>
      <c r="D960" s="12">
        <f>IF(ISBLANK(B960)=TRUE," ", IF(B960='2. Metadata'!B$1,'2. Metadata'!B$6, IF(B960='2. Metadata'!C$1,'2. Metadata'!C$6,IF(B960='2. Metadata'!D$1,'2. Metadata'!D$6, IF(B960='2. Metadata'!E$1,'2. Metadata'!E$6,IF( B960='2. Metadata'!F$1,'2. Metadata'!F$6,IF(B960='2. Metadata'!G$1,'2. Metadata'!G$6,IF(B960='2. Metadata'!H$1,'2. Metadata'!H$6, IF(B960='2. Metadata'!I$1,'2. Metadata'!I$6, IF(B960='2. Metadata'!J$1,'2. Metadata'!J$6, IF(B960='2. Metadata'!K$1,'2. Metadata'!K$6, IF(B960='2. Metadata'!L$1,'2. Metadata'!L$6, IF(B960='2. Metadata'!M$1,'2. Metadata'!M$6, IF(B960='2. Metadata'!N$1,'2. Metadata'!N$6))))))))))))))</f>
        <v>-117.359572</v>
      </c>
      <c r="E960" s="25" t="s">
        <v>237</v>
      </c>
      <c r="F960" s="25" t="s">
        <v>237</v>
      </c>
      <c r="G960" s="14" t="str">
        <f>IF(ISBLANK(F959)=TRUE," ",'2. Metadata'!B$14)</f>
        <v>observation</v>
      </c>
      <c r="H960" s="25" t="s">
        <v>237</v>
      </c>
      <c r="I960" s="23" t="str">
        <f>IF(ISBLANK(H959)=TRUE," ",'2. Metadata'!B$26)</f>
        <v>degrees Celsius</v>
      </c>
      <c r="J960" s="16" t="s">
        <v>237</v>
      </c>
      <c r="K960" s="23" t="str">
        <f>IF(ISBLANK(J958)=TRUE," ",'2. Metadata'!B$38)</f>
        <v>degrees Celsius</v>
      </c>
      <c r="L960" s="25" t="s">
        <v>237</v>
      </c>
      <c r="M960" s="18" t="str">
        <f>IF(ISBLANK(L959)=TRUE," ",'2. Metadata'!B$50)</f>
        <v>milligrams per litre</v>
      </c>
      <c r="N960" s="25" t="s">
        <v>237</v>
      </c>
      <c r="O960" s="18" t="str">
        <f>IF(ISBLANK(N959)=TRUE," ",'2. Metadata'!B$62)</f>
        <v>microSiemens per centimetre</v>
      </c>
      <c r="P960" s="25" t="s">
        <v>237</v>
      </c>
      <c r="Q960" s="18" t="str">
        <f>IF(ISBLANK(P959)=TRUE," ",'2. Metadata'!B$74)</f>
        <v>NTU</v>
      </c>
      <c r="R960" s="25" t="s">
        <v>237</v>
      </c>
      <c r="S960" s="18" t="str">
        <f>IF(ISBLANK(R959)=TRUE," ",'2. Metadata'!B$86)</f>
        <v>most probable number per 100 mL</v>
      </c>
      <c r="T960" s="25" t="s">
        <v>237</v>
      </c>
      <c r="U960" s="18" t="str">
        <f>IF(ISBLANK(T959)=TRUE," ",'2. Metadata'!B$98)</f>
        <v>most probable number per 100 mL</v>
      </c>
      <c r="V960" s="25" t="s">
        <v>237</v>
      </c>
      <c r="W960" s="18" t="str">
        <f>IF(ISBLANK(V959)=TRUE," ",'2. Metadata'!B$110)</f>
        <v>metres</v>
      </c>
      <c r="X960" s="25" t="s">
        <v>237</v>
      </c>
      <c r="Y960" s="18" t="str">
        <f>IF(ISBLANK(X959)=TRUE," ",'2. Metadata'!B$122)</f>
        <v>pH units</v>
      </c>
      <c r="Z960" s="25" t="s">
        <v>237</v>
      </c>
      <c r="AA960" s="18" t="str">
        <f>IF(ISBLANK(Z960)=TRUE," ",'2. Metadata'!B$134)</f>
        <v>metres3/second</v>
      </c>
      <c r="AB960" s="25" t="s">
        <v>237</v>
      </c>
      <c r="AC960" s="18" t="str">
        <f>IF(ISBLANK(AB960)=TRUE," ",'2. Metadata'!B$146)</f>
        <v>millimetres</v>
      </c>
      <c r="AD960" s="25" t="s">
        <v>1841</v>
      </c>
      <c r="AE960" s="26" t="s">
        <v>237</v>
      </c>
      <c r="AF960" s="9"/>
      <c r="AG960" s="10"/>
      <c r="AH960" s="10"/>
      <c r="AI960" s="10"/>
      <c r="AJ960" s="10"/>
      <c r="AK960" s="10"/>
      <c r="AL960" s="10"/>
      <c r="AM960" s="10"/>
      <c r="AN960" s="10"/>
      <c r="AO960" s="10"/>
      <c r="AP960" s="10"/>
    </row>
    <row r="961" spans="1:42" ht="15" x14ac:dyDescent="0.2">
      <c r="A961" s="144" t="s">
        <v>1194</v>
      </c>
      <c r="B961" s="11" t="s">
        <v>232</v>
      </c>
      <c r="C961" s="4">
        <f>IF(ISBLANK(B961)=TRUE," ", IF(B961='2. Metadata'!B$1,'2. Metadata'!B$5, IF(B961='2. Metadata'!C$1,'2. Metadata'!C$5,IF(B961='2. Metadata'!D$1,'2. Metadata'!D$5, IF(B961='2. Metadata'!E$1,'2. Metadata'!E$5,IF( B961='2. Metadata'!F$1,'2. Metadata'!F$5,IF(B961='2. Metadata'!G$1,'2. Metadata'!G$5,IF(B961='2. Metadata'!H$1,'2. Metadata'!H$5, IF(B961='2. Metadata'!I$1,'2. Metadata'!I$5, IF(B961='2. Metadata'!J$1,'2. Metadata'!J$5, IF(B961='2. Metadata'!K$1,'2. Metadata'!K$5, IF(B961='2. Metadata'!L$1,'2. Metadata'!L$5, IF(B961='2. Metadata'!M$1,'2. Metadata'!M$5, IF(B961='2. Metadata'!N$1,'2. Metadata'!N$5))))))))))))))</f>
        <v>49.967694000000002</v>
      </c>
      <c r="D961" s="12">
        <f>IF(ISBLANK(B961)=TRUE," ", IF(B961='2. Metadata'!B$1,'2. Metadata'!B$6, IF(B961='2. Metadata'!C$1,'2. Metadata'!C$6,IF(B961='2. Metadata'!D$1,'2. Metadata'!D$6, IF(B961='2. Metadata'!E$1,'2. Metadata'!E$6,IF( B961='2. Metadata'!F$1,'2. Metadata'!F$6,IF(B961='2. Metadata'!G$1,'2. Metadata'!G$6,IF(B961='2. Metadata'!H$1,'2. Metadata'!H$6, IF(B961='2. Metadata'!I$1,'2. Metadata'!I$6, IF(B961='2. Metadata'!J$1,'2. Metadata'!J$6, IF(B961='2. Metadata'!K$1,'2. Metadata'!K$6, IF(B961='2. Metadata'!L$1,'2. Metadata'!L$6, IF(B961='2. Metadata'!M$1,'2. Metadata'!M$6, IF(B961='2. Metadata'!N$1,'2. Metadata'!N$6))))))))))))))</f>
        <v>-117.359572</v>
      </c>
      <c r="E961" s="25" t="s">
        <v>237</v>
      </c>
      <c r="F961" s="25" t="s">
        <v>237</v>
      </c>
      <c r="G961" s="14" t="str">
        <f>IF(ISBLANK(F960)=TRUE," ",'2. Metadata'!B$14)</f>
        <v>observation</v>
      </c>
      <c r="H961" s="25" t="s">
        <v>237</v>
      </c>
      <c r="I961" s="23" t="str">
        <f>IF(ISBLANK(H960)=TRUE," ",'2. Metadata'!B$26)</f>
        <v>degrees Celsius</v>
      </c>
      <c r="J961" s="16" t="s">
        <v>237</v>
      </c>
      <c r="K961" s="23" t="str">
        <f>IF(ISBLANK(J959)=TRUE," ",'2. Metadata'!B$38)</f>
        <v>degrees Celsius</v>
      </c>
      <c r="L961" s="25" t="s">
        <v>237</v>
      </c>
      <c r="M961" s="18" t="str">
        <f>IF(ISBLANK(L960)=TRUE," ",'2. Metadata'!B$50)</f>
        <v>milligrams per litre</v>
      </c>
      <c r="N961" s="25" t="s">
        <v>237</v>
      </c>
      <c r="O961" s="18" t="str">
        <f>IF(ISBLANK(N960)=TRUE," ",'2. Metadata'!B$62)</f>
        <v>microSiemens per centimetre</v>
      </c>
      <c r="P961" s="25" t="s">
        <v>237</v>
      </c>
      <c r="Q961" s="18" t="str">
        <f>IF(ISBLANK(P960)=TRUE," ",'2. Metadata'!B$74)</f>
        <v>NTU</v>
      </c>
      <c r="R961" s="25" t="s">
        <v>237</v>
      </c>
      <c r="S961" s="18" t="str">
        <f>IF(ISBLANK(R960)=TRUE," ",'2. Metadata'!B$86)</f>
        <v>most probable number per 100 mL</v>
      </c>
      <c r="T961" s="25" t="s">
        <v>237</v>
      </c>
      <c r="U961" s="18" t="str">
        <f>IF(ISBLANK(T960)=TRUE," ",'2. Metadata'!B$98)</f>
        <v>most probable number per 100 mL</v>
      </c>
      <c r="V961" s="25" t="s">
        <v>237</v>
      </c>
      <c r="W961" s="18" t="str">
        <f>IF(ISBLANK(V960)=TRUE," ",'2. Metadata'!B$110)</f>
        <v>metres</v>
      </c>
      <c r="X961" s="25" t="s">
        <v>237</v>
      </c>
      <c r="Y961" s="18" t="str">
        <f>IF(ISBLANK(X960)=TRUE," ",'2. Metadata'!B$122)</f>
        <v>pH units</v>
      </c>
      <c r="Z961" s="25" t="s">
        <v>237</v>
      </c>
      <c r="AA961" s="18" t="str">
        <f>IF(ISBLANK(Z961)=TRUE," ",'2. Metadata'!B$134)</f>
        <v>metres3/second</v>
      </c>
      <c r="AB961" s="25" t="s">
        <v>237</v>
      </c>
      <c r="AC961" s="18" t="str">
        <f>IF(ISBLANK(AB961)=TRUE," ",'2. Metadata'!B$146)</f>
        <v>millimetres</v>
      </c>
      <c r="AD961" s="25" t="s">
        <v>237</v>
      </c>
      <c r="AE961" s="26" t="s">
        <v>237</v>
      </c>
      <c r="AF961" s="9"/>
      <c r="AG961" s="10"/>
      <c r="AH961" s="10"/>
      <c r="AI961" s="10"/>
      <c r="AJ961" s="10"/>
      <c r="AK961" s="10"/>
      <c r="AL961" s="10"/>
      <c r="AM961" s="10"/>
      <c r="AN961" s="10"/>
      <c r="AO961" s="10"/>
      <c r="AP961" s="10"/>
    </row>
    <row r="962" spans="1:42" ht="15" x14ac:dyDescent="0.2">
      <c r="A962" s="144" t="s">
        <v>1195</v>
      </c>
      <c r="B962" s="11" t="s">
        <v>232</v>
      </c>
      <c r="C962" s="4">
        <f>IF(ISBLANK(B962)=TRUE," ", IF(B962='2. Metadata'!B$1,'2. Metadata'!B$5, IF(B962='2. Metadata'!C$1,'2. Metadata'!C$5,IF(B962='2. Metadata'!D$1,'2. Metadata'!D$5, IF(B962='2. Metadata'!E$1,'2. Metadata'!E$5,IF( B962='2. Metadata'!F$1,'2. Metadata'!F$5,IF(B962='2. Metadata'!G$1,'2. Metadata'!G$5,IF(B962='2. Metadata'!H$1,'2. Metadata'!H$5, IF(B962='2. Metadata'!I$1,'2. Metadata'!I$5, IF(B962='2. Metadata'!J$1,'2. Metadata'!J$5, IF(B962='2. Metadata'!K$1,'2. Metadata'!K$5, IF(B962='2. Metadata'!L$1,'2. Metadata'!L$5, IF(B962='2. Metadata'!M$1,'2. Metadata'!M$5, IF(B962='2. Metadata'!N$1,'2. Metadata'!N$5))))))))))))))</f>
        <v>49.967694000000002</v>
      </c>
      <c r="D962" s="12">
        <f>IF(ISBLANK(B962)=TRUE," ", IF(B962='2. Metadata'!B$1,'2. Metadata'!B$6, IF(B962='2. Metadata'!C$1,'2. Metadata'!C$6,IF(B962='2. Metadata'!D$1,'2. Metadata'!D$6, IF(B962='2. Metadata'!E$1,'2. Metadata'!E$6,IF( B962='2. Metadata'!F$1,'2. Metadata'!F$6,IF(B962='2. Metadata'!G$1,'2. Metadata'!G$6,IF(B962='2. Metadata'!H$1,'2. Metadata'!H$6, IF(B962='2. Metadata'!I$1,'2. Metadata'!I$6, IF(B962='2. Metadata'!J$1,'2. Metadata'!J$6, IF(B962='2. Metadata'!K$1,'2. Metadata'!K$6, IF(B962='2. Metadata'!L$1,'2. Metadata'!L$6, IF(B962='2. Metadata'!M$1,'2. Metadata'!M$6, IF(B962='2. Metadata'!N$1,'2. Metadata'!N$6))))))))))))))</f>
        <v>-117.359572</v>
      </c>
      <c r="E962" s="25" t="s">
        <v>237</v>
      </c>
      <c r="F962" s="25" t="s">
        <v>237</v>
      </c>
      <c r="G962" s="14" t="str">
        <f>IF(ISBLANK(F961)=TRUE," ",'2. Metadata'!B$14)</f>
        <v>observation</v>
      </c>
      <c r="H962" s="25" t="s">
        <v>237</v>
      </c>
      <c r="I962" s="23" t="str">
        <f>IF(ISBLANK(H961)=TRUE," ",'2. Metadata'!B$26)</f>
        <v>degrees Celsius</v>
      </c>
      <c r="J962" s="16" t="s">
        <v>237</v>
      </c>
      <c r="K962" s="23" t="str">
        <f>IF(ISBLANK(J960)=TRUE," ",'2. Metadata'!B$38)</f>
        <v>degrees Celsius</v>
      </c>
      <c r="L962" s="25" t="s">
        <v>237</v>
      </c>
      <c r="M962" s="18" t="str">
        <f>IF(ISBLANK(L961)=TRUE," ",'2. Metadata'!B$50)</f>
        <v>milligrams per litre</v>
      </c>
      <c r="N962" s="25" t="s">
        <v>237</v>
      </c>
      <c r="O962" s="18" t="str">
        <f>IF(ISBLANK(N961)=TRUE," ",'2. Metadata'!B$62)</f>
        <v>microSiemens per centimetre</v>
      </c>
      <c r="P962" s="25" t="s">
        <v>237</v>
      </c>
      <c r="Q962" s="18" t="str">
        <f>IF(ISBLANK(P961)=TRUE," ",'2. Metadata'!B$74)</f>
        <v>NTU</v>
      </c>
      <c r="R962" s="25" t="s">
        <v>237</v>
      </c>
      <c r="S962" s="18" t="str">
        <f>IF(ISBLANK(R961)=TRUE," ",'2. Metadata'!B$86)</f>
        <v>most probable number per 100 mL</v>
      </c>
      <c r="T962" s="25" t="s">
        <v>237</v>
      </c>
      <c r="U962" s="18" t="str">
        <f>IF(ISBLANK(T961)=TRUE," ",'2. Metadata'!B$98)</f>
        <v>most probable number per 100 mL</v>
      </c>
      <c r="V962" s="25" t="s">
        <v>237</v>
      </c>
      <c r="W962" s="18" t="str">
        <f>IF(ISBLANK(V961)=TRUE," ",'2. Metadata'!B$110)</f>
        <v>metres</v>
      </c>
      <c r="X962" s="25" t="s">
        <v>237</v>
      </c>
      <c r="Y962" s="18" t="str">
        <f>IF(ISBLANK(X961)=TRUE," ",'2. Metadata'!B$122)</f>
        <v>pH units</v>
      </c>
      <c r="Z962" s="25" t="s">
        <v>237</v>
      </c>
      <c r="AA962" s="18" t="str">
        <f>IF(ISBLANK(Z962)=TRUE," ",'2. Metadata'!B$134)</f>
        <v>metres3/second</v>
      </c>
      <c r="AB962" s="25" t="s">
        <v>237</v>
      </c>
      <c r="AC962" s="18" t="str">
        <f>IF(ISBLANK(AB962)=TRUE," ",'2. Metadata'!B$146)</f>
        <v>millimetres</v>
      </c>
      <c r="AD962" s="25" t="s">
        <v>237</v>
      </c>
      <c r="AE962" s="26" t="s">
        <v>237</v>
      </c>
      <c r="AF962" s="9"/>
      <c r="AG962" s="10"/>
      <c r="AH962" s="10"/>
      <c r="AI962" s="10"/>
      <c r="AJ962" s="10"/>
      <c r="AK962" s="10"/>
      <c r="AL962" s="10"/>
      <c r="AM962" s="10"/>
      <c r="AN962" s="10"/>
      <c r="AO962" s="10"/>
      <c r="AP962" s="10"/>
    </row>
    <row r="963" spans="1:42" ht="15" x14ac:dyDescent="0.2">
      <c r="A963" s="144" t="s">
        <v>1196</v>
      </c>
      <c r="B963" s="11" t="s">
        <v>232</v>
      </c>
      <c r="C963" s="4">
        <f>IF(ISBLANK(B963)=TRUE," ", IF(B963='2. Metadata'!B$1,'2. Metadata'!B$5, IF(B963='2. Metadata'!C$1,'2. Metadata'!C$5,IF(B963='2. Metadata'!D$1,'2. Metadata'!D$5, IF(B963='2. Metadata'!E$1,'2. Metadata'!E$5,IF( B963='2. Metadata'!F$1,'2. Metadata'!F$5,IF(B963='2. Metadata'!G$1,'2. Metadata'!G$5,IF(B963='2. Metadata'!H$1,'2. Metadata'!H$5, IF(B963='2. Metadata'!I$1,'2. Metadata'!I$5, IF(B963='2. Metadata'!J$1,'2. Metadata'!J$5, IF(B963='2. Metadata'!K$1,'2. Metadata'!K$5, IF(B963='2. Metadata'!L$1,'2. Metadata'!L$5, IF(B963='2. Metadata'!M$1,'2. Metadata'!M$5, IF(B963='2. Metadata'!N$1,'2. Metadata'!N$5))))))))))))))</f>
        <v>49.967694000000002</v>
      </c>
      <c r="D963" s="12">
        <f>IF(ISBLANK(B963)=TRUE," ", IF(B963='2. Metadata'!B$1,'2. Metadata'!B$6, IF(B963='2. Metadata'!C$1,'2. Metadata'!C$6,IF(B963='2. Metadata'!D$1,'2. Metadata'!D$6, IF(B963='2. Metadata'!E$1,'2. Metadata'!E$6,IF( B963='2. Metadata'!F$1,'2. Metadata'!F$6,IF(B963='2. Metadata'!G$1,'2. Metadata'!G$6,IF(B963='2. Metadata'!H$1,'2. Metadata'!H$6, IF(B963='2. Metadata'!I$1,'2. Metadata'!I$6, IF(B963='2. Metadata'!J$1,'2. Metadata'!J$6, IF(B963='2. Metadata'!K$1,'2. Metadata'!K$6, IF(B963='2. Metadata'!L$1,'2. Metadata'!L$6, IF(B963='2. Metadata'!M$1,'2. Metadata'!M$6, IF(B963='2. Metadata'!N$1,'2. Metadata'!N$6))))))))))))))</f>
        <v>-117.359572</v>
      </c>
      <c r="E963" s="25" t="s">
        <v>237</v>
      </c>
      <c r="F963" s="25" t="s">
        <v>237</v>
      </c>
      <c r="G963" s="14" t="str">
        <f>IF(ISBLANK(F962)=TRUE," ",'2. Metadata'!B$14)</f>
        <v>observation</v>
      </c>
      <c r="H963" s="13">
        <v>16</v>
      </c>
      <c r="I963" s="23" t="str">
        <f>IF(ISBLANK(H962)=TRUE," ",'2. Metadata'!B$26)</f>
        <v>degrees Celsius</v>
      </c>
      <c r="J963" s="13">
        <v>10</v>
      </c>
      <c r="K963" s="23" t="str">
        <f>IF(ISBLANK(J961)=TRUE," ",'2. Metadata'!B$38)</f>
        <v>degrees Celsius</v>
      </c>
      <c r="L963" s="21">
        <v>0.5</v>
      </c>
      <c r="M963" s="18" t="str">
        <f>IF(ISBLANK(L962)=TRUE," ",'2. Metadata'!B$50)</f>
        <v>milligrams per litre</v>
      </c>
      <c r="N963" s="21">
        <v>253</v>
      </c>
      <c r="O963" s="18" t="str">
        <f>IF(ISBLANK(N962)=TRUE," ",'2. Metadata'!B$62)</f>
        <v>microSiemens per centimetre</v>
      </c>
      <c r="P963" s="21">
        <v>0.5</v>
      </c>
      <c r="Q963" s="18" t="str">
        <f>IF(ISBLANK(P962)=TRUE," ",'2. Metadata'!B$74)</f>
        <v>NTU</v>
      </c>
      <c r="R963" s="25" t="s">
        <v>237</v>
      </c>
      <c r="S963" s="18" t="str">
        <f>IF(ISBLANK(R962)=TRUE," ",'2. Metadata'!B$86)</f>
        <v>most probable number per 100 mL</v>
      </c>
      <c r="T963" s="25" t="s">
        <v>237</v>
      </c>
      <c r="U963" s="18" t="str">
        <f>IF(ISBLANK(T962)=TRUE," ",'2. Metadata'!B$98)</f>
        <v>most probable number per 100 mL</v>
      </c>
      <c r="V963" s="21">
        <v>5.1999999999999998E-2</v>
      </c>
      <c r="W963" s="18" t="str">
        <f>IF(ISBLANK(V962)=TRUE," ",'2. Metadata'!B$110)</f>
        <v>metres</v>
      </c>
      <c r="X963" s="25" t="s">
        <v>237</v>
      </c>
      <c r="Y963" s="18" t="str">
        <f>IF(ISBLANK(X962)=TRUE," ",'2. Metadata'!B$122)</f>
        <v>pH units</v>
      </c>
      <c r="Z963" s="20">
        <v>0.02</v>
      </c>
      <c r="AA963" s="18" t="str">
        <f>IF(ISBLANK(Z963)=TRUE," ",'2. Metadata'!B$134)</f>
        <v>metres3/second</v>
      </c>
      <c r="AB963" s="25" t="s">
        <v>237</v>
      </c>
      <c r="AC963" s="18" t="str">
        <f>IF(ISBLANK(AB963)=TRUE," ",'2. Metadata'!B$146)</f>
        <v>millimetres</v>
      </c>
      <c r="AD963" s="25" t="s">
        <v>237</v>
      </c>
      <c r="AE963" s="26" t="s">
        <v>237</v>
      </c>
      <c r="AF963" s="9"/>
      <c r="AG963" s="10"/>
      <c r="AH963" s="10"/>
      <c r="AI963" s="10"/>
      <c r="AJ963" s="10"/>
      <c r="AK963" s="10"/>
      <c r="AL963" s="10"/>
      <c r="AM963" s="10"/>
      <c r="AN963" s="10"/>
      <c r="AO963" s="10"/>
      <c r="AP963" s="10"/>
    </row>
    <row r="964" spans="1:42" ht="15" x14ac:dyDescent="0.2">
      <c r="A964" s="144" t="s">
        <v>1197</v>
      </c>
      <c r="B964" s="11" t="s">
        <v>232</v>
      </c>
      <c r="C964" s="4">
        <f>IF(ISBLANK(B964)=TRUE," ", IF(B964='2. Metadata'!B$1,'2. Metadata'!B$5, IF(B964='2. Metadata'!C$1,'2. Metadata'!C$5,IF(B964='2. Metadata'!D$1,'2. Metadata'!D$5, IF(B964='2. Metadata'!E$1,'2. Metadata'!E$5,IF( B964='2. Metadata'!F$1,'2. Metadata'!F$5,IF(B964='2. Metadata'!G$1,'2. Metadata'!G$5,IF(B964='2. Metadata'!H$1,'2. Metadata'!H$5, IF(B964='2. Metadata'!I$1,'2. Metadata'!I$5, IF(B964='2. Metadata'!J$1,'2. Metadata'!J$5, IF(B964='2. Metadata'!K$1,'2. Metadata'!K$5, IF(B964='2. Metadata'!L$1,'2. Metadata'!L$5, IF(B964='2. Metadata'!M$1,'2. Metadata'!M$5, IF(B964='2. Metadata'!N$1,'2. Metadata'!N$5))))))))))))))</f>
        <v>49.967694000000002</v>
      </c>
      <c r="D964" s="12">
        <f>IF(ISBLANK(B964)=TRUE," ", IF(B964='2. Metadata'!B$1,'2. Metadata'!B$6, IF(B964='2. Metadata'!C$1,'2. Metadata'!C$6,IF(B964='2. Metadata'!D$1,'2. Metadata'!D$6, IF(B964='2. Metadata'!E$1,'2. Metadata'!E$6,IF( B964='2. Metadata'!F$1,'2. Metadata'!F$6,IF(B964='2. Metadata'!G$1,'2. Metadata'!G$6,IF(B964='2. Metadata'!H$1,'2. Metadata'!H$6, IF(B964='2. Metadata'!I$1,'2. Metadata'!I$6, IF(B964='2. Metadata'!J$1,'2. Metadata'!J$6, IF(B964='2. Metadata'!K$1,'2. Metadata'!K$6, IF(B964='2. Metadata'!L$1,'2. Metadata'!L$6, IF(B964='2. Metadata'!M$1,'2. Metadata'!M$6, IF(B964='2. Metadata'!N$1,'2. Metadata'!N$6))))))))))))))</f>
        <v>-117.359572</v>
      </c>
      <c r="E964" s="25" t="s">
        <v>237</v>
      </c>
      <c r="F964" s="25" t="s">
        <v>237</v>
      </c>
      <c r="G964" s="14" t="str">
        <f>IF(ISBLANK(F963)=TRUE," ",'2. Metadata'!B$14)</f>
        <v>observation</v>
      </c>
      <c r="H964" s="25" t="s">
        <v>237</v>
      </c>
      <c r="I964" s="23" t="str">
        <f>IF(ISBLANK(H963)=TRUE," ",'2. Metadata'!B$26)</f>
        <v>degrees Celsius</v>
      </c>
      <c r="J964" s="16" t="s">
        <v>237</v>
      </c>
      <c r="K964" s="23" t="str">
        <f>IF(ISBLANK(J962)=TRUE," ",'2. Metadata'!B$38)</f>
        <v>degrees Celsius</v>
      </c>
      <c r="L964" s="25" t="s">
        <v>237</v>
      </c>
      <c r="M964" s="18" t="str">
        <f>IF(ISBLANK(L963)=TRUE," ",'2. Metadata'!B$50)</f>
        <v>milligrams per litre</v>
      </c>
      <c r="N964" s="25" t="s">
        <v>237</v>
      </c>
      <c r="O964" s="18" t="str">
        <f>IF(ISBLANK(N963)=TRUE," ",'2. Metadata'!B$62)</f>
        <v>microSiemens per centimetre</v>
      </c>
      <c r="P964" s="25" t="s">
        <v>237</v>
      </c>
      <c r="Q964" s="18" t="str">
        <f>IF(ISBLANK(P963)=TRUE," ",'2. Metadata'!B$74)</f>
        <v>NTU</v>
      </c>
      <c r="R964" s="25" t="s">
        <v>237</v>
      </c>
      <c r="S964" s="18" t="str">
        <f>IF(ISBLANK(R963)=TRUE," ",'2. Metadata'!B$86)</f>
        <v>most probable number per 100 mL</v>
      </c>
      <c r="T964" s="25" t="s">
        <v>237</v>
      </c>
      <c r="U964" s="18" t="str">
        <f>IF(ISBLANK(T963)=TRUE," ",'2. Metadata'!B$98)</f>
        <v>most probable number per 100 mL</v>
      </c>
      <c r="V964" s="25" t="s">
        <v>237</v>
      </c>
      <c r="W964" s="18" t="str">
        <f>IF(ISBLANK(V963)=TRUE," ",'2. Metadata'!B$110)</f>
        <v>metres</v>
      </c>
      <c r="X964" s="25" t="s">
        <v>237</v>
      </c>
      <c r="Y964" s="18" t="str">
        <f>IF(ISBLANK(X963)=TRUE," ",'2. Metadata'!B$122)</f>
        <v>pH units</v>
      </c>
      <c r="Z964" s="25" t="s">
        <v>237</v>
      </c>
      <c r="AA964" s="18" t="str">
        <f>IF(ISBLANK(Z964)=TRUE," ",'2. Metadata'!B$134)</f>
        <v>metres3/second</v>
      </c>
      <c r="AB964" s="25" t="s">
        <v>237</v>
      </c>
      <c r="AC964" s="18" t="str">
        <f>IF(ISBLANK(AB964)=TRUE," ",'2. Metadata'!B$146)</f>
        <v>millimetres</v>
      </c>
      <c r="AD964" s="25" t="s">
        <v>237</v>
      </c>
      <c r="AE964" s="26" t="s">
        <v>237</v>
      </c>
      <c r="AF964" s="9"/>
      <c r="AG964" s="10"/>
      <c r="AH964" s="10"/>
      <c r="AI964" s="10"/>
      <c r="AJ964" s="10"/>
      <c r="AK964" s="10"/>
      <c r="AL964" s="10"/>
      <c r="AM964" s="10"/>
      <c r="AN964" s="10"/>
      <c r="AO964" s="10"/>
      <c r="AP964" s="10"/>
    </row>
    <row r="965" spans="1:42" ht="15" x14ac:dyDescent="0.2">
      <c r="A965" s="144" t="s">
        <v>1198</v>
      </c>
      <c r="B965" s="11" t="s">
        <v>232</v>
      </c>
      <c r="C965" s="4">
        <f>IF(ISBLANK(B965)=TRUE," ", IF(B965='2. Metadata'!B$1,'2. Metadata'!B$5, IF(B965='2. Metadata'!C$1,'2. Metadata'!C$5,IF(B965='2. Metadata'!D$1,'2. Metadata'!D$5, IF(B965='2. Metadata'!E$1,'2. Metadata'!E$5,IF( B965='2. Metadata'!F$1,'2. Metadata'!F$5,IF(B965='2. Metadata'!G$1,'2. Metadata'!G$5,IF(B965='2. Metadata'!H$1,'2. Metadata'!H$5, IF(B965='2. Metadata'!I$1,'2. Metadata'!I$5, IF(B965='2. Metadata'!J$1,'2. Metadata'!J$5, IF(B965='2. Metadata'!K$1,'2. Metadata'!K$5, IF(B965='2. Metadata'!L$1,'2. Metadata'!L$5, IF(B965='2. Metadata'!M$1,'2. Metadata'!M$5, IF(B965='2. Metadata'!N$1,'2. Metadata'!N$5))))))))))))))</f>
        <v>49.967694000000002</v>
      </c>
      <c r="D965" s="12">
        <f>IF(ISBLANK(B965)=TRUE," ", IF(B965='2. Metadata'!B$1,'2. Metadata'!B$6, IF(B965='2. Metadata'!C$1,'2. Metadata'!C$6,IF(B965='2. Metadata'!D$1,'2. Metadata'!D$6, IF(B965='2. Metadata'!E$1,'2. Metadata'!E$6,IF( B965='2. Metadata'!F$1,'2. Metadata'!F$6,IF(B965='2. Metadata'!G$1,'2. Metadata'!G$6,IF(B965='2. Metadata'!H$1,'2. Metadata'!H$6, IF(B965='2. Metadata'!I$1,'2. Metadata'!I$6, IF(B965='2. Metadata'!J$1,'2. Metadata'!J$6, IF(B965='2. Metadata'!K$1,'2. Metadata'!K$6, IF(B965='2. Metadata'!L$1,'2. Metadata'!L$6, IF(B965='2. Metadata'!M$1,'2. Metadata'!M$6, IF(B965='2. Metadata'!N$1,'2. Metadata'!N$6))))))))))))))</f>
        <v>-117.359572</v>
      </c>
      <c r="E965" s="25" t="s">
        <v>237</v>
      </c>
      <c r="F965" s="25" t="s">
        <v>237</v>
      </c>
      <c r="G965" s="14" t="str">
        <f>IF(ISBLANK(F964)=TRUE," ",'2. Metadata'!B$14)</f>
        <v>observation</v>
      </c>
      <c r="H965" s="25" t="s">
        <v>237</v>
      </c>
      <c r="I965" s="23" t="str">
        <f>IF(ISBLANK(H964)=TRUE," ",'2. Metadata'!B$26)</f>
        <v>degrees Celsius</v>
      </c>
      <c r="J965" s="16" t="s">
        <v>237</v>
      </c>
      <c r="K965" s="23" t="str">
        <f>IF(ISBLANK(J963)=TRUE," ",'2. Metadata'!B$38)</f>
        <v>degrees Celsius</v>
      </c>
      <c r="L965" s="25" t="s">
        <v>237</v>
      </c>
      <c r="M965" s="18" t="str">
        <f>IF(ISBLANK(L964)=TRUE," ",'2. Metadata'!B$50)</f>
        <v>milligrams per litre</v>
      </c>
      <c r="N965" s="25" t="s">
        <v>237</v>
      </c>
      <c r="O965" s="18" t="str">
        <f>IF(ISBLANK(N964)=TRUE," ",'2. Metadata'!B$62)</f>
        <v>microSiemens per centimetre</v>
      </c>
      <c r="P965" s="25" t="s">
        <v>237</v>
      </c>
      <c r="Q965" s="18" t="str">
        <f>IF(ISBLANK(P964)=TRUE," ",'2. Metadata'!B$74)</f>
        <v>NTU</v>
      </c>
      <c r="R965" s="25" t="s">
        <v>237</v>
      </c>
      <c r="S965" s="18" t="str">
        <f>IF(ISBLANK(R964)=TRUE," ",'2. Metadata'!B$86)</f>
        <v>most probable number per 100 mL</v>
      </c>
      <c r="T965" s="25" t="s">
        <v>237</v>
      </c>
      <c r="U965" s="18" t="str">
        <f>IF(ISBLANK(T964)=TRUE," ",'2. Metadata'!B$98)</f>
        <v>most probable number per 100 mL</v>
      </c>
      <c r="V965" s="25" t="s">
        <v>237</v>
      </c>
      <c r="W965" s="18" t="str">
        <f>IF(ISBLANK(V964)=TRUE," ",'2. Metadata'!B$110)</f>
        <v>metres</v>
      </c>
      <c r="X965" s="25" t="s">
        <v>237</v>
      </c>
      <c r="Y965" s="18" t="str">
        <f>IF(ISBLANK(X964)=TRUE," ",'2. Metadata'!B$122)</f>
        <v>pH units</v>
      </c>
      <c r="Z965" s="25" t="s">
        <v>237</v>
      </c>
      <c r="AA965" s="18" t="str">
        <f>IF(ISBLANK(Z965)=TRUE," ",'2. Metadata'!B$134)</f>
        <v>metres3/second</v>
      </c>
      <c r="AB965" s="25" t="s">
        <v>237</v>
      </c>
      <c r="AC965" s="18" t="str">
        <f>IF(ISBLANK(AB965)=TRUE," ",'2. Metadata'!B$146)</f>
        <v>millimetres</v>
      </c>
      <c r="AD965" s="25" t="s">
        <v>1831</v>
      </c>
      <c r="AE965" s="26" t="s">
        <v>237</v>
      </c>
      <c r="AF965" s="9"/>
      <c r="AG965" s="10"/>
      <c r="AH965" s="10"/>
      <c r="AI965" s="10"/>
      <c r="AJ965" s="10"/>
      <c r="AK965" s="10"/>
      <c r="AL965" s="10"/>
      <c r="AM965" s="10"/>
      <c r="AN965" s="10"/>
      <c r="AO965" s="10"/>
      <c r="AP965" s="10"/>
    </row>
    <row r="966" spans="1:42" ht="15" x14ac:dyDescent="0.2">
      <c r="A966" s="144" t="s">
        <v>1199</v>
      </c>
      <c r="B966" s="11" t="s">
        <v>232</v>
      </c>
      <c r="C966" s="4">
        <f>IF(ISBLANK(B966)=TRUE," ", IF(B966='2. Metadata'!B$1,'2. Metadata'!B$5, IF(B966='2. Metadata'!C$1,'2. Metadata'!C$5,IF(B966='2. Metadata'!D$1,'2. Metadata'!D$5, IF(B966='2. Metadata'!E$1,'2. Metadata'!E$5,IF( B966='2. Metadata'!F$1,'2. Metadata'!F$5,IF(B966='2. Metadata'!G$1,'2. Metadata'!G$5,IF(B966='2. Metadata'!H$1,'2. Metadata'!H$5, IF(B966='2. Metadata'!I$1,'2. Metadata'!I$5, IF(B966='2. Metadata'!J$1,'2. Metadata'!J$5, IF(B966='2. Metadata'!K$1,'2. Metadata'!K$5, IF(B966='2. Metadata'!L$1,'2. Metadata'!L$5, IF(B966='2. Metadata'!M$1,'2. Metadata'!M$5, IF(B966='2. Metadata'!N$1,'2. Metadata'!N$5))))))))))))))</f>
        <v>49.967694000000002</v>
      </c>
      <c r="D966" s="12">
        <f>IF(ISBLANK(B966)=TRUE," ", IF(B966='2. Metadata'!B$1,'2. Metadata'!B$6, IF(B966='2. Metadata'!C$1,'2. Metadata'!C$6,IF(B966='2. Metadata'!D$1,'2. Metadata'!D$6, IF(B966='2. Metadata'!E$1,'2. Metadata'!E$6,IF( B966='2. Metadata'!F$1,'2. Metadata'!F$6,IF(B966='2. Metadata'!G$1,'2. Metadata'!G$6,IF(B966='2. Metadata'!H$1,'2. Metadata'!H$6, IF(B966='2. Metadata'!I$1,'2. Metadata'!I$6, IF(B966='2. Metadata'!J$1,'2. Metadata'!J$6, IF(B966='2. Metadata'!K$1,'2. Metadata'!K$6, IF(B966='2. Metadata'!L$1,'2. Metadata'!L$6, IF(B966='2. Metadata'!M$1,'2. Metadata'!M$6, IF(B966='2. Metadata'!N$1,'2. Metadata'!N$6))))))))))))))</f>
        <v>-117.359572</v>
      </c>
      <c r="E966" s="25" t="s">
        <v>237</v>
      </c>
      <c r="F966" s="25" t="s">
        <v>237</v>
      </c>
      <c r="G966" s="14" t="str">
        <f>IF(ISBLANK(F965)=TRUE," ",'2. Metadata'!B$14)</f>
        <v>observation</v>
      </c>
      <c r="H966" s="25" t="s">
        <v>237</v>
      </c>
      <c r="I966" s="23" t="str">
        <f>IF(ISBLANK(H965)=TRUE," ",'2. Metadata'!B$26)</f>
        <v>degrees Celsius</v>
      </c>
      <c r="J966" s="16" t="s">
        <v>237</v>
      </c>
      <c r="K966" s="23" t="str">
        <f>IF(ISBLANK(J964)=TRUE," ",'2. Metadata'!B$38)</f>
        <v>degrees Celsius</v>
      </c>
      <c r="L966" s="25" t="s">
        <v>237</v>
      </c>
      <c r="M966" s="18" t="str">
        <f>IF(ISBLANK(L965)=TRUE," ",'2. Metadata'!B$50)</f>
        <v>milligrams per litre</v>
      </c>
      <c r="N966" s="25" t="s">
        <v>237</v>
      </c>
      <c r="O966" s="18" t="str">
        <f>IF(ISBLANK(N965)=TRUE," ",'2. Metadata'!B$62)</f>
        <v>microSiemens per centimetre</v>
      </c>
      <c r="P966" s="25" t="s">
        <v>237</v>
      </c>
      <c r="Q966" s="18" t="str">
        <f>IF(ISBLANK(P965)=TRUE," ",'2. Metadata'!B$74)</f>
        <v>NTU</v>
      </c>
      <c r="R966" s="25" t="s">
        <v>237</v>
      </c>
      <c r="S966" s="18" t="str">
        <f>IF(ISBLANK(R965)=TRUE," ",'2. Metadata'!B$86)</f>
        <v>most probable number per 100 mL</v>
      </c>
      <c r="T966" s="25" t="s">
        <v>237</v>
      </c>
      <c r="U966" s="18" t="str">
        <f>IF(ISBLANK(T965)=TRUE," ",'2. Metadata'!B$98)</f>
        <v>most probable number per 100 mL</v>
      </c>
      <c r="V966" s="25" t="s">
        <v>237</v>
      </c>
      <c r="W966" s="18" t="str">
        <f>IF(ISBLANK(V965)=TRUE," ",'2. Metadata'!B$110)</f>
        <v>metres</v>
      </c>
      <c r="X966" s="25" t="s">
        <v>237</v>
      </c>
      <c r="Y966" s="18" t="str">
        <f>IF(ISBLANK(X965)=TRUE," ",'2. Metadata'!B$122)</f>
        <v>pH units</v>
      </c>
      <c r="Z966" s="25" t="s">
        <v>237</v>
      </c>
      <c r="AA966" s="18" t="str">
        <f>IF(ISBLANK(Z966)=TRUE," ",'2. Metadata'!B$134)</f>
        <v>metres3/second</v>
      </c>
      <c r="AB966" s="25" t="s">
        <v>237</v>
      </c>
      <c r="AC966" s="18" t="str">
        <f>IF(ISBLANK(AB966)=TRUE," ",'2. Metadata'!B$146)</f>
        <v>millimetres</v>
      </c>
      <c r="AD966" s="25" t="s">
        <v>237</v>
      </c>
      <c r="AE966" s="26" t="s">
        <v>237</v>
      </c>
      <c r="AF966" s="9"/>
      <c r="AG966" s="10"/>
      <c r="AH966" s="10"/>
      <c r="AI966" s="10"/>
      <c r="AJ966" s="10"/>
      <c r="AK966" s="10"/>
      <c r="AL966" s="10"/>
      <c r="AM966" s="10"/>
      <c r="AN966" s="10"/>
      <c r="AO966" s="10"/>
      <c r="AP966" s="10"/>
    </row>
    <row r="967" spans="1:42" ht="15" x14ac:dyDescent="0.2">
      <c r="A967" s="144" t="s">
        <v>1200</v>
      </c>
      <c r="B967" s="11" t="s">
        <v>232</v>
      </c>
      <c r="C967" s="4">
        <f>IF(ISBLANK(B967)=TRUE," ", IF(B967='2. Metadata'!B$1,'2. Metadata'!B$5, IF(B967='2. Metadata'!C$1,'2. Metadata'!C$5,IF(B967='2. Metadata'!D$1,'2. Metadata'!D$5, IF(B967='2. Metadata'!E$1,'2. Metadata'!E$5,IF( B967='2. Metadata'!F$1,'2. Metadata'!F$5,IF(B967='2. Metadata'!G$1,'2. Metadata'!G$5,IF(B967='2. Metadata'!H$1,'2. Metadata'!H$5, IF(B967='2. Metadata'!I$1,'2. Metadata'!I$5, IF(B967='2. Metadata'!J$1,'2. Metadata'!J$5, IF(B967='2. Metadata'!K$1,'2. Metadata'!K$5, IF(B967='2. Metadata'!L$1,'2. Metadata'!L$5, IF(B967='2. Metadata'!M$1,'2. Metadata'!M$5, IF(B967='2. Metadata'!N$1,'2. Metadata'!N$5))))))))))))))</f>
        <v>49.967694000000002</v>
      </c>
      <c r="D967" s="12">
        <f>IF(ISBLANK(B967)=TRUE," ", IF(B967='2. Metadata'!B$1,'2. Metadata'!B$6, IF(B967='2. Metadata'!C$1,'2. Metadata'!C$6,IF(B967='2. Metadata'!D$1,'2. Metadata'!D$6, IF(B967='2. Metadata'!E$1,'2. Metadata'!E$6,IF( B967='2. Metadata'!F$1,'2. Metadata'!F$6,IF(B967='2. Metadata'!G$1,'2. Metadata'!G$6,IF(B967='2. Metadata'!H$1,'2. Metadata'!H$6, IF(B967='2. Metadata'!I$1,'2. Metadata'!I$6, IF(B967='2. Metadata'!J$1,'2. Metadata'!J$6, IF(B967='2. Metadata'!K$1,'2. Metadata'!K$6, IF(B967='2. Metadata'!L$1,'2. Metadata'!L$6, IF(B967='2. Metadata'!M$1,'2. Metadata'!M$6, IF(B967='2. Metadata'!N$1,'2. Metadata'!N$6))))))))))))))</f>
        <v>-117.359572</v>
      </c>
      <c r="E967" s="25" t="s">
        <v>237</v>
      </c>
      <c r="F967" s="25" t="s">
        <v>237</v>
      </c>
      <c r="G967" s="14" t="str">
        <f>IF(ISBLANK(F966)=TRUE," ",'2. Metadata'!B$14)</f>
        <v>observation</v>
      </c>
      <c r="H967" s="25" t="s">
        <v>237</v>
      </c>
      <c r="I967" s="23" t="str">
        <f>IF(ISBLANK(H966)=TRUE," ",'2. Metadata'!B$26)</f>
        <v>degrees Celsius</v>
      </c>
      <c r="J967" s="16" t="s">
        <v>237</v>
      </c>
      <c r="K967" s="23" t="str">
        <f>IF(ISBLANK(J965)=TRUE," ",'2. Metadata'!B$38)</f>
        <v>degrees Celsius</v>
      </c>
      <c r="L967" s="25" t="s">
        <v>237</v>
      </c>
      <c r="M967" s="18" t="str">
        <f>IF(ISBLANK(L966)=TRUE," ",'2. Metadata'!B$50)</f>
        <v>milligrams per litre</v>
      </c>
      <c r="N967" s="25" t="s">
        <v>237</v>
      </c>
      <c r="O967" s="18" t="str">
        <f>IF(ISBLANK(N966)=TRUE," ",'2. Metadata'!B$62)</f>
        <v>microSiemens per centimetre</v>
      </c>
      <c r="P967" s="25" t="s">
        <v>237</v>
      </c>
      <c r="Q967" s="18" t="str">
        <f>IF(ISBLANK(P966)=TRUE," ",'2. Metadata'!B$74)</f>
        <v>NTU</v>
      </c>
      <c r="R967" s="25" t="s">
        <v>237</v>
      </c>
      <c r="S967" s="18" t="str">
        <f>IF(ISBLANK(R966)=TRUE," ",'2. Metadata'!B$86)</f>
        <v>most probable number per 100 mL</v>
      </c>
      <c r="T967" s="25" t="s">
        <v>237</v>
      </c>
      <c r="U967" s="18" t="str">
        <f>IF(ISBLANK(T966)=TRUE," ",'2. Metadata'!B$98)</f>
        <v>most probable number per 100 mL</v>
      </c>
      <c r="V967" s="25" t="s">
        <v>237</v>
      </c>
      <c r="W967" s="18" t="str">
        <f>IF(ISBLANK(V966)=TRUE," ",'2. Metadata'!B$110)</f>
        <v>metres</v>
      </c>
      <c r="X967" s="25" t="s">
        <v>237</v>
      </c>
      <c r="Y967" s="18" t="str">
        <f>IF(ISBLANK(X966)=TRUE," ",'2. Metadata'!B$122)</f>
        <v>pH units</v>
      </c>
      <c r="Z967" s="25" t="s">
        <v>237</v>
      </c>
      <c r="AA967" s="18" t="str">
        <f>IF(ISBLANK(Z967)=TRUE," ",'2. Metadata'!B$134)</f>
        <v>metres3/second</v>
      </c>
      <c r="AB967" s="25" t="s">
        <v>237</v>
      </c>
      <c r="AC967" s="18" t="str">
        <f>IF(ISBLANK(AB967)=TRUE," ",'2. Metadata'!B$146)</f>
        <v>millimetres</v>
      </c>
      <c r="AD967" s="25" t="s">
        <v>237</v>
      </c>
      <c r="AE967" s="26" t="s">
        <v>237</v>
      </c>
      <c r="AF967" s="9"/>
      <c r="AG967" s="10"/>
      <c r="AH967" s="10"/>
      <c r="AI967" s="10"/>
      <c r="AJ967" s="10"/>
      <c r="AK967" s="10"/>
      <c r="AL967" s="10"/>
      <c r="AM967" s="10"/>
      <c r="AN967" s="10"/>
      <c r="AO967" s="10"/>
      <c r="AP967" s="10"/>
    </row>
    <row r="968" spans="1:42" ht="15" x14ac:dyDescent="0.2">
      <c r="A968" s="144" t="s">
        <v>1201</v>
      </c>
      <c r="B968" s="11" t="s">
        <v>232</v>
      </c>
      <c r="C968" s="4">
        <f>IF(ISBLANK(B968)=TRUE," ", IF(B968='2. Metadata'!B$1,'2. Metadata'!B$5, IF(B968='2. Metadata'!C$1,'2. Metadata'!C$5,IF(B968='2. Metadata'!D$1,'2. Metadata'!D$5, IF(B968='2. Metadata'!E$1,'2. Metadata'!E$5,IF( B968='2. Metadata'!F$1,'2. Metadata'!F$5,IF(B968='2. Metadata'!G$1,'2. Metadata'!G$5,IF(B968='2. Metadata'!H$1,'2. Metadata'!H$5, IF(B968='2. Metadata'!I$1,'2. Metadata'!I$5, IF(B968='2. Metadata'!J$1,'2. Metadata'!J$5, IF(B968='2. Metadata'!K$1,'2. Metadata'!K$5, IF(B968='2. Metadata'!L$1,'2. Metadata'!L$5, IF(B968='2. Metadata'!M$1,'2. Metadata'!M$5, IF(B968='2. Metadata'!N$1,'2. Metadata'!N$5))))))))))))))</f>
        <v>49.967694000000002</v>
      </c>
      <c r="D968" s="12">
        <f>IF(ISBLANK(B968)=TRUE," ", IF(B968='2. Metadata'!B$1,'2. Metadata'!B$6, IF(B968='2. Metadata'!C$1,'2. Metadata'!C$6,IF(B968='2. Metadata'!D$1,'2. Metadata'!D$6, IF(B968='2. Metadata'!E$1,'2. Metadata'!E$6,IF( B968='2. Metadata'!F$1,'2. Metadata'!F$6,IF(B968='2. Metadata'!G$1,'2. Metadata'!G$6,IF(B968='2. Metadata'!H$1,'2. Metadata'!H$6, IF(B968='2. Metadata'!I$1,'2. Metadata'!I$6, IF(B968='2. Metadata'!J$1,'2. Metadata'!J$6, IF(B968='2. Metadata'!K$1,'2. Metadata'!K$6, IF(B968='2. Metadata'!L$1,'2. Metadata'!L$6, IF(B968='2. Metadata'!M$1,'2. Metadata'!M$6, IF(B968='2. Metadata'!N$1,'2. Metadata'!N$6))))))))))))))</f>
        <v>-117.359572</v>
      </c>
      <c r="E968" s="25" t="s">
        <v>237</v>
      </c>
      <c r="F968" s="25" t="s">
        <v>237</v>
      </c>
      <c r="G968" s="14" t="str">
        <f>IF(ISBLANK(F967)=TRUE," ",'2. Metadata'!B$14)</f>
        <v>observation</v>
      </c>
      <c r="H968" s="13">
        <v>15</v>
      </c>
      <c r="I968" s="23" t="str">
        <f>IF(ISBLANK(H967)=TRUE," ",'2. Metadata'!B$26)</f>
        <v>degrees Celsius</v>
      </c>
      <c r="J968" s="13">
        <v>10</v>
      </c>
      <c r="K968" s="23" t="str">
        <f>IF(ISBLANK(J966)=TRUE," ",'2. Metadata'!B$38)</f>
        <v>degrees Celsius</v>
      </c>
      <c r="L968" s="25" t="s">
        <v>237</v>
      </c>
      <c r="M968" s="18" t="str">
        <f>IF(ISBLANK(L967)=TRUE," ",'2. Metadata'!B$50)</f>
        <v>milligrams per litre</v>
      </c>
      <c r="N968" s="25" t="s">
        <v>237</v>
      </c>
      <c r="O968" s="18" t="str">
        <f>IF(ISBLANK(N967)=TRUE," ",'2. Metadata'!B$62)</f>
        <v>microSiemens per centimetre</v>
      </c>
      <c r="P968" s="25" t="s">
        <v>237</v>
      </c>
      <c r="Q968" s="18" t="str">
        <f>IF(ISBLANK(P967)=TRUE," ",'2. Metadata'!B$74)</f>
        <v>NTU</v>
      </c>
      <c r="R968" s="25" t="s">
        <v>237</v>
      </c>
      <c r="S968" s="18" t="str">
        <f>IF(ISBLANK(R967)=TRUE," ",'2. Metadata'!B$86)</f>
        <v>most probable number per 100 mL</v>
      </c>
      <c r="T968" s="25" t="s">
        <v>237</v>
      </c>
      <c r="U968" s="18" t="str">
        <f>IF(ISBLANK(T967)=TRUE," ",'2. Metadata'!B$98)</f>
        <v>most probable number per 100 mL</v>
      </c>
      <c r="V968" s="21">
        <v>0.05</v>
      </c>
      <c r="W968" s="18" t="str">
        <f>IF(ISBLANK(V967)=TRUE," ",'2. Metadata'!B$110)</f>
        <v>metres</v>
      </c>
      <c r="X968" s="25" t="s">
        <v>237</v>
      </c>
      <c r="Y968" s="18" t="str">
        <f>IF(ISBLANK(X967)=TRUE," ",'2. Metadata'!B$122)</f>
        <v>pH units</v>
      </c>
      <c r="Z968" s="20">
        <v>1.9E-2</v>
      </c>
      <c r="AA968" s="18" t="str">
        <f>IF(ISBLANK(Z968)=TRUE," ",'2. Metadata'!B$134)</f>
        <v>metres3/second</v>
      </c>
      <c r="AB968" s="25" t="s">
        <v>237</v>
      </c>
      <c r="AC968" s="18" t="str">
        <f>IF(ISBLANK(AB968)=TRUE," ",'2. Metadata'!B$146)</f>
        <v>millimetres</v>
      </c>
      <c r="AD968" s="25" t="s">
        <v>237</v>
      </c>
      <c r="AE968" s="26" t="s">
        <v>237</v>
      </c>
      <c r="AF968" s="9"/>
      <c r="AG968" s="10"/>
      <c r="AH968" s="10"/>
      <c r="AI968" s="10"/>
      <c r="AJ968" s="10"/>
      <c r="AK968" s="10"/>
      <c r="AL968" s="10"/>
      <c r="AM968" s="10"/>
      <c r="AN968" s="10"/>
      <c r="AO968" s="10"/>
      <c r="AP968" s="10"/>
    </row>
    <row r="969" spans="1:42" ht="15" x14ac:dyDescent="0.2">
      <c r="A969" s="144" t="s">
        <v>1202</v>
      </c>
      <c r="B969" s="11" t="s">
        <v>232</v>
      </c>
      <c r="C969" s="4">
        <f>IF(ISBLANK(B969)=TRUE," ", IF(B969='2. Metadata'!B$1,'2. Metadata'!B$5, IF(B969='2. Metadata'!C$1,'2. Metadata'!C$5,IF(B969='2. Metadata'!D$1,'2. Metadata'!D$5, IF(B969='2. Metadata'!E$1,'2. Metadata'!E$5,IF( B969='2. Metadata'!F$1,'2. Metadata'!F$5,IF(B969='2. Metadata'!G$1,'2. Metadata'!G$5,IF(B969='2. Metadata'!H$1,'2. Metadata'!H$5, IF(B969='2. Metadata'!I$1,'2. Metadata'!I$5, IF(B969='2. Metadata'!J$1,'2. Metadata'!J$5, IF(B969='2. Metadata'!K$1,'2. Metadata'!K$5, IF(B969='2. Metadata'!L$1,'2. Metadata'!L$5, IF(B969='2. Metadata'!M$1,'2. Metadata'!M$5, IF(B969='2. Metadata'!N$1,'2. Metadata'!N$5))))))))))))))</f>
        <v>49.967694000000002</v>
      </c>
      <c r="D969" s="12">
        <f>IF(ISBLANK(B969)=TRUE," ", IF(B969='2. Metadata'!B$1,'2. Metadata'!B$6, IF(B969='2. Metadata'!C$1,'2. Metadata'!C$6,IF(B969='2. Metadata'!D$1,'2. Metadata'!D$6, IF(B969='2. Metadata'!E$1,'2. Metadata'!E$6,IF( B969='2. Metadata'!F$1,'2. Metadata'!F$6,IF(B969='2. Metadata'!G$1,'2. Metadata'!G$6,IF(B969='2. Metadata'!H$1,'2. Metadata'!H$6, IF(B969='2. Metadata'!I$1,'2. Metadata'!I$6, IF(B969='2. Metadata'!J$1,'2. Metadata'!J$6, IF(B969='2. Metadata'!K$1,'2. Metadata'!K$6, IF(B969='2. Metadata'!L$1,'2. Metadata'!L$6, IF(B969='2. Metadata'!M$1,'2. Metadata'!M$6, IF(B969='2. Metadata'!N$1,'2. Metadata'!N$6))))))))))))))</f>
        <v>-117.359572</v>
      </c>
      <c r="E969" s="25" t="s">
        <v>237</v>
      </c>
      <c r="F969" s="25" t="s">
        <v>237</v>
      </c>
      <c r="G969" s="14" t="str">
        <f>IF(ISBLANK(F968)=TRUE," ",'2. Metadata'!B$14)</f>
        <v>observation</v>
      </c>
      <c r="H969" s="25" t="s">
        <v>237</v>
      </c>
      <c r="I969" s="23" t="str">
        <f>IF(ISBLANK(H968)=TRUE," ",'2. Metadata'!B$26)</f>
        <v>degrees Celsius</v>
      </c>
      <c r="J969" s="16" t="s">
        <v>237</v>
      </c>
      <c r="K969" s="23" t="str">
        <f>IF(ISBLANK(J967)=TRUE," ",'2. Metadata'!B$38)</f>
        <v>degrees Celsius</v>
      </c>
      <c r="L969" s="25" t="s">
        <v>237</v>
      </c>
      <c r="M969" s="18" t="str">
        <f>IF(ISBLANK(L968)=TRUE," ",'2. Metadata'!B$50)</f>
        <v>milligrams per litre</v>
      </c>
      <c r="N969" s="25" t="s">
        <v>237</v>
      </c>
      <c r="O969" s="18" t="str">
        <f>IF(ISBLANK(N968)=TRUE," ",'2. Metadata'!B$62)</f>
        <v>microSiemens per centimetre</v>
      </c>
      <c r="P969" s="25" t="s">
        <v>237</v>
      </c>
      <c r="Q969" s="18" t="str">
        <f>IF(ISBLANK(P968)=TRUE," ",'2. Metadata'!B$74)</f>
        <v>NTU</v>
      </c>
      <c r="R969" s="25" t="s">
        <v>237</v>
      </c>
      <c r="S969" s="18" t="str">
        <f>IF(ISBLANK(R968)=TRUE," ",'2. Metadata'!B$86)</f>
        <v>most probable number per 100 mL</v>
      </c>
      <c r="T969" s="25" t="s">
        <v>237</v>
      </c>
      <c r="U969" s="18" t="str">
        <f>IF(ISBLANK(T968)=TRUE," ",'2. Metadata'!B$98)</f>
        <v>most probable number per 100 mL</v>
      </c>
      <c r="V969" s="25" t="s">
        <v>237</v>
      </c>
      <c r="W969" s="18" t="str">
        <f>IF(ISBLANK(V968)=TRUE," ",'2. Metadata'!B$110)</f>
        <v>metres</v>
      </c>
      <c r="X969" s="25" t="s">
        <v>237</v>
      </c>
      <c r="Y969" s="18" t="str">
        <f>IF(ISBLANK(X968)=TRUE," ",'2. Metadata'!B$122)</f>
        <v>pH units</v>
      </c>
      <c r="Z969" s="25" t="s">
        <v>237</v>
      </c>
      <c r="AA969" s="18" t="str">
        <f>IF(ISBLANK(Z969)=TRUE," ",'2. Metadata'!B$134)</f>
        <v>metres3/second</v>
      </c>
      <c r="AB969" s="25" t="s">
        <v>237</v>
      </c>
      <c r="AC969" s="18" t="str">
        <f>IF(ISBLANK(AB969)=TRUE," ",'2. Metadata'!B$146)</f>
        <v>millimetres</v>
      </c>
      <c r="AD969" s="25" t="s">
        <v>237</v>
      </c>
      <c r="AE969" s="26" t="s">
        <v>237</v>
      </c>
      <c r="AF969" s="9"/>
      <c r="AG969" s="10"/>
      <c r="AH969" s="10"/>
      <c r="AI969" s="10"/>
      <c r="AJ969" s="10"/>
      <c r="AK969" s="10"/>
      <c r="AL969" s="10"/>
      <c r="AM969" s="10"/>
      <c r="AN969" s="10"/>
      <c r="AO969" s="10"/>
      <c r="AP969" s="10"/>
    </row>
    <row r="970" spans="1:42" ht="15" x14ac:dyDescent="0.2">
      <c r="A970" s="144" t="s">
        <v>1203</v>
      </c>
      <c r="B970" s="11" t="s">
        <v>232</v>
      </c>
      <c r="C970" s="4">
        <f>IF(ISBLANK(B970)=TRUE," ", IF(B970='2. Metadata'!B$1,'2. Metadata'!B$5, IF(B970='2. Metadata'!C$1,'2. Metadata'!C$5,IF(B970='2. Metadata'!D$1,'2. Metadata'!D$5, IF(B970='2. Metadata'!E$1,'2. Metadata'!E$5,IF( B970='2. Metadata'!F$1,'2. Metadata'!F$5,IF(B970='2. Metadata'!G$1,'2. Metadata'!G$5,IF(B970='2. Metadata'!H$1,'2. Metadata'!H$5, IF(B970='2. Metadata'!I$1,'2. Metadata'!I$5, IF(B970='2. Metadata'!J$1,'2. Metadata'!J$5, IF(B970='2. Metadata'!K$1,'2. Metadata'!K$5, IF(B970='2. Metadata'!L$1,'2. Metadata'!L$5, IF(B970='2. Metadata'!M$1,'2. Metadata'!M$5, IF(B970='2. Metadata'!N$1,'2. Metadata'!N$5))))))))))))))</f>
        <v>49.967694000000002</v>
      </c>
      <c r="D970" s="12">
        <f>IF(ISBLANK(B970)=TRUE," ", IF(B970='2. Metadata'!B$1,'2. Metadata'!B$6, IF(B970='2. Metadata'!C$1,'2. Metadata'!C$6,IF(B970='2. Metadata'!D$1,'2. Metadata'!D$6, IF(B970='2. Metadata'!E$1,'2. Metadata'!E$6,IF( B970='2. Metadata'!F$1,'2. Metadata'!F$6,IF(B970='2. Metadata'!G$1,'2. Metadata'!G$6,IF(B970='2. Metadata'!H$1,'2. Metadata'!H$6, IF(B970='2. Metadata'!I$1,'2. Metadata'!I$6, IF(B970='2. Metadata'!J$1,'2. Metadata'!J$6, IF(B970='2. Metadata'!K$1,'2. Metadata'!K$6, IF(B970='2. Metadata'!L$1,'2. Metadata'!L$6, IF(B970='2. Metadata'!M$1,'2. Metadata'!M$6, IF(B970='2. Metadata'!N$1,'2. Metadata'!N$6))))))))))))))</f>
        <v>-117.359572</v>
      </c>
      <c r="E970" s="25" t="s">
        <v>237</v>
      </c>
      <c r="F970" s="25" t="s">
        <v>237</v>
      </c>
      <c r="G970" s="14" t="str">
        <f>IF(ISBLANK(F969)=TRUE," ",'2. Metadata'!B$14)</f>
        <v>observation</v>
      </c>
      <c r="H970" s="25" t="s">
        <v>237</v>
      </c>
      <c r="I970" s="23" t="str">
        <f>IF(ISBLANK(H969)=TRUE," ",'2. Metadata'!B$26)</f>
        <v>degrees Celsius</v>
      </c>
      <c r="J970" s="16" t="s">
        <v>237</v>
      </c>
      <c r="K970" s="23" t="str">
        <f>IF(ISBLANK(J968)=TRUE," ",'2. Metadata'!B$38)</f>
        <v>degrees Celsius</v>
      </c>
      <c r="L970" s="25" t="s">
        <v>237</v>
      </c>
      <c r="M970" s="18" t="str">
        <f>IF(ISBLANK(L969)=TRUE," ",'2. Metadata'!B$50)</f>
        <v>milligrams per litre</v>
      </c>
      <c r="N970" s="25" t="s">
        <v>237</v>
      </c>
      <c r="O970" s="18" t="str">
        <f>IF(ISBLANK(N969)=TRUE," ",'2. Metadata'!B$62)</f>
        <v>microSiemens per centimetre</v>
      </c>
      <c r="P970" s="25" t="s">
        <v>237</v>
      </c>
      <c r="Q970" s="18" t="str">
        <f>IF(ISBLANK(P969)=TRUE," ",'2. Metadata'!B$74)</f>
        <v>NTU</v>
      </c>
      <c r="R970" s="25" t="s">
        <v>237</v>
      </c>
      <c r="S970" s="18" t="str">
        <f>IF(ISBLANK(R969)=TRUE," ",'2. Metadata'!B$86)</f>
        <v>most probable number per 100 mL</v>
      </c>
      <c r="T970" s="25" t="s">
        <v>237</v>
      </c>
      <c r="U970" s="18" t="str">
        <f>IF(ISBLANK(T969)=TRUE," ",'2. Metadata'!B$98)</f>
        <v>most probable number per 100 mL</v>
      </c>
      <c r="V970" s="25" t="s">
        <v>237</v>
      </c>
      <c r="W970" s="18" t="str">
        <f>IF(ISBLANK(V969)=TRUE," ",'2. Metadata'!B$110)</f>
        <v>metres</v>
      </c>
      <c r="X970" s="25" t="s">
        <v>237</v>
      </c>
      <c r="Y970" s="18" t="str">
        <f>IF(ISBLANK(X969)=TRUE," ",'2. Metadata'!B$122)</f>
        <v>pH units</v>
      </c>
      <c r="Z970" s="25" t="s">
        <v>237</v>
      </c>
      <c r="AA970" s="18" t="str">
        <f>IF(ISBLANK(Z970)=TRUE," ",'2. Metadata'!B$134)</f>
        <v>metres3/second</v>
      </c>
      <c r="AB970" s="25" t="s">
        <v>237</v>
      </c>
      <c r="AC970" s="18" t="str">
        <f>IF(ISBLANK(AB970)=TRUE," ",'2. Metadata'!B$146)</f>
        <v>millimetres</v>
      </c>
      <c r="AD970" s="25" t="s">
        <v>1831</v>
      </c>
      <c r="AE970" s="26" t="s">
        <v>237</v>
      </c>
      <c r="AF970" s="9"/>
      <c r="AG970" s="10"/>
      <c r="AH970" s="10"/>
      <c r="AI970" s="10"/>
      <c r="AJ970" s="10"/>
      <c r="AK970" s="10"/>
      <c r="AL970" s="10"/>
      <c r="AM970" s="10"/>
      <c r="AN970" s="10"/>
      <c r="AO970" s="10"/>
      <c r="AP970" s="10"/>
    </row>
    <row r="971" spans="1:42" ht="15" x14ac:dyDescent="0.2">
      <c r="A971" s="144" t="s">
        <v>1204</v>
      </c>
      <c r="B971" s="11" t="s">
        <v>232</v>
      </c>
      <c r="C971" s="4">
        <f>IF(ISBLANK(B971)=TRUE," ", IF(B971='2. Metadata'!B$1,'2. Metadata'!B$5, IF(B971='2. Metadata'!C$1,'2. Metadata'!C$5,IF(B971='2. Metadata'!D$1,'2. Metadata'!D$5, IF(B971='2. Metadata'!E$1,'2. Metadata'!E$5,IF( B971='2. Metadata'!F$1,'2. Metadata'!F$5,IF(B971='2. Metadata'!G$1,'2. Metadata'!G$5,IF(B971='2. Metadata'!H$1,'2. Metadata'!H$5, IF(B971='2. Metadata'!I$1,'2. Metadata'!I$5, IF(B971='2. Metadata'!J$1,'2. Metadata'!J$5, IF(B971='2. Metadata'!K$1,'2. Metadata'!K$5, IF(B971='2. Metadata'!L$1,'2. Metadata'!L$5, IF(B971='2. Metadata'!M$1,'2. Metadata'!M$5, IF(B971='2. Metadata'!N$1,'2. Metadata'!N$5))))))))))))))</f>
        <v>49.967694000000002</v>
      </c>
      <c r="D971" s="12">
        <f>IF(ISBLANK(B971)=TRUE," ", IF(B971='2. Metadata'!B$1,'2. Metadata'!B$6, IF(B971='2. Metadata'!C$1,'2. Metadata'!C$6,IF(B971='2. Metadata'!D$1,'2. Metadata'!D$6, IF(B971='2. Metadata'!E$1,'2. Metadata'!E$6,IF( B971='2. Metadata'!F$1,'2. Metadata'!F$6,IF(B971='2. Metadata'!G$1,'2. Metadata'!G$6,IF(B971='2. Metadata'!H$1,'2. Metadata'!H$6, IF(B971='2. Metadata'!I$1,'2. Metadata'!I$6, IF(B971='2. Metadata'!J$1,'2. Metadata'!J$6, IF(B971='2. Metadata'!K$1,'2. Metadata'!K$6, IF(B971='2. Metadata'!L$1,'2. Metadata'!L$6, IF(B971='2. Metadata'!M$1,'2. Metadata'!M$6, IF(B971='2. Metadata'!N$1,'2. Metadata'!N$6))))))))))))))</f>
        <v>-117.359572</v>
      </c>
      <c r="E971" s="25" t="s">
        <v>237</v>
      </c>
      <c r="F971" s="25" t="s">
        <v>237</v>
      </c>
      <c r="G971" s="14" t="str">
        <f>IF(ISBLANK(F970)=TRUE," ",'2. Metadata'!B$14)</f>
        <v>observation</v>
      </c>
      <c r="H971" s="13">
        <v>22</v>
      </c>
      <c r="I971" s="23" t="str">
        <f>IF(ISBLANK(H970)=TRUE," ",'2. Metadata'!B$26)</f>
        <v>degrees Celsius</v>
      </c>
      <c r="J971" s="13">
        <v>11</v>
      </c>
      <c r="K971" s="23" t="str">
        <f>IF(ISBLANK(J969)=TRUE," ",'2. Metadata'!B$38)</f>
        <v>degrees Celsius</v>
      </c>
      <c r="L971" s="25" t="s">
        <v>237</v>
      </c>
      <c r="M971" s="18" t="str">
        <f>IF(ISBLANK(L970)=TRUE," ",'2. Metadata'!B$50)</f>
        <v>milligrams per litre</v>
      </c>
      <c r="N971" s="25" t="s">
        <v>237</v>
      </c>
      <c r="O971" s="18" t="str">
        <f>IF(ISBLANK(N970)=TRUE," ",'2. Metadata'!B$62)</f>
        <v>microSiemens per centimetre</v>
      </c>
      <c r="P971" s="25" t="s">
        <v>237</v>
      </c>
      <c r="Q971" s="18" t="str">
        <f>IF(ISBLANK(P970)=TRUE," ",'2. Metadata'!B$74)</f>
        <v>NTU</v>
      </c>
      <c r="R971" s="25" t="s">
        <v>237</v>
      </c>
      <c r="S971" s="18" t="str">
        <f>IF(ISBLANK(R970)=TRUE," ",'2. Metadata'!B$86)</f>
        <v>most probable number per 100 mL</v>
      </c>
      <c r="T971" s="25" t="s">
        <v>237</v>
      </c>
      <c r="U971" s="18" t="str">
        <f>IF(ISBLANK(T970)=TRUE," ",'2. Metadata'!B$98)</f>
        <v>most probable number per 100 mL</v>
      </c>
      <c r="V971" s="21">
        <v>4.4999999999999998E-2</v>
      </c>
      <c r="W971" s="18" t="str">
        <f>IF(ISBLANK(V970)=TRUE," ",'2. Metadata'!B$110)</f>
        <v>metres</v>
      </c>
      <c r="X971" s="25" t="s">
        <v>237</v>
      </c>
      <c r="Y971" s="18" t="str">
        <f>IF(ISBLANK(X970)=TRUE," ",'2. Metadata'!B$122)</f>
        <v>pH units</v>
      </c>
      <c r="Z971" s="20">
        <v>1.6E-2</v>
      </c>
      <c r="AA971" s="18" t="str">
        <f>IF(ISBLANK(Z971)=TRUE," ",'2. Metadata'!B$134)</f>
        <v>metres3/second</v>
      </c>
      <c r="AB971" s="25" t="s">
        <v>237</v>
      </c>
      <c r="AC971" s="18" t="str">
        <f>IF(ISBLANK(AB971)=TRUE," ",'2. Metadata'!B$146)</f>
        <v>millimetres</v>
      </c>
      <c r="AD971" s="25" t="s">
        <v>237</v>
      </c>
      <c r="AE971" s="26" t="s">
        <v>237</v>
      </c>
      <c r="AF971" s="9"/>
      <c r="AG971" s="10"/>
      <c r="AH971" s="10"/>
      <c r="AI971" s="10"/>
      <c r="AJ971" s="10"/>
      <c r="AK971" s="10"/>
      <c r="AL971" s="10"/>
      <c r="AM971" s="10"/>
      <c r="AN971" s="10"/>
      <c r="AO971" s="10"/>
      <c r="AP971" s="10"/>
    </row>
    <row r="972" spans="1:42" ht="15" x14ac:dyDescent="0.2">
      <c r="A972" s="144" t="s">
        <v>1205</v>
      </c>
      <c r="B972" s="11" t="s">
        <v>232</v>
      </c>
      <c r="C972" s="4">
        <f>IF(ISBLANK(B972)=TRUE," ", IF(B972='2. Metadata'!B$1,'2. Metadata'!B$5, IF(B972='2. Metadata'!C$1,'2. Metadata'!C$5,IF(B972='2. Metadata'!D$1,'2. Metadata'!D$5, IF(B972='2. Metadata'!E$1,'2. Metadata'!E$5,IF( B972='2. Metadata'!F$1,'2. Metadata'!F$5,IF(B972='2. Metadata'!G$1,'2. Metadata'!G$5,IF(B972='2. Metadata'!H$1,'2. Metadata'!H$5, IF(B972='2. Metadata'!I$1,'2. Metadata'!I$5, IF(B972='2. Metadata'!J$1,'2. Metadata'!J$5, IF(B972='2. Metadata'!K$1,'2. Metadata'!K$5, IF(B972='2. Metadata'!L$1,'2. Metadata'!L$5, IF(B972='2. Metadata'!M$1,'2. Metadata'!M$5, IF(B972='2. Metadata'!N$1,'2. Metadata'!N$5))))))))))))))</f>
        <v>49.967694000000002</v>
      </c>
      <c r="D972" s="12">
        <f>IF(ISBLANK(B972)=TRUE," ", IF(B972='2. Metadata'!B$1,'2. Metadata'!B$6, IF(B972='2. Metadata'!C$1,'2. Metadata'!C$6,IF(B972='2. Metadata'!D$1,'2. Metadata'!D$6, IF(B972='2. Metadata'!E$1,'2. Metadata'!E$6,IF( B972='2. Metadata'!F$1,'2. Metadata'!F$6,IF(B972='2. Metadata'!G$1,'2. Metadata'!G$6,IF(B972='2. Metadata'!H$1,'2. Metadata'!H$6, IF(B972='2. Metadata'!I$1,'2. Metadata'!I$6, IF(B972='2. Metadata'!J$1,'2. Metadata'!J$6, IF(B972='2. Metadata'!K$1,'2. Metadata'!K$6, IF(B972='2. Metadata'!L$1,'2. Metadata'!L$6, IF(B972='2. Metadata'!M$1,'2. Metadata'!M$6, IF(B972='2. Metadata'!N$1,'2. Metadata'!N$6))))))))))))))</f>
        <v>-117.359572</v>
      </c>
      <c r="E972" s="25" t="s">
        <v>237</v>
      </c>
      <c r="F972" s="25" t="s">
        <v>237</v>
      </c>
      <c r="G972" s="14" t="str">
        <f>IF(ISBLANK(F971)=TRUE," ",'2. Metadata'!B$14)</f>
        <v>observation</v>
      </c>
      <c r="H972" s="25" t="s">
        <v>237</v>
      </c>
      <c r="I972" s="23" t="str">
        <f>IF(ISBLANK(H971)=TRUE," ",'2. Metadata'!B$26)</f>
        <v>degrees Celsius</v>
      </c>
      <c r="J972" s="16" t="s">
        <v>237</v>
      </c>
      <c r="K972" s="23" t="str">
        <f>IF(ISBLANK(J970)=TRUE," ",'2. Metadata'!B$38)</f>
        <v>degrees Celsius</v>
      </c>
      <c r="L972" s="25" t="s">
        <v>237</v>
      </c>
      <c r="M972" s="18" t="str">
        <f>IF(ISBLANK(L971)=TRUE," ",'2. Metadata'!B$50)</f>
        <v>milligrams per litre</v>
      </c>
      <c r="N972" s="25" t="s">
        <v>237</v>
      </c>
      <c r="O972" s="18" t="str">
        <f>IF(ISBLANK(N971)=TRUE," ",'2. Metadata'!B$62)</f>
        <v>microSiemens per centimetre</v>
      </c>
      <c r="P972" s="25" t="s">
        <v>237</v>
      </c>
      <c r="Q972" s="18" t="str">
        <f>IF(ISBLANK(P971)=TRUE," ",'2. Metadata'!B$74)</f>
        <v>NTU</v>
      </c>
      <c r="R972" s="25" t="s">
        <v>237</v>
      </c>
      <c r="S972" s="18" t="str">
        <f>IF(ISBLANK(R971)=TRUE," ",'2. Metadata'!B$86)</f>
        <v>most probable number per 100 mL</v>
      </c>
      <c r="T972" s="25" t="s">
        <v>237</v>
      </c>
      <c r="U972" s="18" t="str">
        <f>IF(ISBLANK(T971)=TRUE," ",'2. Metadata'!B$98)</f>
        <v>most probable number per 100 mL</v>
      </c>
      <c r="V972" s="25" t="s">
        <v>237</v>
      </c>
      <c r="W972" s="18" t="str">
        <f>IF(ISBLANK(V971)=TRUE," ",'2. Metadata'!B$110)</f>
        <v>metres</v>
      </c>
      <c r="X972" s="25" t="s">
        <v>237</v>
      </c>
      <c r="Y972" s="18" t="str">
        <f>IF(ISBLANK(X971)=TRUE," ",'2. Metadata'!B$122)</f>
        <v>pH units</v>
      </c>
      <c r="Z972" s="25" t="s">
        <v>237</v>
      </c>
      <c r="AA972" s="18" t="str">
        <f>IF(ISBLANK(Z972)=TRUE," ",'2. Metadata'!B$134)</f>
        <v>metres3/second</v>
      </c>
      <c r="AB972" s="25" t="s">
        <v>237</v>
      </c>
      <c r="AC972" s="18" t="str">
        <f>IF(ISBLANK(AB972)=TRUE," ",'2. Metadata'!B$146)</f>
        <v>millimetres</v>
      </c>
      <c r="AD972" s="25" t="s">
        <v>237</v>
      </c>
      <c r="AE972" s="26" t="s">
        <v>237</v>
      </c>
      <c r="AF972" s="9"/>
      <c r="AG972" s="10"/>
      <c r="AH972" s="10"/>
      <c r="AI972" s="10"/>
      <c r="AJ972" s="10"/>
      <c r="AK972" s="10"/>
      <c r="AL972" s="10"/>
      <c r="AM972" s="10"/>
      <c r="AN972" s="10"/>
      <c r="AO972" s="10"/>
      <c r="AP972" s="10"/>
    </row>
    <row r="973" spans="1:42" ht="15" x14ac:dyDescent="0.2">
      <c r="A973" s="144" t="s">
        <v>1206</v>
      </c>
      <c r="B973" s="11" t="s">
        <v>232</v>
      </c>
      <c r="C973" s="4">
        <f>IF(ISBLANK(B973)=TRUE," ", IF(B973='2. Metadata'!B$1,'2. Metadata'!B$5, IF(B973='2. Metadata'!C$1,'2. Metadata'!C$5,IF(B973='2. Metadata'!D$1,'2. Metadata'!D$5, IF(B973='2. Metadata'!E$1,'2. Metadata'!E$5,IF( B973='2. Metadata'!F$1,'2. Metadata'!F$5,IF(B973='2. Metadata'!G$1,'2. Metadata'!G$5,IF(B973='2. Metadata'!H$1,'2. Metadata'!H$5, IF(B973='2. Metadata'!I$1,'2. Metadata'!I$5, IF(B973='2. Metadata'!J$1,'2. Metadata'!J$5, IF(B973='2. Metadata'!K$1,'2. Metadata'!K$5, IF(B973='2. Metadata'!L$1,'2. Metadata'!L$5, IF(B973='2. Metadata'!M$1,'2. Metadata'!M$5, IF(B973='2. Metadata'!N$1,'2. Metadata'!N$5))))))))))))))</f>
        <v>49.967694000000002</v>
      </c>
      <c r="D973" s="12">
        <f>IF(ISBLANK(B973)=TRUE," ", IF(B973='2. Metadata'!B$1,'2. Metadata'!B$6, IF(B973='2. Metadata'!C$1,'2. Metadata'!C$6,IF(B973='2. Metadata'!D$1,'2. Metadata'!D$6, IF(B973='2. Metadata'!E$1,'2. Metadata'!E$6,IF( B973='2. Metadata'!F$1,'2. Metadata'!F$6,IF(B973='2. Metadata'!G$1,'2. Metadata'!G$6,IF(B973='2. Metadata'!H$1,'2. Metadata'!H$6, IF(B973='2. Metadata'!I$1,'2. Metadata'!I$6, IF(B973='2. Metadata'!J$1,'2. Metadata'!J$6, IF(B973='2. Metadata'!K$1,'2. Metadata'!K$6, IF(B973='2. Metadata'!L$1,'2. Metadata'!L$6, IF(B973='2. Metadata'!M$1,'2. Metadata'!M$6, IF(B973='2. Metadata'!N$1,'2. Metadata'!N$6))))))))))))))</f>
        <v>-117.359572</v>
      </c>
      <c r="E973" s="25" t="s">
        <v>237</v>
      </c>
      <c r="F973" s="25" t="s">
        <v>237</v>
      </c>
      <c r="G973" s="14" t="str">
        <f>IF(ISBLANK(F972)=TRUE," ",'2. Metadata'!B$14)</f>
        <v>observation</v>
      </c>
      <c r="H973" s="13">
        <v>16</v>
      </c>
      <c r="I973" s="23" t="str">
        <f>IF(ISBLANK(H972)=TRUE," ",'2. Metadata'!B$26)</f>
        <v>degrees Celsius</v>
      </c>
      <c r="J973" s="13">
        <v>9.5</v>
      </c>
      <c r="K973" s="23" t="str">
        <f>IF(ISBLANK(J971)=TRUE," ",'2. Metadata'!B$38)</f>
        <v>degrees Celsius</v>
      </c>
      <c r="L973" s="21">
        <v>1.5</v>
      </c>
      <c r="M973" s="18" t="str">
        <f>IF(ISBLANK(L972)=TRUE," ",'2. Metadata'!B$50)</f>
        <v>milligrams per litre</v>
      </c>
      <c r="N973" s="21">
        <v>257</v>
      </c>
      <c r="O973" s="18" t="str">
        <f>IF(ISBLANK(N972)=TRUE," ",'2. Metadata'!B$62)</f>
        <v>microSiemens per centimetre</v>
      </c>
      <c r="P973" s="21">
        <v>0.4</v>
      </c>
      <c r="Q973" s="18" t="str">
        <f>IF(ISBLANK(P972)=TRUE," ",'2. Metadata'!B$74)</f>
        <v>NTU</v>
      </c>
      <c r="R973" s="25" t="s">
        <v>237</v>
      </c>
      <c r="S973" s="18" t="str">
        <f>IF(ISBLANK(R972)=TRUE," ",'2. Metadata'!B$86)</f>
        <v>most probable number per 100 mL</v>
      </c>
      <c r="T973" s="21">
        <v>0</v>
      </c>
      <c r="U973" s="18" t="str">
        <f>IF(ISBLANK(T972)=TRUE," ",'2. Metadata'!B$98)</f>
        <v>most probable number per 100 mL</v>
      </c>
      <c r="V973" s="21">
        <v>0.05</v>
      </c>
      <c r="W973" s="18" t="str">
        <f>IF(ISBLANK(V972)=TRUE," ",'2. Metadata'!B$110)</f>
        <v>metres</v>
      </c>
      <c r="X973" s="25" t="s">
        <v>237</v>
      </c>
      <c r="Y973" s="18" t="str">
        <f>IF(ISBLANK(X972)=TRUE," ",'2. Metadata'!B$122)</f>
        <v>pH units</v>
      </c>
      <c r="Z973" s="20">
        <v>1.9E-2</v>
      </c>
      <c r="AA973" s="18" t="str">
        <f>IF(ISBLANK(Z973)=TRUE," ",'2. Metadata'!B$134)</f>
        <v>metres3/second</v>
      </c>
      <c r="AB973" s="25" t="s">
        <v>237</v>
      </c>
      <c r="AC973" s="18" t="str">
        <f>IF(ISBLANK(AB973)=TRUE," ",'2. Metadata'!B$146)</f>
        <v>millimetres</v>
      </c>
      <c r="AD973" s="25" t="s">
        <v>1831</v>
      </c>
      <c r="AE973" s="26" t="s">
        <v>237</v>
      </c>
      <c r="AF973" s="9"/>
      <c r="AG973" s="10"/>
      <c r="AH973" s="10"/>
      <c r="AI973" s="10"/>
      <c r="AJ973" s="10"/>
      <c r="AK973" s="10"/>
      <c r="AL973" s="10"/>
      <c r="AM973" s="10"/>
      <c r="AN973" s="10"/>
      <c r="AO973" s="10"/>
      <c r="AP973" s="10"/>
    </row>
    <row r="974" spans="1:42" ht="15" x14ac:dyDescent="0.2">
      <c r="A974" s="144" t="s">
        <v>1207</v>
      </c>
      <c r="B974" s="11" t="s">
        <v>232</v>
      </c>
      <c r="C974" s="4">
        <f>IF(ISBLANK(B974)=TRUE," ", IF(B974='2. Metadata'!B$1,'2. Metadata'!B$5, IF(B974='2. Metadata'!C$1,'2. Metadata'!C$5,IF(B974='2. Metadata'!D$1,'2. Metadata'!D$5, IF(B974='2. Metadata'!E$1,'2. Metadata'!E$5,IF( B974='2. Metadata'!F$1,'2. Metadata'!F$5,IF(B974='2. Metadata'!G$1,'2. Metadata'!G$5,IF(B974='2. Metadata'!H$1,'2. Metadata'!H$5, IF(B974='2. Metadata'!I$1,'2. Metadata'!I$5, IF(B974='2. Metadata'!J$1,'2. Metadata'!J$5, IF(B974='2. Metadata'!K$1,'2. Metadata'!K$5, IF(B974='2. Metadata'!L$1,'2. Metadata'!L$5, IF(B974='2. Metadata'!M$1,'2. Metadata'!M$5, IF(B974='2. Metadata'!N$1,'2. Metadata'!N$5))))))))))))))</f>
        <v>49.967694000000002</v>
      </c>
      <c r="D974" s="12">
        <f>IF(ISBLANK(B974)=TRUE," ", IF(B974='2. Metadata'!B$1,'2. Metadata'!B$6, IF(B974='2. Metadata'!C$1,'2. Metadata'!C$6,IF(B974='2. Metadata'!D$1,'2. Metadata'!D$6, IF(B974='2. Metadata'!E$1,'2. Metadata'!E$6,IF( B974='2. Metadata'!F$1,'2. Metadata'!F$6,IF(B974='2. Metadata'!G$1,'2. Metadata'!G$6,IF(B974='2. Metadata'!H$1,'2. Metadata'!H$6, IF(B974='2. Metadata'!I$1,'2. Metadata'!I$6, IF(B974='2. Metadata'!J$1,'2. Metadata'!J$6, IF(B974='2. Metadata'!K$1,'2. Metadata'!K$6, IF(B974='2. Metadata'!L$1,'2. Metadata'!L$6, IF(B974='2. Metadata'!M$1,'2. Metadata'!M$6, IF(B974='2. Metadata'!N$1,'2. Metadata'!N$6))))))))))))))</f>
        <v>-117.359572</v>
      </c>
      <c r="E974" s="25" t="s">
        <v>237</v>
      </c>
      <c r="F974" s="25" t="s">
        <v>237</v>
      </c>
      <c r="G974" s="14" t="str">
        <f>IF(ISBLANK(F973)=TRUE," ",'2. Metadata'!B$14)</f>
        <v>observation</v>
      </c>
      <c r="H974" s="25" t="s">
        <v>237</v>
      </c>
      <c r="I974" s="23" t="str">
        <f>IF(ISBLANK(H973)=TRUE," ",'2. Metadata'!B$26)</f>
        <v>degrees Celsius</v>
      </c>
      <c r="J974" s="16" t="s">
        <v>237</v>
      </c>
      <c r="K974" s="23" t="str">
        <f>IF(ISBLANK(J972)=TRUE," ",'2. Metadata'!B$38)</f>
        <v>degrees Celsius</v>
      </c>
      <c r="L974" s="25" t="s">
        <v>237</v>
      </c>
      <c r="M974" s="18" t="str">
        <f>IF(ISBLANK(L973)=TRUE," ",'2. Metadata'!B$50)</f>
        <v>milligrams per litre</v>
      </c>
      <c r="N974" s="25" t="s">
        <v>237</v>
      </c>
      <c r="O974" s="18" t="str">
        <f>IF(ISBLANK(N973)=TRUE," ",'2. Metadata'!B$62)</f>
        <v>microSiemens per centimetre</v>
      </c>
      <c r="P974" s="25" t="s">
        <v>237</v>
      </c>
      <c r="Q974" s="18" t="str">
        <f>IF(ISBLANK(P973)=TRUE," ",'2. Metadata'!B$74)</f>
        <v>NTU</v>
      </c>
      <c r="R974" s="25" t="s">
        <v>237</v>
      </c>
      <c r="S974" s="18" t="str">
        <f>IF(ISBLANK(R973)=TRUE," ",'2. Metadata'!B$86)</f>
        <v>most probable number per 100 mL</v>
      </c>
      <c r="T974" s="25" t="s">
        <v>237</v>
      </c>
      <c r="U974" s="18" t="str">
        <f>IF(ISBLANK(T973)=TRUE," ",'2. Metadata'!B$98)</f>
        <v>most probable number per 100 mL</v>
      </c>
      <c r="V974" s="25" t="s">
        <v>237</v>
      </c>
      <c r="W974" s="18" t="str">
        <f>IF(ISBLANK(V973)=TRUE," ",'2. Metadata'!B$110)</f>
        <v>metres</v>
      </c>
      <c r="X974" s="25" t="s">
        <v>237</v>
      </c>
      <c r="Y974" s="18" t="str">
        <f>IF(ISBLANK(X973)=TRUE," ",'2. Metadata'!B$122)</f>
        <v>pH units</v>
      </c>
      <c r="Z974" s="25" t="s">
        <v>237</v>
      </c>
      <c r="AA974" s="18" t="str">
        <f>IF(ISBLANK(Z974)=TRUE," ",'2. Metadata'!B$134)</f>
        <v>metres3/second</v>
      </c>
      <c r="AB974" s="25" t="s">
        <v>237</v>
      </c>
      <c r="AC974" s="18" t="str">
        <f>IF(ISBLANK(AB974)=TRUE," ",'2. Metadata'!B$146)</f>
        <v>millimetres</v>
      </c>
      <c r="AD974" s="25" t="s">
        <v>237</v>
      </c>
      <c r="AE974" s="26" t="s">
        <v>237</v>
      </c>
      <c r="AF974" s="9"/>
      <c r="AG974" s="10"/>
      <c r="AH974" s="10"/>
      <c r="AI974" s="10"/>
      <c r="AJ974" s="10"/>
      <c r="AK974" s="10"/>
      <c r="AL974" s="10"/>
      <c r="AM974" s="10"/>
      <c r="AN974" s="10"/>
      <c r="AO974" s="10"/>
      <c r="AP974" s="10"/>
    </row>
    <row r="975" spans="1:42" ht="15" x14ac:dyDescent="0.2">
      <c r="A975" s="144" t="s">
        <v>1208</v>
      </c>
      <c r="B975" s="11" t="s">
        <v>232</v>
      </c>
      <c r="C975" s="4">
        <f>IF(ISBLANK(B975)=TRUE," ", IF(B975='2. Metadata'!B$1,'2. Metadata'!B$5, IF(B975='2. Metadata'!C$1,'2. Metadata'!C$5,IF(B975='2. Metadata'!D$1,'2. Metadata'!D$5, IF(B975='2. Metadata'!E$1,'2. Metadata'!E$5,IF( B975='2. Metadata'!F$1,'2. Metadata'!F$5,IF(B975='2. Metadata'!G$1,'2. Metadata'!G$5,IF(B975='2. Metadata'!H$1,'2. Metadata'!H$5, IF(B975='2. Metadata'!I$1,'2. Metadata'!I$5, IF(B975='2. Metadata'!J$1,'2. Metadata'!J$5, IF(B975='2. Metadata'!K$1,'2. Metadata'!K$5, IF(B975='2. Metadata'!L$1,'2. Metadata'!L$5, IF(B975='2. Metadata'!M$1,'2. Metadata'!M$5, IF(B975='2. Metadata'!N$1,'2. Metadata'!N$5))))))))))))))</f>
        <v>49.967694000000002</v>
      </c>
      <c r="D975" s="12">
        <f>IF(ISBLANK(B975)=TRUE," ", IF(B975='2. Metadata'!B$1,'2. Metadata'!B$6, IF(B975='2. Metadata'!C$1,'2. Metadata'!C$6,IF(B975='2. Metadata'!D$1,'2. Metadata'!D$6, IF(B975='2. Metadata'!E$1,'2. Metadata'!E$6,IF( B975='2. Metadata'!F$1,'2. Metadata'!F$6,IF(B975='2. Metadata'!G$1,'2. Metadata'!G$6,IF(B975='2. Metadata'!H$1,'2. Metadata'!H$6, IF(B975='2. Metadata'!I$1,'2. Metadata'!I$6, IF(B975='2. Metadata'!J$1,'2. Metadata'!J$6, IF(B975='2. Metadata'!K$1,'2. Metadata'!K$6, IF(B975='2. Metadata'!L$1,'2. Metadata'!L$6, IF(B975='2. Metadata'!M$1,'2. Metadata'!M$6, IF(B975='2. Metadata'!N$1,'2. Metadata'!N$6))))))))))))))</f>
        <v>-117.359572</v>
      </c>
      <c r="E975" s="25" t="s">
        <v>237</v>
      </c>
      <c r="F975" s="25" t="s">
        <v>237</v>
      </c>
      <c r="G975" s="14" t="str">
        <f>IF(ISBLANK(F974)=TRUE," ",'2. Metadata'!B$14)</f>
        <v>observation</v>
      </c>
      <c r="H975" s="25" t="s">
        <v>237</v>
      </c>
      <c r="I975" s="23" t="str">
        <f>IF(ISBLANK(H974)=TRUE," ",'2. Metadata'!B$26)</f>
        <v>degrees Celsius</v>
      </c>
      <c r="J975" s="16" t="s">
        <v>237</v>
      </c>
      <c r="K975" s="23" t="str">
        <f>IF(ISBLANK(J973)=TRUE," ",'2. Metadata'!B$38)</f>
        <v>degrees Celsius</v>
      </c>
      <c r="L975" s="25" t="s">
        <v>237</v>
      </c>
      <c r="M975" s="18" t="str">
        <f>IF(ISBLANK(L974)=TRUE," ",'2. Metadata'!B$50)</f>
        <v>milligrams per litre</v>
      </c>
      <c r="N975" s="25" t="s">
        <v>237</v>
      </c>
      <c r="O975" s="18" t="str">
        <f>IF(ISBLANK(N974)=TRUE," ",'2. Metadata'!B$62)</f>
        <v>microSiemens per centimetre</v>
      </c>
      <c r="P975" s="25" t="s">
        <v>237</v>
      </c>
      <c r="Q975" s="18" t="str">
        <f>IF(ISBLANK(P974)=TRUE," ",'2. Metadata'!B$74)</f>
        <v>NTU</v>
      </c>
      <c r="R975" s="25" t="s">
        <v>237</v>
      </c>
      <c r="S975" s="18" t="str">
        <f>IF(ISBLANK(R974)=TRUE," ",'2. Metadata'!B$86)</f>
        <v>most probable number per 100 mL</v>
      </c>
      <c r="T975" s="25" t="s">
        <v>237</v>
      </c>
      <c r="U975" s="18" t="str">
        <f>IF(ISBLANK(T974)=TRUE," ",'2. Metadata'!B$98)</f>
        <v>most probable number per 100 mL</v>
      </c>
      <c r="V975" s="25" t="s">
        <v>237</v>
      </c>
      <c r="W975" s="18" t="str">
        <f>IF(ISBLANK(V974)=TRUE," ",'2. Metadata'!B$110)</f>
        <v>metres</v>
      </c>
      <c r="X975" s="25" t="s">
        <v>237</v>
      </c>
      <c r="Y975" s="18" t="str">
        <f>IF(ISBLANK(X974)=TRUE," ",'2. Metadata'!B$122)</f>
        <v>pH units</v>
      </c>
      <c r="Z975" s="25" t="s">
        <v>237</v>
      </c>
      <c r="AA975" s="18" t="str">
        <f>IF(ISBLANK(Z975)=TRUE," ",'2. Metadata'!B$134)</f>
        <v>metres3/second</v>
      </c>
      <c r="AB975" s="25" t="s">
        <v>237</v>
      </c>
      <c r="AC975" s="18" t="str">
        <f>IF(ISBLANK(AB975)=TRUE," ",'2. Metadata'!B$146)</f>
        <v>millimetres</v>
      </c>
      <c r="AD975" s="25" t="s">
        <v>1836</v>
      </c>
      <c r="AE975" s="26" t="s">
        <v>237</v>
      </c>
      <c r="AF975" s="9"/>
      <c r="AG975" s="10"/>
      <c r="AH975" s="10"/>
      <c r="AI975" s="10"/>
      <c r="AJ975" s="10"/>
      <c r="AK975" s="10"/>
      <c r="AL975" s="10"/>
      <c r="AM975" s="10"/>
      <c r="AN975" s="10"/>
      <c r="AO975" s="10"/>
      <c r="AP975" s="10"/>
    </row>
    <row r="976" spans="1:42" ht="15" x14ac:dyDescent="0.2">
      <c r="A976" s="144" t="s">
        <v>1209</v>
      </c>
      <c r="B976" s="11" t="s">
        <v>232</v>
      </c>
      <c r="C976" s="4">
        <f>IF(ISBLANK(B976)=TRUE," ", IF(B976='2. Metadata'!B$1,'2. Metadata'!B$5, IF(B976='2. Metadata'!C$1,'2. Metadata'!C$5,IF(B976='2. Metadata'!D$1,'2. Metadata'!D$5, IF(B976='2. Metadata'!E$1,'2. Metadata'!E$5,IF( B976='2. Metadata'!F$1,'2. Metadata'!F$5,IF(B976='2. Metadata'!G$1,'2. Metadata'!G$5,IF(B976='2. Metadata'!H$1,'2. Metadata'!H$5, IF(B976='2. Metadata'!I$1,'2. Metadata'!I$5, IF(B976='2. Metadata'!J$1,'2. Metadata'!J$5, IF(B976='2. Metadata'!K$1,'2. Metadata'!K$5, IF(B976='2. Metadata'!L$1,'2. Metadata'!L$5, IF(B976='2. Metadata'!M$1,'2. Metadata'!M$5, IF(B976='2. Metadata'!N$1,'2. Metadata'!N$5))))))))))))))</f>
        <v>49.967694000000002</v>
      </c>
      <c r="D976" s="12">
        <f>IF(ISBLANK(B976)=TRUE," ", IF(B976='2. Metadata'!B$1,'2. Metadata'!B$6, IF(B976='2. Metadata'!C$1,'2. Metadata'!C$6,IF(B976='2. Metadata'!D$1,'2. Metadata'!D$6, IF(B976='2. Metadata'!E$1,'2. Metadata'!E$6,IF( B976='2. Metadata'!F$1,'2. Metadata'!F$6,IF(B976='2. Metadata'!G$1,'2. Metadata'!G$6,IF(B976='2. Metadata'!H$1,'2. Metadata'!H$6, IF(B976='2. Metadata'!I$1,'2. Metadata'!I$6, IF(B976='2. Metadata'!J$1,'2. Metadata'!J$6, IF(B976='2. Metadata'!K$1,'2. Metadata'!K$6, IF(B976='2. Metadata'!L$1,'2. Metadata'!L$6, IF(B976='2. Metadata'!M$1,'2. Metadata'!M$6, IF(B976='2. Metadata'!N$1,'2. Metadata'!N$6))))))))))))))</f>
        <v>-117.359572</v>
      </c>
      <c r="E976" s="25" t="s">
        <v>237</v>
      </c>
      <c r="F976" s="25" t="s">
        <v>237</v>
      </c>
      <c r="G976" s="14" t="str">
        <f>IF(ISBLANK(F975)=TRUE," ",'2. Metadata'!B$14)</f>
        <v>observation</v>
      </c>
      <c r="H976" s="13">
        <v>15</v>
      </c>
      <c r="I976" s="23" t="str">
        <f>IF(ISBLANK(H975)=TRUE," ",'2. Metadata'!B$26)</f>
        <v>degrees Celsius</v>
      </c>
      <c r="J976" s="13">
        <v>10</v>
      </c>
      <c r="K976" s="23" t="str">
        <f>IF(ISBLANK(J974)=TRUE," ",'2. Metadata'!B$38)</f>
        <v>degrees Celsius</v>
      </c>
      <c r="L976" s="25" t="s">
        <v>237</v>
      </c>
      <c r="M976" s="18" t="str">
        <f>IF(ISBLANK(L975)=TRUE," ",'2. Metadata'!B$50)</f>
        <v>milligrams per litre</v>
      </c>
      <c r="N976" s="25" t="s">
        <v>237</v>
      </c>
      <c r="O976" s="18" t="str">
        <f>IF(ISBLANK(N975)=TRUE," ",'2. Metadata'!B$62)</f>
        <v>microSiemens per centimetre</v>
      </c>
      <c r="P976" s="25" t="s">
        <v>237</v>
      </c>
      <c r="Q976" s="18" t="str">
        <f>IF(ISBLANK(P975)=TRUE," ",'2. Metadata'!B$74)</f>
        <v>NTU</v>
      </c>
      <c r="R976" s="25" t="s">
        <v>237</v>
      </c>
      <c r="S976" s="18" t="str">
        <f>IF(ISBLANK(R975)=TRUE," ",'2. Metadata'!B$86)</f>
        <v>most probable number per 100 mL</v>
      </c>
      <c r="T976" s="25" t="s">
        <v>237</v>
      </c>
      <c r="U976" s="18" t="str">
        <f>IF(ISBLANK(T975)=TRUE," ",'2. Metadata'!B$98)</f>
        <v>most probable number per 100 mL</v>
      </c>
      <c r="V976" s="21">
        <v>4.4999999999999998E-2</v>
      </c>
      <c r="W976" s="18" t="str">
        <f>IF(ISBLANK(V975)=TRUE," ",'2. Metadata'!B$110)</f>
        <v>metres</v>
      </c>
      <c r="X976" s="25" t="s">
        <v>237</v>
      </c>
      <c r="Y976" s="18" t="str">
        <f>IF(ISBLANK(X975)=TRUE," ",'2. Metadata'!B$122)</f>
        <v>pH units</v>
      </c>
      <c r="Z976" s="20">
        <v>1.6E-2</v>
      </c>
      <c r="AA976" s="18" t="str">
        <f>IF(ISBLANK(Z976)=TRUE," ",'2. Metadata'!B$134)</f>
        <v>metres3/second</v>
      </c>
      <c r="AB976" s="25" t="s">
        <v>237</v>
      </c>
      <c r="AC976" s="18" t="str">
        <f>IF(ISBLANK(AB976)=TRUE," ",'2. Metadata'!B$146)</f>
        <v>millimetres</v>
      </c>
      <c r="AD976" s="25" t="s">
        <v>237</v>
      </c>
      <c r="AE976" s="26" t="s">
        <v>237</v>
      </c>
      <c r="AF976" s="9"/>
      <c r="AG976" s="10"/>
      <c r="AH976" s="10"/>
      <c r="AI976" s="10"/>
      <c r="AJ976" s="10"/>
      <c r="AK976" s="10"/>
      <c r="AL976" s="10"/>
      <c r="AM976" s="10"/>
      <c r="AN976" s="10"/>
      <c r="AO976" s="10"/>
      <c r="AP976" s="10"/>
    </row>
    <row r="977" spans="1:42" ht="15" x14ac:dyDescent="0.2">
      <c r="A977" s="144" t="s">
        <v>1210</v>
      </c>
      <c r="B977" s="11" t="s">
        <v>232</v>
      </c>
      <c r="C977" s="4">
        <f>IF(ISBLANK(B977)=TRUE," ", IF(B977='2. Metadata'!B$1,'2. Metadata'!B$5, IF(B977='2. Metadata'!C$1,'2. Metadata'!C$5,IF(B977='2. Metadata'!D$1,'2. Metadata'!D$5, IF(B977='2. Metadata'!E$1,'2. Metadata'!E$5,IF( B977='2. Metadata'!F$1,'2. Metadata'!F$5,IF(B977='2. Metadata'!G$1,'2. Metadata'!G$5,IF(B977='2. Metadata'!H$1,'2. Metadata'!H$5, IF(B977='2. Metadata'!I$1,'2. Metadata'!I$5, IF(B977='2. Metadata'!J$1,'2. Metadata'!J$5, IF(B977='2. Metadata'!K$1,'2. Metadata'!K$5, IF(B977='2. Metadata'!L$1,'2. Metadata'!L$5, IF(B977='2. Metadata'!M$1,'2. Metadata'!M$5, IF(B977='2. Metadata'!N$1,'2. Metadata'!N$5))))))))))))))</f>
        <v>49.967694000000002</v>
      </c>
      <c r="D977" s="12">
        <f>IF(ISBLANK(B977)=TRUE," ", IF(B977='2. Metadata'!B$1,'2. Metadata'!B$6, IF(B977='2. Metadata'!C$1,'2. Metadata'!C$6,IF(B977='2. Metadata'!D$1,'2. Metadata'!D$6, IF(B977='2. Metadata'!E$1,'2. Metadata'!E$6,IF( B977='2. Metadata'!F$1,'2. Metadata'!F$6,IF(B977='2. Metadata'!G$1,'2. Metadata'!G$6,IF(B977='2. Metadata'!H$1,'2. Metadata'!H$6, IF(B977='2. Metadata'!I$1,'2. Metadata'!I$6, IF(B977='2. Metadata'!J$1,'2. Metadata'!J$6, IF(B977='2. Metadata'!K$1,'2. Metadata'!K$6, IF(B977='2. Metadata'!L$1,'2. Metadata'!L$6, IF(B977='2. Metadata'!M$1,'2. Metadata'!M$6, IF(B977='2. Metadata'!N$1,'2. Metadata'!N$6))))))))))))))</f>
        <v>-117.359572</v>
      </c>
      <c r="E977" s="25" t="s">
        <v>237</v>
      </c>
      <c r="F977" s="25" t="s">
        <v>237</v>
      </c>
      <c r="G977" s="14" t="str">
        <f>IF(ISBLANK(F976)=TRUE," ",'2. Metadata'!B$14)</f>
        <v>observation</v>
      </c>
      <c r="H977" s="25" t="s">
        <v>237</v>
      </c>
      <c r="I977" s="23" t="str">
        <f>IF(ISBLANK(H976)=TRUE," ",'2. Metadata'!B$26)</f>
        <v>degrees Celsius</v>
      </c>
      <c r="J977" s="16" t="s">
        <v>237</v>
      </c>
      <c r="K977" s="23" t="str">
        <f>IF(ISBLANK(J975)=TRUE," ",'2. Metadata'!B$38)</f>
        <v>degrees Celsius</v>
      </c>
      <c r="L977" s="25" t="s">
        <v>237</v>
      </c>
      <c r="M977" s="18" t="str">
        <f>IF(ISBLANK(L976)=TRUE," ",'2. Metadata'!B$50)</f>
        <v>milligrams per litre</v>
      </c>
      <c r="N977" s="25" t="s">
        <v>237</v>
      </c>
      <c r="O977" s="18" t="str">
        <f>IF(ISBLANK(N976)=TRUE," ",'2. Metadata'!B$62)</f>
        <v>microSiemens per centimetre</v>
      </c>
      <c r="P977" s="25" t="s">
        <v>237</v>
      </c>
      <c r="Q977" s="18" t="str">
        <f>IF(ISBLANK(P976)=TRUE," ",'2. Metadata'!B$74)</f>
        <v>NTU</v>
      </c>
      <c r="R977" s="25" t="s">
        <v>237</v>
      </c>
      <c r="S977" s="18" t="str">
        <f>IF(ISBLANK(R976)=TRUE," ",'2. Metadata'!B$86)</f>
        <v>most probable number per 100 mL</v>
      </c>
      <c r="T977" s="25" t="s">
        <v>237</v>
      </c>
      <c r="U977" s="18" t="str">
        <f>IF(ISBLANK(T976)=TRUE," ",'2. Metadata'!B$98)</f>
        <v>most probable number per 100 mL</v>
      </c>
      <c r="V977" s="25" t="s">
        <v>237</v>
      </c>
      <c r="W977" s="18" t="str">
        <f>IF(ISBLANK(V976)=TRUE," ",'2. Metadata'!B$110)</f>
        <v>metres</v>
      </c>
      <c r="X977" s="25" t="s">
        <v>237</v>
      </c>
      <c r="Y977" s="18" t="str">
        <f>IF(ISBLANK(X976)=TRUE," ",'2. Metadata'!B$122)</f>
        <v>pH units</v>
      </c>
      <c r="Z977" s="25" t="s">
        <v>237</v>
      </c>
      <c r="AA977" s="18" t="str">
        <f>IF(ISBLANK(Z977)=TRUE," ",'2. Metadata'!B$134)</f>
        <v>metres3/second</v>
      </c>
      <c r="AB977" s="25" t="s">
        <v>237</v>
      </c>
      <c r="AC977" s="18" t="str">
        <f>IF(ISBLANK(AB977)=TRUE," ",'2. Metadata'!B$146)</f>
        <v>millimetres</v>
      </c>
      <c r="AD977" s="25" t="s">
        <v>237</v>
      </c>
      <c r="AE977" s="26" t="s">
        <v>237</v>
      </c>
      <c r="AF977" s="9"/>
      <c r="AG977" s="10"/>
      <c r="AH977" s="10"/>
      <c r="AI977" s="10"/>
      <c r="AJ977" s="10"/>
      <c r="AK977" s="10"/>
      <c r="AL977" s="10"/>
      <c r="AM977" s="10"/>
      <c r="AN977" s="10"/>
      <c r="AO977" s="10"/>
      <c r="AP977" s="10"/>
    </row>
    <row r="978" spans="1:42" ht="15" x14ac:dyDescent="0.2">
      <c r="A978" s="144" t="s">
        <v>1211</v>
      </c>
      <c r="B978" s="11" t="s">
        <v>232</v>
      </c>
      <c r="C978" s="4">
        <f>IF(ISBLANK(B978)=TRUE," ", IF(B978='2. Metadata'!B$1,'2. Metadata'!B$5, IF(B978='2. Metadata'!C$1,'2. Metadata'!C$5,IF(B978='2. Metadata'!D$1,'2. Metadata'!D$5, IF(B978='2. Metadata'!E$1,'2. Metadata'!E$5,IF( B978='2. Metadata'!F$1,'2. Metadata'!F$5,IF(B978='2. Metadata'!G$1,'2. Metadata'!G$5,IF(B978='2. Metadata'!H$1,'2. Metadata'!H$5, IF(B978='2. Metadata'!I$1,'2. Metadata'!I$5, IF(B978='2. Metadata'!J$1,'2. Metadata'!J$5, IF(B978='2. Metadata'!K$1,'2. Metadata'!K$5, IF(B978='2. Metadata'!L$1,'2. Metadata'!L$5, IF(B978='2. Metadata'!M$1,'2. Metadata'!M$5, IF(B978='2. Metadata'!N$1,'2. Metadata'!N$5))))))))))))))</f>
        <v>49.967694000000002</v>
      </c>
      <c r="D978" s="12">
        <f>IF(ISBLANK(B978)=TRUE," ", IF(B978='2. Metadata'!B$1,'2. Metadata'!B$6, IF(B978='2. Metadata'!C$1,'2. Metadata'!C$6,IF(B978='2. Metadata'!D$1,'2. Metadata'!D$6, IF(B978='2. Metadata'!E$1,'2. Metadata'!E$6,IF( B978='2. Metadata'!F$1,'2. Metadata'!F$6,IF(B978='2. Metadata'!G$1,'2. Metadata'!G$6,IF(B978='2. Metadata'!H$1,'2. Metadata'!H$6, IF(B978='2. Metadata'!I$1,'2. Metadata'!I$6, IF(B978='2. Metadata'!J$1,'2. Metadata'!J$6, IF(B978='2. Metadata'!K$1,'2. Metadata'!K$6, IF(B978='2. Metadata'!L$1,'2. Metadata'!L$6, IF(B978='2. Metadata'!M$1,'2. Metadata'!M$6, IF(B978='2. Metadata'!N$1,'2. Metadata'!N$6))))))))))))))</f>
        <v>-117.359572</v>
      </c>
      <c r="E978" s="25" t="s">
        <v>237</v>
      </c>
      <c r="F978" s="25" t="s">
        <v>237</v>
      </c>
      <c r="G978" s="14" t="str">
        <f>IF(ISBLANK(F977)=TRUE," ",'2. Metadata'!B$14)</f>
        <v>observation</v>
      </c>
      <c r="H978" s="25" t="s">
        <v>237</v>
      </c>
      <c r="I978" s="23" t="str">
        <f>IF(ISBLANK(H977)=TRUE," ",'2. Metadata'!B$26)</f>
        <v>degrees Celsius</v>
      </c>
      <c r="J978" s="16" t="s">
        <v>237</v>
      </c>
      <c r="K978" s="23" t="str">
        <f>IF(ISBLANK(J976)=TRUE," ",'2. Metadata'!B$38)</f>
        <v>degrees Celsius</v>
      </c>
      <c r="L978" s="25" t="s">
        <v>237</v>
      </c>
      <c r="M978" s="18" t="str">
        <f>IF(ISBLANK(L977)=TRUE," ",'2. Metadata'!B$50)</f>
        <v>milligrams per litre</v>
      </c>
      <c r="N978" s="25" t="s">
        <v>237</v>
      </c>
      <c r="O978" s="18" t="str">
        <f>IF(ISBLANK(N977)=TRUE," ",'2. Metadata'!B$62)</f>
        <v>microSiemens per centimetre</v>
      </c>
      <c r="P978" s="25" t="s">
        <v>237</v>
      </c>
      <c r="Q978" s="18" t="str">
        <f>IF(ISBLANK(P977)=TRUE," ",'2. Metadata'!B$74)</f>
        <v>NTU</v>
      </c>
      <c r="R978" s="25" t="s">
        <v>237</v>
      </c>
      <c r="S978" s="18" t="str">
        <f>IF(ISBLANK(R977)=TRUE," ",'2. Metadata'!B$86)</f>
        <v>most probable number per 100 mL</v>
      </c>
      <c r="T978" s="25" t="s">
        <v>237</v>
      </c>
      <c r="U978" s="18" t="str">
        <f>IF(ISBLANK(T977)=TRUE," ",'2. Metadata'!B$98)</f>
        <v>most probable number per 100 mL</v>
      </c>
      <c r="V978" s="25" t="s">
        <v>237</v>
      </c>
      <c r="W978" s="18" t="str">
        <f>IF(ISBLANK(V977)=TRUE," ",'2. Metadata'!B$110)</f>
        <v>metres</v>
      </c>
      <c r="X978" s="25" t="s">
        <v>237</v>
      </c>
      <c r="Y978" s="18" t="str">
        <f>IF(ISBLANK(X977)=TRUE," ",'2. Metadata'!B$122)</f>
        <v>pH units</v>
      </c>
      <c r="Z978" s="25" t="s">
        <v>237</v>
      </c>
      <c r="AA978" s="18" t="str">
        <f>IF(ISBLANK(Z978)=TRUE," ",'2. Metadata'!B$134)</f>
        <v>metres3/second</v>
      </c>
      <c r="AB978" s="25" t="s">
        <v>237</v>
      </c>
      <c r="AC978" s="18" t="str">
        <f>IF(ISBLANK(AB978)=TRUE," ",'2. Metadata'!B$146)</f>
        <v>millimetres</v>
      </c>
      <c r="AD978" s="25" t="s">
        <v>1831</v>
      </c>
      <c r="AE978" s="26" t="s">
        <v>237</v>
      </c>
      <c r="AF978" s="9"/>
      <c r="AG978" s="10"/>
      <c r="AH978" s="10"/>
      <c r="AI978" s="10"/>
      <c r="AJ978" s="10"/>
      <c r="AK978" s="10"/>
      <c r="AL978" s="10"/>
      <c r="AM978" s="10"/>
      <c r="AN978" s="10"/>
      <c r="AO978" s="10"/>
      <c r="AP978" s="10"/>
    </row>
    <row r="979" spans="1:42" ht="15" x14ac:dyDescent="0.2">
      <c r="A979" s="144" t="s">
        <v>1212</v>
      </c>
      <c r="B979" s="11" t="s">
        <v>232</v>
      </c>
      <c r="C979" s="4">
        <f>IF(ISBLANK(B979)=TRUE," ", IF(B979='2. Metadata'!B$1,'2. Metadata'!B$5, IF(B979='2. Metadata'!C$1,'2. Metadata'!C$5,IF(B979='2. Metadata'!D$1,'2. Metadata'!D$5, IF(B979='2. Metadata'!E$1,'2. Metadata'!E$5,IF( B979='2. Metadata'!F$1,'2. Metadata'!F$5,IF(B979='2. Metadata'!G$1,'2. Metadata'!G$5,IF(B979='2. Metadata'!H$1,'2. Metadata'!H$5, IF(B979='2. Metadata'!I$1,'2. Metadata'!I$5, IF(B979='2. Metadata'!J$1,'2. Metadata'!J$5, IF(B979='2. Metadata'!K$1,'2. Metadata'!K$5, IF(B979='2. Metadata'!L$1,'2. Metadata'!L$5, IF(B979='2. Metadata'!M$1,'2. Metadata'!M$5, IF(B979='2. Metadata'!N$1,'2. Metadata'!N$5))))))))))))))</f>
        <v>49.967694000000002</v>
      </c>
      <c r="D979" s="12">
        <f>IF(ISBLANK(B979)=TRUE," ", IF(B979='2. Metadata'!B$1,'2. Metadata'!B$6, IF(B979='2. Metadata'!C$1,'2. Metadata'!C$6,IF(B979='2. Metadata'!D$1,'2. Metadata'!D$6, IF(B979='2. Metadata'!E$1,'2. Metadata'!E$6,IF( B979='2. Metadata'!F$1,'2. Metadata'!F$6,IF(B979='2. Metadata'!G$1,'2. Metadata'!G$6,IF(B979='2. Metadata'!H$1,'2. Metadata'!H$6, IF(B979='2. Metadata'!I$1,'2. Metadata'!I$6, IF(B979='2. Metadata'!J$1,'2. Metadata'!J$6, IF(B979='2. Metadata'!K$1,'2. Metadata'!K$6, IF(B979='2. Metadata'!L$1,'2. Metadata'!L$6, IF(B979='2. Metadata'!M$1,'2. Metadata'!M$6, IF(B979='2. Metadata'!N$1,'2. Metadata'!N$6))))))))))))))</f>
        <v>-117.359572</v>
      </c>
      <c r="E979" s="25" t="s">
        <v>237</v>
      </c>
      <c r="F979" s="25" t="s">
        <v>237</v>
      </c>
      <c r="G979" s="14" t="str">
        <f>IF(ISBLANK(F978)=TRUE," ",'2. Metadata'!B$14)</f>
        <v>observation</v>
      </c>
      <c r="H979" s="25" t="s">
        <v>237</v>
      </c>
      <c r="I979" s="23" t="str">
        <f>IF(ISBLANK(H978)=TRUE," ",'2. Metadata'!B$26)</f>
        <v>degrees Celsius</v>
      </c>
      <c r="J979" s="16" t="s">
        <v>237</v>
      </c>
      <c r="K979" s="23" t="str">
        <f>IF(ISBLANK(J977)=TRUE," ",'2. Metadata'!B$38)</f>
        <v>degrees Celsius</v>
      </c>
      <c r="L979" s="25" t="s">
        <v>237</v>
      </c>
      <c r="M979" s="18" t="str">
        <f>IF(ISBLANK(L978)=TRUE," ",'2. Metadata'!B$50)</f>
        <v>milligrams per litre</v>
      </c>
      <c r="N979" s="25" t="s">
        <v>237</v>
      </c>
      <c r="O979" s="18" t="str">
        <f>IF(ISBLANK(N978)=TRUE," ",'2. Metadata'!B$62)</f>
        <v>microSiemens per centimetre</v>
      </c>
      <c r="P979" s="25" t="s">
        <v>237</v>
      </c>
      <c r="Q979" s="18" t="str">
        <f>IF(ISBLANK(P978)=TRUE," ",'2. Metadata'!B$74)</f>
        <v>NTU</v>
      </c>
      <c r="R979" s="25" t="s">
        <v>237</v>
      </c>
      <c r="S979" s="18" t="str">
        <f>IF(ISBLANK(R978)=TRUE," ",'2. Metadata'!B$86)</f>
        <v>most probable number per 100 mL</v>
      </c>
      <c r="T979" s="25" t="s">
        <v>237</v>
      </c>
      <c r="U979" s="18" t="str">
        <f>IF(ISBLANK(T978)=TRUE," ",'2. Metadata'!B$98)</f>
        <v>most probable number per 100 mL</v>
      </c>
      <c r="V979" s="25" t="s">
        <v>237</v>
      </c>
      <c r="W979" s="18" t="str">
        <f>IF(ISBLANK(V978)=TRUE," ",'2. Metadata'!B$110)</f>
        <v>metres</v>
      </c>
      <c r="X979" s="25" t="s">
        <v>237</v>
      </c>
      <c r="Y979" s="18" t="str">
        <f>IF(ISBLANK(X978)=TRUE," ",'2. Metadata'!B$122)</f>
        <v>pH units</v>
      </c>
      <c r="Z979" s="25" t="s">
        <v>237</v>
      </c>
      <c r="AA979" s="18" t="str">
        <f>IF(ISBLANK(Z979)=TRUE," ",'2. Metadata'!B$134)</f>
        <v>metres3/second</v>
      </c>
      <c r="AB979" s="25" t="s">
        <v>237</v>
      </c>
      <c r="AC979" s="18" t="str">
        <f>IF(ISBLANK(AB979)=TRUE," ",'2. Metadata'!B$146)</f>
        <v>millimetres</v>
      </c>
      <c r="AD979" s="25" t="s">
        <v>237</v>
      </c>
      <c r="AE979" s="26" t="s">
        <v>237</v>
      </c>
      <c r="AF979" s="9"/>
      <c r="AG979" s="10"/>
      <c r="AH979" s="10"/>
      <c r="AI979" s="10"/>
      <c r="AJ979" s="10"/>
      <c r="AK979" s="10"/>
      <c r="AL979" s="10"/>
      <c r="AM979" s="10"/>
      <c r="AN979" s="10"/>
      <c r="AO979" s="10"/>
      <c r="AP979" s="10"/>
    </row>
    <row r="980" spans="1:42" ht="15" x14ac:dyDescent="0.2">
      <c r="A980" s="144" t="s">
        <v>1213</v>
      </c>
      <c r="B980" s="11" t="s">
        <v>232</v>
      </c>
      <c r="C980" s="4">
        <f>IF(ISBLANK(B980)=TRUE," ", IF(B980='2. Metadata'!B$1,'2. Metadata'!B$5, IF(B980='2. Metadata'!C$1,'2. Metadata'!C$5,IF(B980='2. Metadata'!D$1,'2. Metadata'!D$5, IF(B980='2. Metadata'!E$1,'2. Metadata'!E$5,IF( B980='2. Metadata'!F$1,'2. Metadata'!F$5,IF(B980='2. Metadata'!G$1,'2. Metadata'!G$5,IF(B980='2. Metadata'!H$1,'2. Metadata'!H$5, IF(B980='2. Metadata'!I$1,'2. Metadata'!I$5, IF(B980='2. Metadata'!J$1,'2. Metadata'!J$5, IF(B980='2. Metadata'!K$1,'2. Metadata'!K$5, IF(B980='2. Metadata'!L$1,'2. Metadata'!L$5, IF(B980='2. Metadata'!M$1,'2. Metadata'!M$5, IF(B980='2. Metadata'!N$1,'2. Metadata'!N$5))))))))))))))</f>
        <v>49.967694000000002</v>
      </c>
      <c r="D980" s="12">
        <f>IF(ISBLANK(B980)=TRUE," ", IF(B980='2. Metadata'!B$1,'2. Metadata'!B$6, IF(B980='2. Metadata'!C$1,'2. Metadata'!C$6,IF(B980='2. Metadata'!D$1,'2. Metadata'!D$6, IF(B980='2. Metadata'!E$1,'2. Metadata'!E$6,IF( B980='2. Metadata'!F$1,'2. Metadata'!F$6,IF(B980='2. Metadata'!G$1,'2. Metadata'!G$6,IF(B980='2. Metadata'!H$1,'2. Metadata'!H$6, IF(B980='2. Metadata'!I$1,'2. Metadata'!I$6, IF(B980='2. Metadata'!J$1,'2. Metadata'!J$6, IF(B980='2. Metadata'!K$1,'2. Metadata'!K$6, IF(B980='2. Metadata'!L$1,'2. Metadata'!L$6, IF(B980='2. Metadata'!M$1,'2. Metadata'!M$6, IF(B980='2. Metadata'!N$1,'2. Metadata'!N$6))))))))))))))</f>
        <v>-117.359572</v>
      </c>
      <c r="E980" s="25" t="s">
        <v>237</v>
      </c>
      <c r="F980" s="25" t="s">
        <v>237</v>
      </c>
      <c r="G980" s="14" t="str">
        <f>IF(ISBLANK(F979)=TRUE," ",'2. Metadata'!B$14)</f>
        <v>observation</v>
      </c>
      <c r="H980" s="13">
        <v>16</v>
      </c>
      <c r="I980" s="23" t="str">
        <f>IF(ISBLANK(H979)=TRUE," ",'2. Metadata'!B$26)</f>
        <v>degrees Celsius</v>
      </c>
      <c r="J980" s="13">
        <v>11</v>
      </c>
      <c r="K980" s="23" t="str">
        <f>IF(ISBLANK(J978)=TRUE," ",'2. Metadata'!B$38)</f>
        <v>degrees Celsius</v>
      </c>
      <c r="L980" s="25" t="s">
        <v>237</v>
      </c>
      <c r="M980" s="18" t="str">
        <f>IF(ISBLANK(L979)=TRUE," ",'2. Metadata'!B$50)</f>
        <v>milligrams per litre</v>
      </c>
      <c r="N980" s="25" t="s">
        <v>237</v>
      </c>
      <c r="O980" s="18" t="str">
        <f>IF(ISBLANK(N979)=TRUE," ",'2. Metadata'!B$62)</f>
        <v>microSiemens per centimetre</v>
      </c>
      <c r="P980" s="25" t="s">
        <v>237</v>
      </c>
      <c r="Q980" s="18" t="str">
        <f>IF(ISBLANK(P979)=TRUE," ",'2. Metadata'!B$74)</f>
        <v>NTU</v>
      </c>
      <c r="R980" s="25" t="s">
        <v>237</v>
      </c>
      <c r="S980" s="18" t="str">
        <f>IF(ISBLANK(R979)=TRUE," ",'2. Metadata'!B$86)</f>
        <v>most probable number per 100 mL</v>
      </c>
      <c r="T980" s="25" t="s">
        <v>237</v>
      </c>
      <c r="U980" s="18" t="str">
        <f>IF(ISBLANK(T979)=TRUE," ",'2. Metadata'!B$98)</f>
        <v>most probable number per 100 mL</v>
      </c>
      <c r="V980" s="21">
        <v>0.04</v>
      </c>
      <c r="W980" s="18" t="str">
        <f>IF(ISBLANK(V979)=TRUE," ",'2. Metadata'!B$110)</f>
        <v>metres</v>
      </c>
      <c r="X980" s="25" t="s">
        <v>237</v>
      </c>
      <c r="Y980" s="18" t="str">
        <f>IF(ISBLANK(X979)=TRUE," ",'2. Metadata'!B$122)</f>
        <v>pH units</v>
      </c>
      <c r="Z980" s="20">
        <v>1.2999999999999999E-2</v>
      </c>
      <c r="AA980" s="18" t="str">
        <f>IF(ISBLANK(Z980)=TRUE," ",'2. Metadata'!B$134)</f>
        <v>metres3/second</v>
      </c>
      <c r="AB980" s="25" t="s">
        <v>237</v>
      </c>
      <c r="AC980" s="18" t="str">
        <f>IF(ISBLANK(AB980)=TRUE," ",'2. Metadata'!B$146)</f>
        <v>millimetres</v>
      </c>
      <c r="AD980" s="25" t="s">
        <v>237</v>
      </c>
      <c r="AE980" s="26" t="s">
        <v>237</v>
      </c>
      <c r="AF980" s="9"/>
      <c r="AG980" s="10"/>
      <c r="AH980" s="10"/>
      <c r="AI980" s="10"/>
      <c r="AJ980" s="10"/>
      <c r="AK980" s="10"/>
      <c r="AL980" s="10"/>
      <c r="AM980" s="10"/>
      <c r="AN980" s="10"/>
      <c r="AO980" s="10"/>
      <c r="AP980" s="10"/>
    </row>
    <row r="981" spans="1:42" ht="15" x14ac:dyDescent="0.2">
      <c r="A981" s="144" t="s">
        <v>1214</v>
      </c>
      <c r="B981" s="11" t="s">
        <v>232</v>
      </c>
      <c r="C981" s="4">
        <f>IF(ISBLANK(B981)=TRUE," ", IF(B981='2. Metadata'!B$1,'2. Metadata'!B$5, IF(B981='2. Metadata'!C$1,'2. Metadata'!C$5,IF(B981='2. Metadata'!D$1,'2. Metadata'!D$5, IF(B981='2. Metadata'!E$1,'2. Metadata'!E$5,IF( B981='2. Metadata'!F$1,'2. Metadata'!F$5,IF(B981='2. Metadata'!G$1,'2. Metadata'!G$5,IF(B981='2. Metadata'!H$1,'2. Metadata'!H$5, IF(B981='2. Metadata'!I$1,'2. Metadata'!I$5, IF(B981='2. Metadata'!J$1,'2. Metadata'!J$5, IF(B981='2. Metadata'!K$1,'2. Metadata'!K$5, IF(B981='2. Metadata'!L$1,'2. Metadata'!L$5, IF(B981='2. Metadata'!M$1,'2. Metadata'!M$5, IF(B981='2. Metadata'!N$1,'2. Metadata'!N$5))))))))))))))</f>
        <v>49.967694000000002</v>
      </c>
      <c r="D981" s="12">
        <f>IF(ISBLANK(B981)=TRUE," ", IF(B981='2. Metadata'!B$1,'2. Metadata'!B$6, IF(B981='2. Metadata'!C$1,'2. Metadata'!C$6,IF(B981='2. Metadata'!D$1,'2. Metadata'!D$6, IF(B981='2. Metadata'!E$1,'2. Metadata'!E$6,IF( B981='2. Metadata'!F$1,'2. Metadata'!F$6,IF(B981='2. Metadata'!G$1,'2. Metadata'!G$6,IF(B981='2. Metadata'!H$1,'2. Metadata'!H$6, IF(B981='2. Metadata'!I$1,'2. Metadata'!I$6, IF(B981='2. Metadata'!J$1,'2. Metadata'!J$6, IF(B981='2. Metadata'!K$1,'2. Metadata'!K$6, IF(B981='2. Metadata'!L$1,'2. Metadata'!L$6, IF(B981='2. Metadata'!M$1,'2. Metadata'!M$6, IF(B981='2. Metadata'!N$1,'2. Metadata'!N$6))))))))))))))</f>
        <v>-117.359572</v>
      </c>
      <c r="E981" s="25" t="s">
        <v>237</v>
      </c>
      <c r="F981" s="25" t="s">
        <v>237</v>
      </c>
      <c r="G981" s="14" t="str">
        <f>IF(ISBLANK(F980)=TRUE," ",'2. Metadata'!B$14)</f>
        <v>observation</v>
      </c>
      <c r="H981" s="25" t="s">
        <v>237</v>
      </c>
      <c r="I981" s="23" t="str">
        <f>IF(ISBLANK(H980)=TRUE," ",'2. Metadata'!B$26)</f>
        <v>degrees Celsius</v>
      </c>
      <c r="J981" s="16" t="s">
        <v>237</v>
      </c>
      <c r="K981" s="23" t="str">
        <f>IF(ISBLANK(J979)=TRUE," ",'2. Metadata'!B$38)</f>
        <v>degrees Celsius</v>
      </c>
      <c r="L981" s="25" t="s">
        <v>237</v>
      </c>
      <c r="M981" s="18" t="str">
        <f>IF(ISBLANK(L980)=TRUE," ",'2. Metadata'!B$50)</f>
        <v>milligrams per litre</v>
      </c>
      <c r="N981" s="25" t="s">
        <v>237</v>
      </c>
      <c r="O981" s="18" t="str">
        <f>IF(ISBLANK(N980)=TRUE," ",'2. Metadata'!B$62)</f>
        <v>microSiemens per centimetre</v>
      </c>
      <c r="P981" s="25" t="s">
        <v>237</v>
      </c>
      <c r="Q981" s="18" t="str">
        <f>IF(ISBLANK(P980)=TRUE," ",'2. Metadata'!B$74)</f>
        <v>NTU</v>
      </c>
      <c r="R981" s="25" t="s">
        <v>237</v>
      </c>
      <c r="S981" s="18" t="str">
        <f>IF(ISBLANK(R980)=TRUE," ",'2. Metadata'!B$86)</f>
        <v>most probable number per 100 mL</v>
      </c>
      <c r="T981" s="25" t="s">
        <v>237</v>
      </c>
      <c r="U981" s="18" t="str">
        <f>IF(ISBLANK(T980)=TRUE," ",'2. Metadata'!B$98)</f>
        <v>most probable number per 100 mL</v>
      </c>
      <c r="V981" s="25" t="s">
        <v>237</v>
      </c>
      <c r="W981" s="18" t="str">
        <f>IF(ISBLANK(V980)=TRUE," ",'2. Metadata'!B$110)</f>
        <v>metres</v>
      </c>
      <c r="X981" s="25" t="s">
        <v>237</v>
      </c>
      <c r="Y981" s="18" t="str">
        <f>IF(ISBLANK(X980)=TRUE," ",'2. Metadata'!B$122)</f>
        <v>pH units</v>
      </c>
      <c r="Z981" s="25" t="s">
        <v>237</v>
      </c>
      <c r="AA981" s="18" t="str">
        <f>IF(ISBLANK(Z981)=TRUE," ",'2. Metadata'!B$134)</f>
        <v>metres3/second</v>
      </c>
      <c r="AB981" s="25" t="s">
        <v>237</v>
      </c>
      <c r="AC981" s="18" t="str">
        <f>IF(ISBLANK(AB981)=TRUE," ",'2. Metadata'!B$146)</f>
        <v>millimetres</v>
      </c>
      <c r="AD981" s="25" t="s">
        <v>237</v>
      </c>
      <c r="AE981" s="26" t="s">
        <v>237</v>
      </c>
      <c r="AF981" s="9"/>
      <c r="AG981" s="10"/>
      <c r="AH981" s="10"/>
      <c r="AI981" s="10"/>
      <c r="AJ981" s="10"/>
      <c r="AK981" s="10"/>
      <c r="AL981" s="10"/>
      <c r="AM981" s="10"/>
      <c r="AN981" s="10"/>
      <c r="AO981" s="10"/>
      <c r="AP981" s="10"/>
    </row>
    <row r="982" spans="1:42" ht="15" x14ac:dyDescent="0.2">
      <c r="A982" s="144" t="s">
        <v>1215</v>
      </c>
      <c r="B982" s="11" t="s">
        <v>232</v>
      </c>
      <c r="C982" s="4">
        <f>IF(ISBLANK(B982)=TRUE," ", IF(B982='2. Metadata'!B$1,'2. Metadata'!B$5, IF(B982='2. Metadata'!C$1,'2. Metadata'!C$5,IF(B982='2. Metadata'!D$1,'2. Metadata'!D$5, IF(B982='2. Metadata'!E$1,'2. Metadata'!E$5,IF( B982='2. Metadata'!F$1,'2. Metadata'!F$5,IF(B982='2. Metadata'!G$1,'2. Metadata'!G$5,IF(B982='2. Metadata'!H$1,'2. Metadata'!H$5, IF(B982='2. Metadata'!I$1,'2. Metadata'!I$5, IF(B982='2. Metadata'!J$1,'2. Metadata'!J$5, IF(B982='2. Metadata'!K$1,'2. Metadata'!K$5, IF(B982='2. Metadata'!L$1,'2. Metadata'!L$5, IF(B982='2. Metadata'!M$1,'2. Metadata'!M$5, IF(B982='2. Metadata'!N$1,'2. Metadata'!N$5))))))))))))))</f>
        <v>49.967694000000002</v>
      </c>
      <c r="D982" s="12">
        <f>IF(ISBLANK(B982)=TRUE," ", IF(B982='2. Metadata'!B$1,'2. Metadata'!B$6, IF(B982='2. Metadata'!C$1,'2. Metadata'!C$6,IF(B982='2. Metadata'!D$1,'2. Metadata'!D$6, IF(B982='2. Metadata'!E$1,'2. Metadata'!E$6,IF( B982='2. Metadata'!F$1,'2. Metadata'!F$6,IF(B982='2. Metadata'!G$1,'2. Metadata'!G$6,IF(B982='2. Metadata'!H$1,'2. Metadata'!H$6, IF(B982='2. Metadata'!I$1,'2. Metadata'!I$6, IF(B982='2. Metadata'!J$1,'2. Metadata'!J$6, IF(B982='2. Metadata'!K$1,'2. Metadata'!K$6, IF(B982='2. Metadata'!L$1,'2. Metadata'!L$6, IF(B982='2. Metadata'!M$1,'2. Metadata'!M$6, IF(B982='2. Metadata'!N$1,'2. Metadata'!N$6))))))))))))))</f>
        <v>-117.359572</v>
      </c>
      <c r="E982" s="25" t="s">
        <v>237</v>
      </c>
      <c r="F982" s="25" t="s">
        <v>237</v>
      </c>
      <c r="G982" s="14" t="str">
        <f>IF(ISBLANK(F981)=TRUE," ",'2. Metadata'!B$14)</f>
        <v>observation</v>
      </c>
      <c r="H982" s="25" t="s">
        <v>237</v>
      </c>
      <c r="I982" s="23" t="str">
        <f>IF(ISBLANK(H981)=TRUE," ",'2. Metadata'!B$26)</f>
        <v>degrees Celsius</v>
      </c>
      <c r="J982" s="16" t="s">
        <v>237</v>
      </c>
      <c r="K982" s="23" t="str">
        <f>IF(ISBLANK(J980)=TRUE," ",'2. Metadata'!B$38)</f>
        <v>degrees Celsius</v>
      </c>
      <c r="L982" s="25" t="s">
        <v>237</v>
      </c>
      <c r="M982" s="18" t="str">
        <f>IF(ISBLANK(L981)=TRUE," ",'2. Metadata'!B$50)</f>
        <v>milligrams per litre</v>
      </c>
      <c r="N982" s="25" t="s">
        <v>237</v>
      </c>
      <c r="O982" s="18" t="str">
        <f>IF(ISBLANK(N981)=TRUE," ",'2. Metadata'!B$62)</f>
        <v>microSiemens per centimetre</v>
      </c>
      <c r="P982" s="25" t="s">
        <v>237</v>
      </c>
      <c r="Q982" s="18" t="str">
        <f>IF(ISBLANK(P981)=TRUE," ",'2. Metadata'!B$74)</f>
        <v>NTU</v>
      </c>
      <c r="R982" s="25" t="s">
        <v>237</v>
      </c>
      <c r="S982" s="18" t="str">
        <f>IF(ISBLANK(R981)=TRUE," ",'2. Metadata'!B$86)</f>
        <v>most probable number per 100 mL</v>
      </c>
      <c r="T982" s="25" t="s">
        <v>237</v>
      </c>
      <c r="U982" s="18" t="str">
        <f>IF(ISBLANK(T981)=TRUE," ",'2. Metadata'!B$98)</f>
        <v>most probable number per 100 mL</v>
      </c>
      <c r="V982" s="25" t="s">
        <v>237</v>
      </c>
      <c r="W982" s="18" t="str">
        <f>IF(ISBLANK(V981)=TRUE," ",'2. Metadata'!B$110)</f>
        <v>metres</v>
      </c>
      <c r="X982" s="25" t="s">
        <v>237</v>
      </c>
      <c r="Y982" s="18" t="str">
        <f>IF(ISBLANK(X981)=TRUE," ",'2. Metadata'!B$122)</f>
        <v>pH units</v>
      </c>
      <c r="Z982" s="25" t="s">
        <v>237</v>
      </c>
      <c r="AA982" s="18" t="str">
        <f>IF(ISBLANK(Z982)=TRUE," ",'2. Metadata'!B$134)</f>
        <v>metres3/second</v>
      </c>
      <c r="AB982" s="25" t="s">
        <v>237</v>
      </c>
      <c r="AC982" s="18" t="str">
        <f>IF(ISBLANK(AB982)=TRUE," ",'2. Metadata'!B$146)</f>
        <v>millimetres</v>
      </c>
      <c r="AD982" s="25" t="s">
        <v>1831</v>
      </c>
      <c r="AE982" s="26" t="s">
        <v>237</v>
      </c>
      <c r="AF982" s="9"/>
      <c r="AG982" s="10"/>
      <c r="AH982" s="10"/>
      <c r="AI982" s="10"/>
      <c r="AJ982" s="10"/>
      <c r="AK982" s="10"/>
      <c r="AL982" s="10"/>
      <c r="AM982" s="10"/>
      <c r="AN982" s="10"/>
      <c r="AO982" s="10"/>
      <c r="AP982" s="10"/>
    </row>
    <row r="983" spans="1:42" ht="15" x14ac:dyDescent="0.2">
      <c r="A983" s="144" t="s">
        <v>1216</v>
      </c>
      <c r="B983" s="11" t="s">
        <v>232</v>
      </c>
      <c r="C983" s="4">
        <f>IF(ISBLANK(B983)=TRUE," ", IF(B983='2. Metadata'!B$1,'2. Metadata'!B$5, IF(B983='2. Metadata'!C$1,'2. Metadata'!C$5,IF(B983='2. Metadata'!D$1,'2. Metadata'!D$5, IF(B983='2. Metadata'!E$1,'2. Metadata'!E$5,IF( B983='2. Metadata'!F$1,'2. Metadata'!F$5,IF(B983='2. Metadata'!G$1,'2. Metadata'!G$5,IF(B983='2. Metadata'!H$1,'2. Metadata'!H$5, IF(B983='2. Metadata'!I$1,'2. Metadata'!I$5, IF(B983='2. Metadata'!J$1,'2. Metadata'!J$5, IF(B983='2. Metadata'!K$1,'2. Metadata'!K$5, IF(B983='2. Metadata'!L$1,'2. Metadata'!L$5, IF(B983='2. Metadata'!M$1,'2. Metadata'!M$5, IF(B983='2. Metadata'!N$1,'2. Metadata'!N$5))))))))))))))</f>
        <v>49.967694000000002</v>
      </c>
      <c r="D983" s="12">
        <f>IF(ISBLANK(B983)=TRUE," ", IF(B983='2. Metadata'!B$1,'2. Metadata'!B$6, IF(B983='2. Metadata'!C$1,'2. Metadata'!C$6,IF(B983='2. Metadata'!D$1,'2. Metadata'!D$6, IF(B983='2. Metadata'!E$1,'2. Metadata'!E$6,IF( B983='2. Metadata'!F$1,'2. Metadata'!F$6,IF(B983='2. Metadata'!G$1,'2. Metadata'!G$6,IF(B983='2. Metadata'!H$1,'2. Metadata'!H$6, IF(B983='2. Metadata'!I$1,'2. Metadata'!I$6, IF(B983='2. Metadata'!J$1,'2. Metadata'!J$6, IF(B983='2. Metadata'!K$1,'2. Metadata'!K$6, IF(B983='2. Metadata'!L$1,'2. Metadata'!L$6, IF(B983='2. Metadata'!M$1,'2. Metadata'!M$6, IF(B983='2. Metadata'!N$1,'2. Metadata'!N$6))))))))))))))</f>
        <v>-117.359572</v>
      </c>
      <c r="E983" s="25" t="s">
        <v>237</v>
      </c>
      <c r="F983" s="25" t="s">
        <v>237</v>
      </c>
      <c r="G983" s="14" t="str">
        <f>IF(ISBLANK(F982)=TRUE," ",'2. Metadata'!B$14)</f>
        <v>observation</v>
      </c>
      <c r="H983" s="13">
        <v>16</v>
      </c>
      <c r="I983" s="23" t="str">
        <f>IF(ISBLANK(H982)=TRUE," ",'2. Metadata'!B$26)</f>
        <v>degrees Celsius</v>
      </c>
      <c r="J983" s="13">
        <v>10</v>
      </c>
      <c r="K983" s="23" t="str">
        <f>IF(ISBLANK(J981)=TRUE," ",'2. Metadata'!B$38)</f>
        <v>degrees Celsius</v>
      </c>
      <c r="L983" s="21">
        <v>0.5</v>
      </c>
      <c r="M983" s="18" t="str">
        <f>IF(ISBLANK(L982)=TRUE," ",'2. Metadata'!B$50)</f>
        <v>milligrams per litre</v>
      </c>
      <c r="N983" s="21">
        <v>259</v>
      </c>
      <c r="O983" s="18" t="str">
        <f>IF(ISBLANK(N982)=TRUE," ",'2. Metadata'!B$62)</f>
        <v>microSiemens per centimetre</v>
      </c>
      <c r="P983" s="21">
        <v>0.35</v>
      </c>
      <c r="Q983" s="18" t="str">
        <f>IF(ISBLANK(P982)=TRUE," ",'2. Metadata'!B$74)</f>
        <v>NTU</v>
      </c>
      <c r="R983" s="25" t="s">
        <v>237</v>
      </c>
      <c r="S983" s="18" t="str">
        <f>IF(ISBLANK(R982)=TRUE," ",'2. Metadata'!B$86)</f>
        <v>most probable number per 100 mL</v>
      </c>
      <c r="T983" s="25" t="s">
        <v>237</v>
      </c>
      <c r="U983" s="18" t="str">
        <f>IF(ISBLANK(T982)=TRUE," ",'2. Metadata'!B$98)</f>
        <v>most probable number per 100 mL</v>
      </c>
      <c r="V983" s="21">
        <v>4.4999999999999998E-2</v>
      </c>
      <c r="W983" s="18" t="str">
        <f>IF(ISBLANK(V982)=TRUE," ",'2. Metadata'!B$110)</f>
        <v>metres</v>
      </c>
      <c r="X983" s="25" t="s">
        <v>237</v>
      </c>
      <c r="Y983" s="18" t="str">
        <f>IF(ISBLANK(X982)=TRUE," ",'2. Metadata'!B$122)</f>
        <v>pH units</v>
      </c>
      <c r="Z983" s="20">
        <v>1.6E-2</v>
      </c>
      <c r="AA983" s="18" t="str">
        <f>IF(ISBLANK(Z983)=TRUE," ",'2. Metadata'!B$134)</f>
        <v>metres3/second</v>
      </c>
      <c r="AB983" s="25" t="s">
        <v>237</v>
      </c>
      <c r="AC983" s="18" t="str">
        <f>IF(ISBLANK(AB983)=TRUE," ",'2. Metadata'!B$146)</f>
        <v>millimetres</v>
      </c>
      <c r="AD983" s="25" t="s">
        <v>237</v>
      </c>
      <c r="AE983" s="26" t="s">
        <v>237</v>
      </c>
      <c r="AF983" s="9"/>
      <c r="AG983" s="10"/>
      <c r="AH983" s="10"/>
      <c r="AI983" s="10"/>
      <c r="AJ983" s="10"/>
      <c r="AK983" s="10"/>
      <c r="AL983" s="10"/>
      <c r="AM983" s="10"/>
      <c r="AN983" s="10"/>
      <c r="AO983" s="10"/>
      <c r="AP983" s="10"/>
    </row>
    <row r="984" spans="1:42" ht="15" x14ac:dyDescent="0.2">
      <c r="A984" s="144" t="s">
        <v>1217</v>
      </c>
      <c r="B984" s="11" t="s">
        <v>232</v>
      </c>
      <c r="C984" s="4">
        <f>IF(ISBLANK(B984)=TRUE," ", IF(B984='2. Metadata'!B$1,'2. Metadata'!B$5, IF(B984='2. Metadata'!C$1,'2. Metadata'!C$5,IF(B984='2. Metadata'!D$1,'2. Metadata'!D$5, IF(B984='2. Metadata'!E$1,'2. Metadata'!E$5,IF( B984='2. Metadata'!F$1,'2. Metadata'!F$5,IF(B984='2. Metadata'!G$1,'2. Metadata'!G$5,IF(B984='2. Metadata'!H$1,'2. Metadata'!H$5, IF(B984='2. Metadata'!I$1,'2. Metadata'!I$5, IF(B984='2. Metadata'!J$1,'2. Metadata'!J$5, IF(B984='2. Metadata'!K$1,'2. Metadata'!K$5, IF(B984='2. Metadata'!L$1,'2. Metadata'!L$5, IF(B984='2. Metadata'!M$1,'2. Metadata'!M$5, IF(B984='2. Metadata'!N$1,'2. Metadata'!N$5))))))))))))))</f>
        <v>49.967694000000002</v>
      </c>
      <c r="D984" s="12">
        <f>IF(ISBLANK(B984)=TRUE," ", IF(B984='2. Metadata'!B$1,'2. Metadata'!B$6, IF(B984='2. Metadata'!C$1,'2. Metadata'!C$6,IF(B984='2. Metadata'!D$1,'2. Metadata'!D$6, IF(B984='2. Metadata'!E$1,'2. Metadata'!E$6,IF( B984='2. Metadata'!F$1,'2. Metadata'!F$6,IF(B984='2. Metadata'!G$1,'2. Metadata'!G$6,IF(B984='2. Metadata'!H$1,'2. Metadata'!H$6, IF(B984='2. Metadata'!I$1,'2. Metadata'!I$6, IF(B984='2. Metadata'!J$1,'2. Metadata'!J$6, IF(B984='2. Metadata'!K$1,'2. Metadata'!K$6, IF(B984='2. Metadata'!L$1,'2. Metadata'!L$6, IF(B984='2. Metadata'!M$1,'2. Metadata'!M$6, IF(B984='2. Metadata'!N$1,'2. Metadata'!N$6))))))))))))))</f>
        <v>-117.359572</v>
      </c>
      <c r="E984" s="25" t="s">
        <v>237</v>
      </c>
      <c r="F984" s="25" t="s">
        <v>237</v>
      </c>
      <c r="G984" s="14" t="str">
        <f>IF(ISBLANK(F983)=TRUE," ",'2. Metadata'!B$14)</f>
        <v>observation</v>
      </c>
      <c r="H984" s="25" t="s">
        <v>237</v>
      </c>
      <c r="I984" s="23" t="str">
        <f>IF(ISBLANK(H983)=TRUE," ",'2. Metadata'!B$26)</f>
        <v>degrees Celsius</v>
      </c>
      <c r="J984" s="16" t="s">
        <v>237</v>
      </c>
      <c r="K984" s="23" t="str">
        <f>IF(ISBLANK(J982)=TRUE," ",'2. Metadata'!B$38)</f>
        <v>degrees Celsius</v>
      </c>
      <c r="L984" s="25" t="s">
        <v>237</v>
      </c>
      <c r="M984" s="18" t="str">
        <f>IF(ISBLANK(L983)=TRUE," ",'2. Metadata'!B$50)</f>
        <v>milligrams per litre</v>
      </c>
      <c r="N984" s="25" t="s">
        <v>237</v>
      </c>
      <c r="O984" s="18" t="str">
        <f>IF(ISBLANK(N983)=TRUE," ",'2. Metadata'!B$62)</f>
        <v>microSiemens per centimetre</v>
      </c>
      <c r="P984" s="25" t="s">
        <v>237</v>
      </c>
      <c r="Q984" s="18" t="str">
        <f>IF(ISBLANK(P983)=TRUE," ",'2. Metadata'!B$74)</f>
        <v>NTU</v>
      </c>
      <c r="R984" s="25" t="s">
        <v>237</v>
      </c>
      <c r="S984" s="18" t="str">
        <f>IF(ISBLANK(R983)=TRUE," ",'2. Metadata'!B$86)</f>
        <v>most probable number per 100 mL</v>
      </c>
      <c r="T984" s="25" t="s">
        <v>237</v>
      </c>
      <c r="U984" s="18" t="str">
        <f>IF(ISBLANK(T983)=TRUE," ",'2. Metadata'!B$98)</f>
        <v>most probable number per 100 mL</v>
      </c>
      <c r="V984" s="25" t="s">
        <v>237</v>
      </c>
      <c r="W984" s="18" t="str">
        <f>IF(ISBLANK(V983)=TRUE," ",'2. Metadata'!B$110)</f>
        <v>metres</v>
      </c>
      <c r="X984" s="25" t="s">
        <v>237</v>
      </c>
      <c r="Y984" s="18" t="str">
        <f>IF(ISBLANK(X983)=TRUE," ",'2. Metadata'!B$122)</f>
        <v>pH units</v>
      </c>
      <c r="Z984" s="25" t="s">
        <v>237</v>
      </c>
      <c r="AA984" s="18" t="str">
        <f>IF(ISBLANK(Z984)=TRUE," ",'2. Metadata'!B$134)</f>
        <v>metres3/second</v>
      </c>
      <c r="AB984" s="25" t="s">
        <v>237</v>
      </c>
      <c r="AC984" s="18" t="str">
        <f>IF(ISBLANK(AB984)=TRUE," ",'2. Metadata'!B$146)</f>
        <v>millimetres</v>
      </c>
      <c r="AD984" s="25" t="s">
        <v>237</v>
      </c>
      <c r="AE984" s="26" t="s">
        <v>237</v>
      </c>
      <c r="AF984" s="9"/>
      <c r="AG984" s="10"/>
      <c r="AH984" s="10"/>
      <c r="AI984" s="10"/>
      <c r="AJ984" s="10"/>
      <c r="AK984" s="10"/>
      <c r="AL984" s="10"/>
      <c r="AM984" s="10"/>
      <c r="AN984" s="10"/>
      <c r="AO984" s="10"/>
      <c r="AP984" s="10"/>
    </row>
    <row r="985" spans="1:42" ht="15" x14ac:dyDescent="0.2">
      <c r="A985" s="144" t="s">
        <v>1218</v>
      </c>
      <c r="B985" s="11" t="s">
        <v>232</v>
      </c>
      <c r="C985" s="4">
        <f>IF(ISBLANK(B985)=TRUE," ", IF(B985='2. Metadata'!B$1,'2. Metadata'!B$5, IF(B985='2. Metadata'!C$1,'2. Metadata'!C$5,IF(B985='2. Metadata'!D$1,'2. Metadata'!D$5, IF(B985='2. Metadata'!E$1,'2. Metadata'!E$5,IF( B985='2. Metadata'!F$1,'2. Metadata'!F$5,IF(B985='2. Metadata'!G$1,'2. Metadata'!G$5,IF(B985='2. Metadata'!H$1,'2. Metadata'!H$5, IF(B985='2. Metadata'!I$1,'2. Metadata'!I$5, IF(B985='2. Metadata'!J$1,'2. Metadata'!J$5, IF(B985='2. Metadata'!K$1,'2. Metadata'!K$5, IF(B985='2. Metadata'!L$1,'2. Metadata'!L$5, IF(B985='2. Metadata'!M$1,'2. Metadata'!M$5, IF(B985='2. Metadata'!N$1,'2. Metadata'!N$5))))))))))))))</f>
        <v>49.967694000000002</v>
      </c>
      <c r="D985" s="12">
        <f>IF(ISBLANK(B985)=TRUE," ", IF(B985='2. Metadata'!B$1,'2. Metadata'!B$6, IF(B985='2. Metadata'!C$1,'2. Metadata'!C$6,IF(B985='2. Metadata'!D$1,'2. Metadata'!D$6, IF(B985='2. Metadata'!E$1,'2. Metadata'!E$6,IF( B985='2. Metadata'!F$1,'2. Metadata'!F$6,IF(B985='2. Metadata'!G$1,'2. Metadata'!G$6,IF(B985='2. Metadata'!H$1,'2. Metadata'!H$6, IF(B985='2. Metadata'!I$1,'2. Metadata'!I$6, IF(B985='2. Metadata'!J$1,'2. Metadata'!J$6, IF(B985='2. Metadata'!K$1,'2. Metadata'!K$6, IF(B985='2. Metadata'!L$1,'2. Metadata'!L$6, IF(B985='2. Metadata'!M$1,'2. Metadata'!M$6, IF(B985='2. Metadata'!N$1,'2. Metadata'!N$6))))))))))))))</f>
        <v>-117.359572</v>
      </c>
      <c r="E985" s="25" t="s">
        <v>237</v>
      </c>
      <c r="F985" s="25" t="s">
        <v>237</v>
      </c>
      <c r="G985" s="14" t="str">
        <f>IF(ISBLANK(F984)=TRUE," ",'2. Metadata'!B$14)</f>
        <v>observation</v>
      </c>
      <c r="H985" s="25" t="s">
        <v>237</v>
      </c>
      <c r="I985" s="23" t="str">
        <f>IF(ISBLANK(H984)=TRUE," ",'2. Metadata'!B$26)</f>
        <v>degrees Celsius</v>
      </c>
      <c r="J985" s="16" t="s">
        <v>237</v>
      </c>
      <c r="K985" s="23" t="str">
        <f>IF(ISBLANK(J983)=TRUE," ",'2. Metadata'!B$38)</f>
        <v>degrees Celsius</v>
      </c>
      <c r="L985" s="25" t="s">
        <v>237</v>
      </c>
      <c r="M985" s="18" t="str">
        <f>IF(ISBLANK(L984)=TRUE," ",'2. Metadata'!B$50)</f>
        <v>milligrams per litre</v>
      </c>
      <c r="N985" s="25" t="s">
        <v>237</v>
      </c>
      <c r="O985" s="18" t="str">
        <f>IF(ISBLANK(N984)=TRUE," ",'2. Metadata'!B$62)</f>
        <v>microSiemens per centimetre</v>
      </c>
      <c r="P985" s="25" t="s">
        <v>237</v>
      </c>
      <c r="Q985" s="18" t="str">
        <f>IF(ISBLANK(P984)=TRUE," ",'2. Metadata'!B$74)</f>
        <v>NTU</v>
      </c>
      <c r="R985" s="25" t="s">
        <v>237</v>
      </c>
      <c r="S985" s="18" t="str">
        <f>IF(ISBLANK(R984)=TRUE," ",'2. Metadata'!B$86)</f>
        <v>most probable number per 100 mL</v>
      </c>
      <c r="T985" s="25" t="s">
        <v>237</v>
      </c>
      <c r="U985" s="18" t="str">
        <f>IF(ISBLANK(T984)=TRUE," ",'2. Metadata'!B$98)</f>
        <v>most probable number per 100 mL</v>
      </c>
      <c r="V985" s="25" t="s">
        <v>237</v>
      </c>
      <c r="W985" s="18" t="str">
        <f>IF(ISBLANK(V984)=TRUE," ",'2. Metadata'!B$110)</f>
        <v>metres</v>
      </c>
      <c r="X985" s="25" t="s">
        <v>237</v>
      </c>
      <c r="Y985" s="18" t="str">
        <f>IF(ISBLANK(X984)=TRUE," ",'2. Metadata'!B$122)</f>
        <v>pH units</v>
      </c>
      <c r="Z985" s="25" t="s">
        <v>237</v>
      </c>
      <c r="AA985" s="18" t="str">
        <f>IF(ISBLANK(Z985)=TRUE," ",'2. Metadata'!B$134)</f>
        <v>metres3/second</v>
      </c>
      <c r="AB985" s="25" t="s">
        <v>237</v>
      </c>
      <c r="AC985" s="18" t="str">
        <f>IF(ISBLANK(AB985)=TRUE," ",'2. Metadata'!B$146)</f>
        <v>millimetres</v>
      </c>
      <c r="AD985" s="25" t="s">
        <v>1831</v>
      </c>
      <c r="AE985" s="26" t="s">
        <v>237</v>
      </c>
      <c r="AF985" s="9"/>
      <c r="AG985" s="10"/>
      <c r="AH985" s="10"/>
      <c r="AI985" s="10"/>
      <c r="AJ985" s="10"/>
      <c r="AK985" s="10"/>
      <c r="AL985" s="10"/>
      <c r="AM985" s="10"/>
      <c r="AN985" s="10"/>
      <c r="AO985" s="10"/>
      <c r="AP985" s="10"/>
    </row>
    <row r="986" spans="1:42" ht="15" x14ac:dyDescent="0.2">
      <c r="A986" s="144" t="s">
        <v>1219</v>
      </c>
      <c r="B986" s="11" t="s">
        <v>232</v>
      </c>
      <c r="C986" s="4">
        <f>IF(ISBLANK(B986)=TRUE," ", IF(B986='2. Metadata'!B$1,'2. Metadata'!B$5, IF(B986='2. Metadata'!C$1,'2. Metadata'!C$5,IF(B986='2. Metadata'!D$1,'2. Metadata'!D$5, IF(B986='2. Metadata'!E$1,'2. Metadata'!E$5,IF( B986='2. Metadata'!F$1,'2. Metadata'!F$5,IF(B986='2. Metadata'!G$1,'2. Metadata'!G$5,IF(B986='2. Metadata'!H$1,'2. Metadata'!H$5, IF(B986='2. Metadata'!I$1,'2. Metadata'!I$5, IF(B986='2. Metadata'!J$1,'2. Metadata'!J$5, IF(B986='2. Metadata'!K$1,'2. Metadata'!K$5, IF(B986='2. Metadata'!L$1,'2. Metadata'!L$5, IF(B986='2. Metadata'!M$1,'2. Metadata'!M$5, IF(B986='2. Metadata'!N$1,'2. Metadata'!N$5))))))))))))))</f>
        <v>49.967694000000002</v>
      </c>
      <c r="D986" s="12">
        <f>IF(ISBLANK(B986)=TRUE," ", IF(B986='2. Metadata'!B$1,'2. Metadata'!B$6, IF(B986='2. Metadata'!C$1,'2. Metadata'!C$6,IF(B986='2. Metadata'!D$1,'2. Metadata'!D$6, IF(B986='2. Metadata'!E$1,'2. Metadata'!E$6,IF( B986='2. Metadata'!F$1,'2. Metadata'!F$6,IF(B986='2. Metadata'!G$1,'2. Metadata'!G$6,IF(B986='2. Metadata'!H$1,'2. Metadata'!H$6, IF(B986='2. Metadata'!I$1,'2. Metadata'!I$6, IF(B986='2. Metadata'!J$1,'2. Metadata'!J$6, IF(B986='2. Metadata'!K$1,'2. Metadata'!K$6, IF(B986='2. Metadata'!L$1,'2. Metadata'!L$6, IF(B986='2. Metadata'!M$1,'2. Metadata'!M$6, IF(B986='2. Metadata'!N$1,'2. Metadata'!N$6))))))))))))))</f>
        <v>-117.359572</v>
      </c>
      <c r="E986" s="25" t="s">
        <v>237</v>
      </c>
      <c r="F986" s="25" t="s">
        <v>237</v>
      </c>
      <c r="G986" s="14" t="str">
        <f>IF(ISBLANK(F985)=TRUE," ",'2. Metadata'!B$14)</f>
        <v>observation</v>
      </c>
      <c r="H986" s="25" t="s">
        <v>237</v>
      </c>
      <c r="I986" s="23" t="str">
        <f>IF(ISBLANK(H985)=TRUE," ",'2. Metadata'!B$26)</f>
        <v>degrees Celsius</v>
      </c>
      <c r="J986" s="16" t="s">
        <v>237</v>
      </c>
      <c r="K986" s="23" t="str">
        <f>IF(ISBLANK(J984)=TRUE," ",'2. Metadata'!B$38)</f>
        <v>degrees Celsius</v>
      </c>
      <c r="L986" s="25" t="s">
        <v>237</v>
      </c>
      <c r="M986" s="18" t="str">
        <f>IF(ISBLANK(L985)=TRUE," ",'2. Metadata'!B$50)</f>
        <v>milligrams per litre</v>
      </c>
      <c r="N986" s="25" t="s">
        <v>237</v>
      </c>
      <c r="O986" s="18" t="str">
        <f>IF(ISBLANK(N985)=TRUE," ",'2. Metadata'!B$62)</f>
        <v>microSiemens per centimetre</v>
      </c>
      <c r="P986" s="25" t="s">
        <v>237</v>
      </c>
      <c r="Q986" s="18" t="str">
        <f>IF(ISBLANK(P985)=TRUE," ",'2. Metadata'!B$74)</f>
        <v>NTU</v>
      </c>
      <c r="R986" s="25" t="s">
        <v>237</v>
      </c>
      <c r="S986" s="18" t="str">
        <f>IF(ISBLANK(R985)=TRUE," ",'2. Metadata'!B$86)</f>
        <v>most probable number per 100 mL</v>
      </c>
      <c r="T986" s="25" t="s">
        <v>237</v>
      </c>
      <c r="U986" s="18" t="str">
        <f>IF(ISBLANK(T985)=TRUE," ",'2. Metadata'!B$98)</f>
        <v>most probable number per 100 mL</v>
      </c>
      <c r="V986" s="25" t="s">
        <v>237</v>
      </c>
      <c r="W986" s="18" t="str">
        <f>IF(ISBLANK(V985)=TRUE," ",'2. Metadata'!B$110)</f>
        <v>metres</v>
      </c>
      <c r="X986" s="25" t="s">
        <v>237</v>
      </c>
      <c r="Y986" s="18" t="str">
        <f>IF(ISBLANK(X985)=TRUE," ",'2. Metadata'!B$122)</f>
        <v>pH units</v>
      </c>
      <c r="Z986" s="25" t="s">
        <v>237</v>
      </c>
      <c r="AA986" s="18" t="str">
        <f>IF(ISBLANK(Z986)=TRUE," ",'2. Metadata'!B$134)</f>
        <v>metres3/second</v>
      </c>
      <c r="AB986" s="25" t="s">
        <v>237</v>
      </c>
      <c r="AC986" s="18" t="str">
        <f>IF(ISBLANK(AB986)=TRUE," ",'2. Metadata'!B$146)</f>
        <v>millimetres</v>
      </c>
      <c r="AD986" s="25" t="s">
        <v>237</v>
      </c>
      <c r="AE986" s="26" t="s">
        <v>237</v>
      </c>
      <c r="AF986" s="9"/>
      <c r="AG986" s="10"/>
      <c r="AH986" s="10"/>
      <c r="AI986" s="10"/>
      <c r="AJ986" s="10"/>
      <c r="AK986" s="10"/>
      <c r="AL986" s="10"/>
      <c r="AM986" s="10"/>
      <c r="AN986" s="10"/>
      <c r="AO986" s="10"/>
      <c r="AP986" s="10"/>
    </row>
    <row r="987" spans="1:42" ht="15" x14ac:dyDescent="0.2">
      <c r="A987" s="144" t="s">
        <v>1220</v>
      </c>
      <c r="B987" s="11" t="s">
        <v>232</v>
      </c>
      <c r="C987" s="4">
        <f>IF(ISBLANK(B987)=TRUE," ", IF(B987='2. Metadata'!B$1,'2. Metadata'!B$5, IF(B987='2. Metadata'!C$1,'2. Metadata'!C$5,IF(B987='2. Metadata'!D$1,'2. Metadata'!D$5, IF(B987='2. Metadata'!E$1,'2. Metadata'!E$5,IF( B987='2. Metadata'!F$1,'2. Metadata'!F$5,IF(B987='2. Metadata'!G$1,'2. Metadata'!G$5,IF(B987='2. Metadata'!H$1,'2. Metadata'!H$5, IF(B987='2. Metadata'!I$1,'2. Metadata'!I$5, IF(B987='2. Metadata'!J$1,'2. Metadata'!J$5, IF(B987='2. Metadata'!K$1,'2. Metadata'!K$5, IF(B987='2. Metadata'!L$1,'2. Metadata'!L$5, IF(B987='2. Metadata'!M$1,'2. Metadata'!M$5, IF(B987='2. Metadata'!N$1,'2. Metadata'!N$5))))))))))))))</f>
        <v>49.967694000000002</v>
      </c>
      <c r="D987" s="12">
        <f>IF(ISBLANK(B987)=TRUE," ", IF(B987='2. Metadata'!B$1,'2. Metadata'!B$6, IF(B987='2. Metadata'!C$1,'2. Metadata'!C$6,IF(B987='2. Metadata'!D$1,'2. Metadata'!D$6, IF(B987='2. Metadata'!E$1,'2. Metadata'!E$6,IF( B987='2. Metadata'!F$1,'2. Metadata'!F$6,IF(B987='2. Metadata'!G$1,'2. Metadata'!G$6,IF(B987='2. Metadata'!H$1,'2. Metadata'!H$6, IF(B987='2. Metadata'!I$1,'2. Metadata'!I$6, IF(B987='2. Metadata'!J$1,'2. Metadata'!J$6, IF(B987='2. Metadata'!K$1,'2. Metadata'!K$6, IF(B987='2. Metadata'!L$1,'2. Metadata'!L$6, IF(B987='2. Metadata'!M$1,'2. Metadata'!M$6, IF(B987='2. Metadata'!N$1,'2. Metadata'!N$6))))))))))))))</f>
        <v>-117.359572</v>
      </c>
      <c r="E987" s="25" t="s">
        <v>237</v>
      </c>
      <c r="F987" s="25" t="s">
        <v>237</v>
      </c>
      <c r="G987" s="14" t="str">
        <f>IF(ISBLANK(F986)=TRUE," ",'2. Metadata'!B$14)</f>
        <v>observation</v>
      </c>
      <c r="H987" s="13">
        <v>15</v>
      </c>
      <c r="I987" s="23" t="str">
        <f>IF(ISBLANK(H986)=TRUE," ",'2. Metadata'!B$26)</f>
        <v>degrees Celsius</v>
      </c>
      <c r="J987" s="13">
        <v>10</v>
      </c>
      <c r="K987" s="23" t="str">
        <f>IF(ISBLANK(J985)=TRUE," ",'2. Metadata'!B$38)</f>
        <v>degrees Celsius</v>
      </c>
      <c r="L987" s="25" t="s">
        <v>237</v>
      </c>
      <c r="M987" s="18" t="str">
        <f>IF(ISBLANK(L986)=TRUE," ",'2. Metadata'!B$50)</f>
        <v>milligrams per litre</v>
      </c>
      <c r="N987" s="25" t="s">
        <v>237</v>
      </c>
      <c r="O987" s="18" t="str">
        <f>IF(ISBLANK(N986)=TRUE," ",'2. Metadata'!B$62)</f>
        <v>microSiemens per centimetre</v>
      </c>
      <c r="P987" s="25" t="s">
        <v>237</v>
      </c>
      <c r="Q987" s="18" t="str">
        <f>IF(ISBLANK(P986)=TRUE," ",'2. Metadata'!B$74)</f>
        <v>NTU</v>
      </c>
      <c r="R987" s="25" t="s">
        <v>237</v>
      </c>
      <c r="S987" s="18" t="str">
        <f>IF(ISBLANK(R986)=TRUE," ",'2. Metadata'!B$86)</f>
        <v>most probable number per 100 mL</v>
      </c>
      <c r="T987" s="25" t="s">
        <v>237</v>
      </c>
      <c r="U987" s="18" t="str">
        <f>IF(ISBLANK(T986)=TRUE," ",'2. Metadata'!B$98)</f>
        <v>most probable number per 100 mL</v>
      </c>
      <c r="V987" s="21">
        <v>0.05</v>
      </c>
      <c r="W987" s="18" t="str">
        <f>IF(ISBLANK(V986)=TRUE," ",'2. Metadata'!B$110)</f>
        <v>metres</v>
      </c>
      <c r="X987" s="25" t="s">
        <v>237</v>
      </c>
      <c r="Y987" s="18" t="str">
        <f>IF(ISBLANK(X986)=TRUE," ",'2. Metadata'!B$122)</f>
        <v>pH units</v>
      </c>
      <c r="Z987" s="20">
        <v>1.9E-2</v>
      </c>
      <c r="AA987" s="18" t="str">
        <f>IF(ISBLANK(Z987)=TRUE," ",'2. Metadata'!B$134)</f>
        <v>metres3/second</v>
      </c>
      <c r="AB987" s="25" t="s">
        <v>237</v>
      </c>
      <c r="AC987" s="18" t="str">
        <f>IF(ISBLANK(AB987)=TRUE," ",'2. Metadata'!B$146)</f>
        <v>millimetres</v>
      </c>
      <c r="AD987" s="25" t="s">
        <v>237</v>
      </c>
      <c r="AE987" s="26" t="s">
        <v>237</v>
      </c>
      <c r="AF987" s="9"/>
      <c r="AG987" s="10"/>
      <c r="AH987" s="10"/>
      <c r="AI987" s="10"/>
      <c r="AJ987" s="10"/>
      <c r="AK987" s="10"/>
      <c r="AL987" s="10"/>
      <c r="AM987" s="10"/>
      <c r="AN987" s="10"/>
      <c r="AO987" s="10"/>
      <c r="AP987" s="10"/>
    </row>
    <row r="988" spans="1:42" ht="15" x14ac:dyDescent="0.2">
      <c r="A988" s="144" t="s">
        <v>1221</v>
      </c>
      <c r="B988" s="11" t="s">
        <v>232</v>
      </c>
      <c r="C988" s="4">
        <f>IF(ISBLANK(B988)=TRUE," ", IF(B988='2. Metadata'!B$1,'2. Metadata'!B$5, IF(B988='2. Metadata'!C$1,'2. Metadata'!C$5,IF(B988='2. Metadata'!D$1,'2. Metadata'!D$5, IF(B988='2. Metadata'!E$1,'2. Metadata'!E$5,IF( B988='2. Metadata'!F$1,'2. Metadata'!F$5,IF(B988='2. Metadata'!G$1,'2. Metadata'!G$5,IF(B988='2. Metadata'!H$1,'2. Metadata'!H$5, IF(B988='2. Metadata'!I$1,'2. Metadata'!I$5, IF(B988='2. Metadata'!J$1,'2. Metadata'!J$5, IF(B988='2. Metadata'!K$1,'2. Metadata'!K$5, IF(B988='2. Metadata'!L$1,'2. Metadata'!L$5, IF(B988='2. Metadata'!M$1,'2. Metadata'!M$5, IF(B988='2. Metadata'!N$1,'2. Metadata'!N$5))))))))))))))</f>
        <v>49.967694000000002</v>
      </c>
      <c r="D988" s="12">
        <f>IF(ISBLANK(B988)=TRUE," ", IF(B988='2. Metadata'!B$1,'2. Metadata'!B$6, IF(B988='2. Metadata'!C$1,'2. Metadata'!C$6,IF(B988='2. Metadata'!D$1,'2. Metadata'!D$6, IF(B988='2. Metadata'!E$1,'2. Metadata'!E$6,IF( B988='2. Metadata'!F$1,'2. Metadata'!F$6,IF(B988='2. Metadata'!G$1,'2. Metadata'!G$6,IF(B988='2. Metadata'!H$1,'2. Metadata'!H$6, IF(B988='2. Metadata'!I$1,'2. Metadata'!I$6, IF(B988='2. Metadata'!J$1,'2. Metadata'!J$6, IF(B988='2. Metadata'!K$1,'2. Metadata'!K$6, IF(B988='2. Metadata'!L$1,'2. Metadata'!L$6, IF(B988='2. Metadata'!M$1,'2. Metadata'!M$6, IF(B988='2. Metadata'!N$1,'2. Metadata'!N$6))))))))))))))</f>
        <v>-117.359572</v>
      </c>
      <c r="E988" s="25" t="s">
        <v>237</v>
      </c>
      <c r="F988" s="25" t="s">
        <v>237</v>
      </c>
      <c r="G988" s="14" t="str">
        <f>IF(ISBLANK(F987)=TRUE," ",'2. Metadata'!B$14)</f>
        <v>observation</v>
      </c>
      <c r="H988" s="25" t="s">
        <v>237</v>
      </c>
      <c r="I988" s="23" t="str">
        <f>IF(ISBLANK(H987)=TRUE," ",'2. Metadata'!B$26)</f>
        <v>degrees Celsius</v>
      </c>
      <c r="J988" s="16" t="s">
        <v>237</v>
      </c>
      <c r="K988" s="23" t="str">
        <f>IF(ISBLANK(J986)=TRUE," ",'2. Metadata'!B$38)</f>
        <v>degrees Celsius</v>
      </c>
      <c r="L988" s="25" t="s">
        <v>237</v>
      </c>
      <c r="M988" s="18" t="str">
        <f>IF(ISBLANK(L987)=TRUE," ",'2. Metadata'!B$50)</f>
        <v>milligrams per litre</v>
      </c>
      <c r="N988" s="25" t="s">
        <v>237</v>
      </c>
      <c r="O988" s="18" t="str">
        <f>IF(ISBLANK(N987)=TRUE," ",'2. Metadata'!B$62)</f>
        <v>microSiemens per centimetre</v>
      </c>
      <c r="P988" s="25" t="s">
        <v>237</v>
      </c>
      <c r="Q988" s="18" t="str">
        <f>IF(ISBLANK(P987)=TRUE," ",'2. Metadata'!B$74)</f>
        <v>NTU</v>
      </c>
      <c r="R988" s="25" t="s">
        <v>237</v>
      </c>
      <c r="S988" s="18" t="str">
        <f>IF(ISBLANK(R987)=TRUE," ",'2. Metadata'!B$86)</f>
        <v>most probable number per 100 mL</v>
      </c>
      <c r="T988" s="25" t="s">
        <v>237</v>
      </c>
      <c r="U988" s="18" t="str">
        <f>IF(ISBLANK(T987)=TRUE," ",'2. Metadata'!B$98)</f>
        <v>most probable number per 100 mL</v>
      </c>
      <c r="V988" s="25" t="s">
        <v>237</v>
      </c>
      <c r="W988" s="18" t="str">
        <f>IF(ISBLANK(V987)=TRUE," ",'2. Metadata'!B$110)</f>
        <v>metres</v>
      </c>
      <c r="X988" s="25" t="s">
        <v>237</v>
      </c>
      <c r="Y988" s="18" t="str">
        <f>IF(ISBLANK(X987)=TRUE," ",'2. Metadata'!B$122)</f>
        <v>pH units</v>
      </c>
      <c r="Z988" s="25" t="s">
        <v>237</v>
      </c>
      <c r="AA988" s="18" t="str">
        <f>IF(ISBLANK(Z988)=TRUE," ",'2. Metadata'!B$134)</f>
        <v>metres3/second</v>
      </c>
      <c r="AB988" s="25" t="s">
        <v>237</v>
      </c>
      <c r="AC988" s="18" t="str">
        <f>IF(ISBLANK(AB988)=TRUE," ",'2. Metadata'!B$146)</f>
        <v>millimetres</v>
      </c>
      <c r="AD988" s="25" t="s">
        <v>237</v>
      </c>
      <c r="AE988" s="26" t="s">
        <v>237</v>
      </c>
      <c r="AF988" s="9"/>
      <c r="AG988" s="10"/>
      <c r="AH988" s="10"/>
      <c r="AI988" s="10"/>
      <c r="AJ988" s="10"/>
      <c r="AK988" s="10"/>
      <c r="AL988" s="10"/>
      <c r="AM988" s="10"/>
      <c r="AN988" s="10"/>
      <c r="AO988" s="10"/>
      <c r="AP988" s="10"/>
    </row>
    <row r="989" spans="1:42" ht="15" x14ac:dyDescent="0.2">
      <c r="A989" s="144" t="s">
        <v>1222</v>
      </c>
      <c r="B989" s="11" t="s">
        <v>232</v>
      </c>
      <c r="C989" s="4">
        <f>IF(ISBLANK(B989)=TRUE," ", IF(B989='2. Metadata'!B$1,'2. Metadata'!B$5, IF(B989='2. Metadata'!C$1,'2. Metadata'!C$5,IF(B989='2. Metadata'!D$1,'2. Metadata'!D$5, IF(B989='2. Metadata'!E$1,'2. Metadata'!E$5,IF( B989='2. Metadata'!F$1,'2. Metadata'!F$5,IF(B989='2. Metadata'!G$1,'2. Metadata'!G$5,IF(B989='2. Metadata'!H$1,'2. Metadata'!H$5, IF(B989='2. Metadata'!I$1,'2. Metadata'!I$5, IF(B989='2. Metadata'!J$1,'2. Metadata'!J$5, IF(B989='2. Metadata'!K$1,'2. Metadata'!K$5, IF(B989='2. Metadata'!L$1,'2. Metadata'!L$5, IF(B989='2. Metadata'!M$1,'2. Metadata'!M$5, IF(B989='2. Metadata'!N$1,'2. Metadata'!N$5))))))))))))))</f>
        <v>49.967694000000002</v>
      </c>
      <c r="D989" s="12">
        <f>IF(ISBLANK(B989)=TRUE," ", IF(B989='2. Metadata'!B$1,'2. Metadata'!B$6, IF(B989='2. Metadata'!C$1,'2. Metadata'!C$6,IF(B989='2. Metadata'!D$1,'2. Metadata'!D$6, IF(B989='2. Metadata'!E$1,'2. Metadata'!E$6,IF( B989='2. Metadata'!F$1,'2. Metadata'!F$6,IF(B989='2. Metadata'!G$1,'2. Metadata'!G$6,IF(B989='2. Metadata'!H$1,'2. Metadata'!H$6, IF(B989='2. Metadata'!I$1,'2. Metadata'!I$6, IF(B989='2. Metadata'!J$1,'2. Metadata'!J$6, IF(B989='2. Metadata'!K$1,'2. Metadata'!K$6, IF(B989='2. Metadata'!L$1,'2. Metadata'!L$6, IF(B989='2. Metadata'!M$1,'2. Metadata'!M$6, IF(B989='2. Metadata'!N$1,'2. Metadata'!N$6))))))))))))))</f>
        <v>-117.359572</v>
      </c>
      <c r="E989" s="25" t="s">
        <v>237</v>
      </c>
      <c r="F989" s="25" t="s">
        <v>237</v>
      </c>
      <c r="G989" s="14" t="str">
        <f>IF(ISBLANK(F988)=TRUE," ",'2. Metadata'!B$14)</f>
        <v>observation</v>
      </c>
      <c r="H989" s="25" t="s">
        <v>237</v>
      </c>
      <c r="I989" s="23" t="str">
        <f>IF(ISBLANK(H988)=TRUE," ",'2. Metadata'!B$26)</f>
        <v>degrees Celsius</v>
      </c>
      <c r="J989" s="16" t="s">
        <v>237</v>
      </c>
      <c r="K989" s="23" t="str">
        <f>IF(ISBLANK(J987)=TRUE," ",'2. Metadata'!B$38)</f>
        <v>degrees Celsius</v>
      </c>
      <c r="L989" s="25" t="s">
        <v>237</v>
      </c>
      <c r="M989" s="18" t="str">
        <f>IF(ISBLANK(L988)=TRUE," ",'2. Metadata'!B$50)</f>
        <v>milligrams per litre</v>
      </c>
      <c r="N989" s="25" t="s">
        <v>237</v>
      </c>
      <c r="O989" s="18" t="str">
        <f>IF(ISBLANK(N988)=TRUE," ",'2. Metadata'!B$62)</f>
        <v>microSiemens per centimetre</v>
      </c>
      <c r="P989" s="25" t="s">
        <v>237</v>
      </c>
      <c r="Q989" s="18" t="str">
        <f>IF(ISBLANK(P988)=TRUE," ",'2. Metadata'!B$74)</f>
        <v>NTU</v>
      </c>
      <c r="R989" s="25" t="s">
        <v>237</v>
      </c>
      <c r="S989" s="18" t="str">
        <f>IF(ISBLANK(R988)=TRUE," ",'2. Metadata'!B$86)</f>
        <v>most probable number per 100 mL</v>
      </c>
      <c r="T989" s="25" t="s">
        <v>237</v>
      </c>
      <c r="U989" s="18" t="str">
        <f>IF(ISBLANK(T988)=TRUE," ",'2. Metadata'!B$98)</f>
        <v>most probable number per 100 mL</v>
      </c>
      <c r="V989" s="25" t="s">
        <v>237</v>
      </c>
      <c r="W989" s="18" t="str">
        <f>IF(ISBLANK(V988)=TRUE," ",'2. Metadata'!B$110)</f>
        <v>metres</v>
      </c>
      <c r="X989" s="25" t="s">
        <v>237</v>
      </c>
      <c r="Y989" s="18" t="str">
        <f>IF(ISBLANK(X988)=TRUE," ",'2. Metadata'!B$122)</f>
        <v>pH units</v>
      </c>
      <c r="Z989" s="25" t="s">
        <v>237</v>
      </c>
      <c r="AA989" s="18" t="str">
        <f>IF(ISBLANK(Z989)=TRUE," ",'2. Metadata'!B$134)</f>
        <v>metres3/second</v>
      </c>
      <c r="AB989" s="25" t="s">
        <v>237</v>
      </c>
      <c r="AC989" s="18" t="str">
        <f>IF(ISBLANK(AB989)=TRUE," ",'2. Metadata'!B$146)</f>
        <v>millimetres</v>
      </c>
      <c r="AD989" s="25" t="s">
        <v>1831</v>
      </c>
      <c r="AE989" s="26" t="s">
        <v>237</v>
      </c>
      <c r="AF989" s="9"/>
      <c r="AG989" s="10"/>
      <c r="AH989" s="10"/>
      <c r="AI989" s="10"/>
      <c r="AJ989" s="10"/>
      <c r="AK989" s="10"/>
      <c r="AL989" s="10"/>
      <c r="AM989" s="10"/>
      <c r="AN989" s="10"/>
      <c r="AO989" s="10"/>
      <c r="AP989" s="10"/>
    </row>
    <row r="990" spans="1:42" ht="15" x14ac:dyDescent="0.2">
      <c r="A990" s="144" t="s">
        <v>1223</v>
      </c>
      <c r="B990" s="11" t="s">
        <v>232</v>
      </c>
      <c r="C990" s="4">
        <f>IF(ISBLANK(B990)=TRUE," ", IF(B990='2. Metadata'!B$1,'2. Metadata'!B$5, IF(B990='2. Metadata'!C$1,'2. Metadata'!C$5,IF(B990='2. Metadata'!D$1,'2. Metadata'!D$5, IF(B990='2. Metadata'!E$1,'2. Metadata'!E$5,IF( B990='2. Metadata'!F$1,'2. Metadata'!F$5,IF(B990='2. Metadata'!G$1,'2. Metadata'!G$5,IF(B990='2. Metadata'!H$1,'2. Metadata'!H$5, IF(B990='2. Metadata'!I$1,'2. Metadata'!I$5, IF(B990='2. Metadata'!J$1,'2. Metadata'!J$5, IF(B990='2. Metadata'!K$1,'2. Metadata'!K$5, IF(B990='2. Metadata'!L$1,'2. Metadata'!L$5, IF(B990='2. Metadata'!M$1,'2. Metadata'!M$5, IF(B990='2. Metadata'!N$1,'2. Metadata'!N$5))))))))))))))</f>
        <v>49.967694000000002</v>
      </c>
      <c r="D990" s="12">
        <f>IF(ISBLANK(B990)=TRUE," ", IF(B990='2. Metadata'!B$1,'2. Metadata'!B$6, IF(B990='2. Metadata'!C$1,'2. Metadata'!C$6,IF(B990='2. Metadata'!D$1,'2. Metadata'!D$6, IF(B990='2. Metadata'!E$1,'2. Metadata'!E$6,IF( B990='2. Metadata'!F$1,'2. Metadata'!F$6,IF(B990='2. Metadata'!G$1,'2. Metadata'!G$6,IF(B990='2. Metadata'!H$1,'2. Metadata'!H$6, IF(B990='2. Metadata'!I$1,'2. Metadata'!I$6, IF(B990='2. Metadata'!J$1,'2. Metadata'!J$6, IF(B990='2. Metadata'!K$1,'2. Metadata'!K$6, IF(B990='2. Metadata'!L$1,'2. Metadata'!L$6, IF(B990='2. Metadata'!M$1,'2. Metadata'!M$6, IF(B990='2. Metadata'!N$1,'2. Metadata'!N$6))))))))))))))</f>
        <v>-117.359572</v>
      </c>
      <c r="E990" s="25" t="s">
        <v>237</v>
      </c>
      <c r="F990" s="25" t="s">
        <v>237</v>
      </c>
      <c r="G990" s="14" t="str">
        <f>IF(ISBLANK(F989)=TRUE," ",'2. Metadata'!B$14)</f>
        <v>observation</v>
      </c>
      <c r="H990" s="13">
        <v>20</v>
      </c>
      <c r="I990" s="23" t="str">
        <f>IF(ISBLANK(H989)=TRUE," ",'2. Metadata'!B$26)</f>
        <v>degrees Celsius</v>
      </c>
      <c r="J990" s="13">
        <v>10</v>
      </c>
      <c r="K990" s="23" t="str">
        <f>IF(ISBLANK(J988)=TRUE," ",'2. Metadata'!B$38)</f>
        <v>degrees Celsius</v>
      </c>
      <c r="L990" s="21" t="s">
        <v>1814</v>
      </c>
      <c r="M990" s="18" t="str">
        <f>IF(ISBLANK(L989)=TRUE," ",'2. Metadata'!B$50)</f>
        <v>milligrams per litre</v>
      </c>
      <c r="N990" s="21">
        <v>262</v>
      </c>
      <c r="O990" s="18" t="str">
        <f>IF(ISBLANK(N989)=TRUE," ",'2. Metadata'!B$62)</f>
        <v>microSiemens per centimetre</v>
      </c>
      <c r="P990" s="21">
        <v>0.4</v>
      </c>
      <c r="Q990" s="18" t="str">
        <f>IF(ISBLANK(P989)=TRUE," ",'2. Metadata'!B$74)</f>
        <v>NTU</v>
      </c>
      <c r="R990" s="25" t="s">
        <v>237</v>
      </c>
      <c r="S990" s="18" t="str">
        <f>IF(ISBLANK(R989)=TRUE," ",'2. Metadata'!B$86)</f>
        <v>most probable number per 100 mL</v>
      </c>
      <c r="T990" s="25" t="s">
        <v>237</v>
      </c>
      <c r="U990" s="18" t="str">
        <f>IF(ISBLANK(T989)=TRUE," ",'2. Metadata'!B$98)</f>
        <v>most probable number per 100 mL</v>
      </c>
      <c r="V990" s="21">
        <v>3.5999999999999997E-2</v>
      </c>
      <c r="W990" s="18" t="str">
        <f>IF(ISBLANK(V989)=TRUE," ",'2. Metadata'!B$110)</f>
        <v>metres</v>
      </c>
      <c r="X990" s="25" t="s">
        <v>237</v>
      </c>
      <c r="Y990" s="18" t="str">
        <f>IF(ISBLANK(X989)=TRUE," ",'2. Metadata'!B$122)</f>
        <v>pH units</v>
      </c>
      <c r="Z990" s="20">
        <v>1.2E-2</v>
      </c>
      <c r="AA990" s="18" t="str">
        <f>IF(ISBLANK(Z990)=TRUE," ",'2. Metadata'!B$134)</f>
        <v>metres3/second</v>
      </c>
      <c r="AB990" s="25" t="s">
        <v>237</v>
      </c>
      <c r="AC990" s="18" t="str">
        <f>IF(ISBLANK(AB990)=TRUE," ",'2. Metadata'!B$146)</f>
        <v>millimetres</v>
      </c>
      <c r="AD990" s="25" t="s">
        <v>237</v>
      </c>
      <c r="AE990" s="26" t="s">
        <v>237</v>
      </c>
      <c r="AF990" s="9"/>
      <c r="AG990" s="10"/>
      <c r="AH990" s="10"/>
      <c r="AI990" s="10"/>
      <c r="AJ990" s="10"/>
      <c r="AK990" s="10"/>
      <c r="AL990" s="10"/>
      <c r="AM990" s="10"/>
      <c r="AN990" s="10"/>
      <c r="AO990" s="10"/>
      <c r="AP990" s="10"/>
    </row>
    <row r="991" spans="1:42" ht="15" x14ac:dyDescent="0.2">
      <c r="A991" s="144" t="s">
        <v>1224</v>
      </c>
      <c r="B991" s="11" t="s">
        <v>232</v>
      </c>
      <c r="C991" s="4">
        <f>IF(ISBLANK(B991)=TRUE," ", IF(B991='2. Metadata'!B$1,'2. Metadata'!B$5, IF(B991='2. Metadata'!C$1,'2. Metadata'!C$5,IF(B991='2. Metadata'!D$1,'2. Metadata'!D$5, IF(B991='2. Metadata'!E$1,'2. Metadata'!E$5,IF( B991='2. Metadata'!F$1,'2. Metadata'!F$5,IF(B991='2. Metadata'!G$1,'2. Metadata'!G$5,IF(B991='2. Metadata'!H$1,'2. Metadata'!H$5, IF(B991='2. Metadata'!I$1,'2. Metadata'!I$5, IF(B991='2. Metadata'!J$1,'2. Metadata'!J$5, IF(B991='2. Metadata'!K$1,'2. Metadata'!K$5, IF(B991='2. Metadata'!L$1,'2. Metadata'!L$5, IF(B991='2. Metadata'!M$1,'2. Metadata'!M$5, IF(B991='2. Metadata'!N$1,'2. Metadata'!N$5))))))))))))))</f>
        <v>49.967694000000002</v>
      </c>
      <c r="D991" s="12">
        <f>IF(ISBLANK(B991)=TRUE," ", IF(B991='2. Metadata'!B$1,'2. Metadata'!B$6, IF(B991='2. Metadata'!C$1,'2. Metadata'!C$6,IF(B991='2. Metadata'!D$1,'2. Metadata'!D$6, IF(B991='2. Metadata'!E$1,'2. Metadata'!E$6,IF( B991='2. Metadata'!F$1,'2. Metadata'!F$6,IF(B991='2. Metadata'!G$1,'2. Metadata'!G$6,IF(B991='2. Metadata'!H$1,'2. Metadata'!H$6, IF(B991='2. Metadata'!I$1,'2. Metadata'!I$6, IF(B991='2. Metadata'!J$1,'2. Metadata'!J$6, IF(B991='2. Metadata'!K$1,'2. Metadata'!K$6, IF(B991='2. Metadata'!L$1,'2. Metadata'!L$6, IF(B991='2. Metadata'!M$1,'2. Metadata'!M$6, IF(B991='2. Metadata'!N$1,'2. Metadata'!N$6))))))))))))))</f>
        <v>-117.359572</v>
      </c>
      <c r="E991" s="25" t="s">
        <v>237</v>
      </c>
      <c r="F991" s="25" t="s">
        <v>237</v>
      </c>
      <c r="G991" s="14" t="str">
        <f>IF(ISBLANK(F990)=TRUE," ",'2. Metadata'!B$14)</f>
        <v>observation</v>
      </c>
      <c r="H991" s="25" t="s">
        <v>237</v>
      </c>
      <c r="I991" s="23" t="str">
        <f>IF(ISBLANK(H990)=TRUE," ",'2. Metadata'!B$26)</f>
        <v>degrees Celsius</v>
      </c>
      <c r="J991" s="16" t="s">
        <v>237</v>
      </c>
      <c r="K991" s="23" t="str">
        <f>IF(ISBLANK(J989)=TRUE," ",'2. Metadata'!B$38)</f>
        <v>degrees Celsius</v>
      </c>
      <c r="L991" s="25" t="s">
        <v>237</v>
      </c>
      <c r="M991" s="18" t="str">
        <f>IF(ISBLANK(L990)=TRUE," ",'2. Metadata'!B$50)</f>
        <v>milligrams per litre</v>
      </c>
      <c r="N991" s="25" t="s">
        <v>237</v>
      </c>
      <c r="O991" s="18" t="str">
        <f>IF(ISBLANK(N990)=TRUE," ",'2. Metadata'!B$62)</f>
        <v>microSiemens per centimetre</v>
      </c>
      <c r="P991" s="25" t="s">
        <v>237</v>
      </c>
      <c r="Q991" s="18" t="str">
        <f>IF(ISBLANK(P990)=TRUE," ",'2. Metadata'!B$74)</f>
        <v>NTU</v>
      </c>
      <c r="R991" s="25" t="s">
        <v>237</v>
      </c>
      <c r="S991" s="18" t="str">
        <f>IF(ISBLANK(R990)=TRUE," ",'2. Metadata'!B$86)</f>
        <v>most probable number per 100 mL</v>
      </c>
      <c r="T991" s="25" t="s">
        <v>237</v>
      </c>
      <c r="U991" s="18" t="str">
        <f>IF(ISBLANK(T990)=TRUE," ",'2. Metadata'!B$98)</f>
        <v>most probable number per 100 mL</v>
      </c>
      <c r="V991" s="25" t="s">
        <v>237</v>
      </c>
      <c r="W991" s="18" t="str">
        <f>IF(ISBLANK(V990)=TRUE," ",'2. Metadata'!B$110)</f>
        <v>metres</v>
      </c>
      <c r="X991" s="25" t="s">
        <v>237</v>
      </c>
      <c r="Y991" s="18" t="str">
        <f>IF(ISBLANK(X990)=TRUE," ",'2. Metadata'!B$122)</f>
        <v>pH units</v>
      </c>
      <c r="Z991" s="25" t="s">
        <v>237</v>
      </c>
      <c r="AA991" s="18" t="str">
        <f>IF(ISBLANK(Z991)=TRUE," ",'2. Metadata'!B$134)</f>
        <v>metres3/second</v>
      </c>
      <c r="AB991" s="25" t="s">
        <v>237</v>
      </c>
      <c r="AC991" s="18" t="str">
        <f>IF(ISBLANK(AB991)=TRUE," ",'2. Metadata'!B$146)</f>
        <v>millimetres</v>
      </c>
      <c r="AD991" s="25" t="s">
        <v>237</v>
      </c>
      <c r="AE991" s="26" t="s">
        <v>237</v>
      </c>
      <c r="AF991" s="9"/>
      <c r="AG991" s="10"/>
      <c r="AH991" s="10"/>
      <c r="AI991" s="10"/>
      <c r="AJ991" s="10"/>
      <c r="AK991" s="10"/>
      <c r="AL991" s="10"/>
      <c r="AM991" s="10"/>
      <c r="AN991" s="10"/>
      <c r="AO991" s="10"/>
      <c r="AP991" s="10"/>
    </row>
    <row r="992" spans="1:42" ht="15" x14ac:dyDescent="0.2">
      <c r="A992" s="144" t="s">
        <v>1225</v>
      </c>
      <c r="B992" s="11" t="s">
        <v>232</v>
      </c>
      <c r="C992" s="4">
        <f>IF(ISBLANK(B992)=TRUE," ", IF(B992='2. Metadata'!B$1,'2. Metadata'!B$5, IF(B992='2. Metadata'!C$1,'2. Metadata'!C$5,IF(B992='2. Metadata'!D$1,'2. Metadata'!D$5, IF(B992='2. Metadata'!E$1,'2. Metadata'!E$5,IF( B992='2. Metadata'!F$1,'2. Metadata'!F$5,IF(B992='2. Metadata'!G$1,'2. Metadata'!G$5,IF(B992='2. Metadata'!H$1,'2. Metadata'!H$5, IF(B992='2. Metadata'!I$1,'2. Metadata'!I$5, IF(B992='2. Metadata'!J$1,'2. Metadata'!J$5, IF(B992='2. Metadata'!K$1,'2. Metadata'!K$5, IF(B992='2. Metadata'!L$1,'2. Metadata'!L$5, IF(B992='2. Metadata'!M$1,'2. Metadata'!M$5, IF(B992='2. Metadata'!N$1,'2. Metadata'!N$5))))))))))))))</f>
        <v>49.967694000000002</v>
      </c>
      <c r="D992" s="12">
        <f>IF(ISBLANK(B992)=TRUE," ", IF(B992='2. Metadata'!B$1,'2. Metadata'!B$6, IF(B992='2. Metadata'!C$1,'2. Metadata'!C$6,IF(B992='2. Metadata'!D$1,'2. Metadata'!D$6, IF(B992='2. Metadata'!E$1,'2. Metadata'!E$6,IF( B992='2. Metadata'!F$1,'2. Metadata'!F$6,IF(B992='2. Metadata'!G$1,'2. Metadata'!G$6,IF(B992='2. Metadata'!H$1,'2. Metadata'!H$6, IF(B992='2. Metadata'!I$1,'2. Metadata'!I$6, IF(B992='2. Metadata'!J$1,'2. Metadata'!J$6, IF(B992='2. Metadata'!K$1,'2. Metadata'!K$6, IF(B992='2. Metadata'!L$1,'2. Metadata'!L$6, IF(B992='2. Metadata'!M$1,'2. Metadata'!M$6, IF(B992='2. Metadata'!N$1,'2. Metadata'!N$6))))))))))))))</f>
        <v>-117.359572</v>
      </c>
      <c r="E992" s="25" t="s">
        <v>237</v>
      </c>
      <c r="F992" s="25" t="s">
        <v>237</v>
      </c>
      <c r="G992" s="14" t="str">
        <f>IF(ISBLANK(F991)=TRUE," ",'2. Metadata'!B$14)</f>
        <v>observation</v>
      </c>
      <c r="H992" s="13">
        <v>20.5</v>
      </c>
      <c r="I992" s="23" t="str">
        <f>IF(ISBLANK(H991)=TRUE," ",'2. Metadata'!B$26)</f>
        <v>degrees Celsius</v>
      </c>
      <c r="J992" s="13">
        <v>9.5</v>
      </c>
      <c r="K992" s="23" t="str">
        <f>IF(ISBLANK(J990)=TRUE," ",'2. Metadata'!B$38)</f>
        <v>degrees Celsius</v>
      </c>
      <c r="L992" s="25" t="s">
        <v>237</v>
      </c>
      <c r="M992" s="18" t="str">
        <f>IF(ISBLANK(L991)=TRUE," ",'2. Metadata'!B$50)</f>
        <v>milligrams per litre</v>
      </c>
      <c r="N992" s="25" t="s">
        <v>237</v>
      </c>
      <c r="O992" s="18" t="str">
        <f>IF(ISBLANK(N991)=TRUE," ",'2. Metadata'!B$62)</f>
        <v>microSiemens per centimetre</v>
      </c>
      <c r="P992" s="25" t="s">
        <v>237</v>
      </c>
      <c r="Q992" s="18" t="str">
        <f>IF(ISBLANK(P991)=TRUE," ",'2. Metadata'!B$74)</f>
        <v>NTU</v>
      </c>
      <c r="R992" s="25" t="s">
        <v>237</v>
      </c>
      <c r="S992" s="18" t="str">
        <f>IF(ISBLANK(R991)=TRUE," ",'2. Metadata'!B$86)</f>
        <v>most probable number per 100 mL</v>
      </c>
      <c r="T992" s="21">
        <v>3</v>
      </c>
      <c r="U992" s="18" t="str">
        <f>IF(ISBLANK(T991)=TRUE," ",'2. Metadata'!B$98)</f>
        <v>most probable number per 100 mL</v>
      </c>
      <c r="V992" s="21">
        <v>3.2000000000000001E-2</v>
      </c>
      <c r="W992" s="18" t="str">
        <f>IF(ISBLANK(V991)=TRUE," ",'2. Metadata'!B$110)</f>
        <v>metres</v>
      </c>
      <c r="X992" s="25" t="s">
        <v>237</v>
      </c>
      <c r="Y992" s="18" t="str">
        <f>IF(ISBLANK(X991)=TRUE," ",'2. Metadata'!B$122)</f>
        <v>pH units</v>
      </c>
      <c r="Z992" s="20">
        <v>0.01</v>
      </c>
      <c r="AA992" s="18" t="str">
        <f>IF(ISBLANK(Z992)=TRUE," ",'2. Metadata'!B$134)</f>
        <v>metres3/second</v>
      </c>
      <c r="AB992" s="25" t="s">
        <v>237</v>
      </c>
      <c r="AC992" s="18" t="str">
        <f>IF(ISBLANK(AB992)=TRUE," ",'2. Metadata'!B$146)</f>
        <v>millimetres</v>
      </c>
      <c r="AD992" s="25" t="s">
        <v>1831</v>
      </c>
      <c r="AE992" s="26" t="s">
        <v>237</v>
      </c>
      <c r="AF992" s="9"/>
      <c r="AG992" s="10"/>
      <c r="AH992" s="10"/>
      <c r="AI992" s="10"/>
      <c r="AJ992" s="10"/>
      <c r="AK992" s="10"/>
      <c r="AL992" s="10"/>
      <c r="AM992" s="10"/>
      <c r="AN992" s="10"/>
      <c r="AO992" s="10"/>
      <c r="AP992" s="10"/>
    </row>
    <row r="993" spans="1:42" ht="15" x14ac:dyDescent="0.2">
      <c r="A993" s="144" t="s">
        <v>1226</v>
      </c>
      <c r="B993" s="11" t="s">
        <v>232</v>
      </c>
      <c r="C993" s="4">
        <f>IF(ISBLANK(B993)=TRUE," ", IF(B993='2. Metadata'!B$1,'2. Metadata'!B$5, IF(B993='2. Metadata'!C$1,'2. Metadata'!C$5,IF(B993='2. Metadata'!D$1,'2. Metadata'!D$5, IF(B993='2. Metadata'!E$1,'2. Metadata'!E$5,IF( B993='2. Metadata'!F$1,'2. Metadata'!F$5,IF(B993='2. Metadata'!G$1,'2. Metadata'!G$5,IF(B993='2. Metadata'!H$1,'2. Metadata'!H$5, IF(B993='2. Metadata'!I$1,'2. Metadata'!I$5, IF(B993='2. Metadata'!J$1,'2. Metadata'!J$5, IF(B993='2. Metadata'!K$1,'2. Metadata'!K$5, IF(B993='2. Metadata'!L$1,'2. Metadata'!L$5, IF(B993='2. Metadata'!M$1,'2. Metadata'!M$5, IF(B993='2. Metadata'!N$1,'2. Metadata'!N$5))))))))))))))</f>
        <v>49.967694000000002</v>
      </c>
      <c r="D993" s="12">
        <f>IF(ISBLANK(B993)=TRUE," ", IF(B993='2. Metadata'!B$1,'2. Metadata'!B$6, IF(B993='2. Metadata'!C$1,'2. Metadata'!C$6,IF(B993='2. Metadata'!D$1,'2. Metadata'!D$6, IF(B993='2. Metadata'!E$1,'2. Metadata'!E$6,IF( B993='2. Metadata'!F$1,'2. Metadata'!F$6,IF(B993='2. Metadata'!G$1,'2. Metadata'!G$6,IF(B993='2. Metadata'!H$1,'2. Metadata'!H$6, IF(B993='2. Metadata'!I$1,'2. Metadata'!I$6, IF(B993='2. Metadata'!J$1,'2. Metadata'!J$6, IF(B993='2. Metadata'!K$1,'2. Metadata'!K$6, IF(B993='2. Metadata'!L$1,'2. Metadata'!L$6, IF(B993='2. Metadata'!M$1,'2. Metadata'!M$6, IF(B993='2. Metadata'!N$1,'2. Metadata'!N$6))))))))))))))</f>
        <v>-117.359572</v>
      </c>
      <c r="E993" s="25" t="s">
        <v>237</v>
      </c>
      <c r="F993" s="25" t="s">
        <v>237</v>
      </c>
      <c r="G993" s="14" t="str">
        <f>IF(ISBLANK(F992)=TRUE," ",'2. Metadata'!B$14)</f>
        <v>observation</v>
      </c>
      <c r="H993" s="25" t="s">
        <v>237</v>
      </c>
      <c r="I993" s="23" t="str">
        <f>IF(ISBLANK(H992)=TRUE," ",'2. Metadata'!B$26)</f>
        <v>degrees Celsius</v>
      </c>
      <c r="J993" s="16" t="s">
        <v>237</v>
      </c>
      <c r="K993" s="23" t="str">
        <f>IF(ISBLANK(J991)=TRUE," ",'2. Metadata'!B$38)</f>
        <v>degrees Celsius</v>
      </c>
      <c r="L993" s="25" t="s">
        <v>237</v>
      </c>
      <c r="M993" s="18" t="str">
        <f>IF(ISBLANK(L992)=TRUE," ",'2. Metadata'!B$50)</f>
        <v>milligrams per litre</v>
      </c>
      <c r="N993" s="25" t="s">
        <v>237</v>
      </c>
      <c r="O993" s="18" t="str">
        <f>IF(ISBLANK(N992)=TRUE," ",'2. Metadata'!B$62)</f>
        <v>microSiemens per centimetre</v>
      </c>
      <c r="P993" s="25" t="s">
        <v>237</v>
      </c>
      <c r="Q993" s="18" t="str">
        <f>IF(ISBLANK(P992)=TRUE," ",'2. Metadata'!B$74)</f>
        <v>NTU</v>
      </c>
      <c r="R993" s="25" t="s">
        <v>237</v>
      </c>
      <c r="S993" s="18" t="str">
        <f>IF(ISBLANK(R992)=TRUE," ",'2. Metadata'!B$86)</f>
        <v>most probable number per 100 mL</v>
      </c>
      <c r="T993" s="25" t="s">
        <v>237</v>
      </c>
      <c r="U993" s="18" t="str">
        <f>IF(ISBLANK(T992)=TRUE," ",'2. Metadata'!B$98)</f>
        <v>most probable number per 100 mL</v>
      </c>
      <c r="V993" s="25" t="s">
        <v>237</v>
      </c>
      <c r="W993" s="18" t="str">
        <f>IF(ISBLANK(V992)=TRUE," ",'2. Metadata'!B$110)</f>
        <v>metres</v>
      </c>
      <c r="X993" s="25" t="s">
        <v>237</v>
      </c>
      <c r="Y993" s="18" t="str">
        <f>IF(ISBLANK(X992)=TRUE," ",'2. Metadata'!B$122)</f>
        <v>pH units</v>
      </c>
      <c r="Z993" s="25" t="s">
        <v>237</v>
      </c>
      <c r="AA993" s="18" t="str">
        <f>IF(ISBLANK(Z993)=TRUE," ",'2. Metadata'!B$134)</f>
        <v>metres3/second</v>
      </c>
      <c r="AB993" s="25" t="s">
        <v>237</v>
      </c>
      <c r="AC993" s="18" t="str">
        <f>IF(ISBLANK(AB993)=TRUE," ",'2. Metadata'!B$146)</f>
        <v>millimetres</v>
      </c>
      <c r="AD993" s="25" t="s">
        <v>237</v>
      </c>
      <c r="AE993" s="26" t="s">
        <v>237</v>
      </c>
      <c r="AF993" s="9"/>
      <c r="AG993" s="10"/>
      <c r="AH993" s="10"/>
      <c r="AI993" s="10"/>
      <c r="AJ993" s="10"/>
      <c r="AK993" s="10"/>
      <c r="AL993" s="10"/>
      <c r="AM993" s="10"/>
      <c r="AN993" s="10"/>
      <c r="AO993" s="10"/>
      <c r="AP993" s="10"/>
    </row>
    <row r="994" spans="1:42" ht="15" x14ac:dyDescent="0.2">
      <c r="A994" s="144" t="s">
        <v>1227</v>
      </c>
      <c r="B994" s="11" t="s">
        <v>232</v>
      </c>
      <c r="C994" s="4">
        <f>IF(ISBLANK(B994)=TRUE," ", IF(B994='2. Metadata'!B$1,'2. Metadata'!B$5, IF(B994='2. Metadata'!C$1,'2. Metadata'!C$5,IF(B994='2. Metadata'!D$1,'2. Metadata'!D$5, IF(B994='2. Metadata'!E$1,'2. Metadata'!E$5,IF( B994='2. Metadata'!F$1,'2. Metadata'!F$5,IF(B994='2. Metadata'!G$1,'2. Metadata'!G$5,IF(B994='2. Metadata'!H$1,'2. Metadata'!H$5, IF(B994='2. Metadata'!I$1,'2. Metadata'!I$5, IF(B994='2. Metadata'!J$1,'2. Metadata'!J$5, IF(B994='2. Metadata'!K$1,'2. Metadata'!K$5, IF(B994='2. Metadata'!L$1,'2. Metadata'!L$5, IF(B994='2. Metadata'!M$1,'2. Metadata'!M$5, IF(B994='2. Metadata'!N$1,'2. Metadata'!N$5))))))))))))))</f>
        <v>49.967694000000002</v>
      </c>
      <c r="D994" s="12">
        <f>IF(ISBLANK(B994)=TRUE," ", IF(B994='2. Metadata'!B$1,'2. Metadata'!B$6, IF(B994='2. Metadata'!C$1,'2. Metadata'!C$6,IF(B994='2. Metadata'!D$1,'2. Metadata'!D$6, IF(B994='2. Metadata'!E$1,'2. Metadata'!E$6,IF( B994='2. Metadata'!F$1,'2. Metadata'!F$6,IF(B994='2. Metadata'!G$1,'2. Metadata'!G$6,IF(B994='2. Metadata'!H$1,'2. Metadata'!H$6, IF(B994='2. Metadata'!I$1,'2. Metadata'!I$6, IF(B994='2. Metadata'!J$1,'2. Metadata'!J$6, IF(B994='2. Metadata'!K$1,'2. Metadata'!K$6, IF(B994='2. Metadata'!L$1,'2. Metadata'!L$6, IF(B994='2. Metadata'!M$1,'2. Metadata'!M$6, IF(B994='2. Metadata'!N$1,'2. Metadata'!N$6))))))))))))))</f>
        <v>-117.359572</v>
      </c>
      <c r="E994" s="25" t="s">
        <v>237</v>
      </c>
      <c r="F994" s="25" t="s">
        <v>237</v>
      </c>
      <c r="G994" s="14" t="str">
        <f>IF(ISBLANK(F993)=TRUE," ",'2. Metadata'!B$14)</f>
        <v>observation</v>
      </c>
      <c r="H994" s="13">
        <v>16</v>
      </c>
      <c r="I994" s="23" t="str">
        <f>IF(ISBLANK(H993)=TRUE," ",'2. Metadata'!B$26)</f>
        <v>degrees Celsius</v>
      </c>
      <c r="J994" s="13">
        <v>10</v>
      </c>
      <c r="K994" s="23" t="str">
        <f>IF(ISBLANK(J992)=TRUE," ",'2. Metadata'!B$38)</f>
        <v>degrees Celsius</v>
      </c>
      <c r="L994" s="25" t="s">
        <v>237</v>
      </c>
      <c r="M994" s="18" t="str">
        <f>IF(ISBLANK(L993)=TRUE," ",'2. Metadata'!B$50)</f>
        <v>milligrams per litre</v>
      </c>
      <c r="N994" s="25" t="s">
        <v>237</v>
      </c>
      <c r="O994" s="18" t="str">
        <f>IF(ISBLANK(N993)=TRUE," ",'2. Metadata'!B$62)</f>
        <v>microSiemens per centimetre</v>
      </c>
      <c r="P994" s="25" t="s">
        <v>237</v>
      </c>
      <c r="Q994" s="18" t="str">
        <f>IF(ISBLANK(P993)=TRUE," ",'2. Metadata'!B$74)</f>
        <v>NTU</v>
      </c>
      <c r="R994" s="25" t="s">
        <v>237</v>
      </c>
      <c r="S994" s="18" t="str">
        <f>IF(ISBLANK(R993)=TRUE," ",'2. Metadata'!B$86)</f>
        <v>most probable number per 100 mL</v>
      </c>
      <c r="T994" s="25" t="s">
        <v>237</v>
      </c>
      <c r="U994" s="18" t="str">
        <f>IF(ISBLANK(T993)=TRUE," ",'2. Metadata'!B$98)</f>
        <v>most probable number per 100 mL</v>
      </c>
      <c r="V994" s="21">
        <v>3.2000000000000001E-2</v>
      </c>
      <c r="W994" s="18" t="str">
        <f>IF(ISBLANK(V993)=TRUE," ",'2. Metadata'!B$110)</f>
        <v>metres</v>
      </c>
      <c r="X994" s="25" t="s">
        <v>237</v>
      </c>
      <c r="Y994" s="18" t="str">
        <f>IF(ISBLANK(X993)=TRUE," ",'2. Metadata'!B$122)</f>
        <v>pH units</v>
      </c>
      <c r="Z994" s="20">
        <v>0.01</v>
      </c>
      <c r="AA994" s="18" t="str">
        <f>IF(ISBLANK(Z994)=TRUE," ",'2. Metadata'!B$134)</f>
        <v>metres3/second</v>
      </c>
      <c r="AB994" s="25" t="s">
        <v>237</v>
      </c>
      <c r="AC994" s="18" t="str">
        <f>IF(ISBLANK(AB994)=TRUE," ",'2. Metadata'!B$146)</f>
        <v>millimetres</v>
      </c>
      <c r="AD994" s="25" t="s">
        <v>1836</v>
      </c>
      <c r="AE994" s="26" t="s">
        <v>237</v>
      </c>
      <c r="AF994" s="9"/>
      <c r="AG994" s="10"/>
      <c r="AH994" s="10"/>
      <c r="AI994" s="10"/>
      <c r="AJ994" s="10"/>
      <c r="AK994" s="10"/>
      <c r="AL994" s="10"/>
      <c r="AM994" s="10"/>
      <c r="AN994" s="10"/>
      <c r="AO994" s="10"/>
      <c r="AP994" s="10"/>
    </row>
    <row r="995" spans="1:42" ht="15" x14ac:dyDescent="0.2">
      <c r="A995" s="144" t="s">
        <v>1228</v>
      </c>
      <c r="B995" s="11" t="s">
        <v>232</v>
      </c>
      <c r="C995" s="4">
        <f>IF(ISBLANK(B995)=TRUE," ", IF(B995='2. Metadata'!B$1,'2. Metadata'!B$5, IF(B995='2. Metadata'!C$1,'2. Metadata'!C$5,IF(B995='2. Metadata'!D$1,'2. Metadata'!D$5, IF(B995='2. Metadata'!E$1,'2. Metadata'!E$5,IF( B995='2. Metadata'!F$1,'2. Metadata'!F$5,IF(B995='2. Metadata'!G$1,'2. Metadata'!G$5,IF(B995='2. Metadata'!H$1,'2. Metadata'!H$5, IF(B995='2. Metadata'!I$1,'2. Metadata'!I$5, IF(B995='2. Metadata'!J$1,'2. Metadata'!J$5, IF(B995='2. Metadata'!K$1,'2. Metadata'!K$5, IF(B995='2. Metadata'!L$1,'2. Metadata'!L$5, IF(B995='2. Metadata'!M$1,'2. Metadata'!M$5, IF(B995='2. Metadata'!N$1,'2. Metadata'!N$5))))))))))))))</f>
        <v>49.967694000000002</v>
      </c>
      <c r="D995" s="12">
        <f>IF(ISBLANK(B995)=TRUE," ", IF(B995='2. Metadata'!B$1,'2. Metadata'!B$6, IF(B995='2. Metadata'!C$1,'2. Metadata'!C$6,IF(B995='2. Metadata'!D$1,'2. Metadata'!D$6, IF(B995='2. Metadata'!E$1,'2. Metadata'!E$6,IF( B995='2. Metadata'!F$1,'2. Metadata'!F$6,IF(B995='2. Metadata'!G$1,'2. Metadata'!G$6,IF(B995='2. Metadata'!H$1,'2. Metadata'!H$6, IF(B995='2. Metadata'!I$1,'2. Metadata'!I$6, IF(B995='2. Metadata'!J$1,'2. Metadata'!J$6, IF(B995='2. Metadata'!K$1,'2. Metadata'!K$6, IF(B995='2. Metadata'!L$1,'2. Metadata'!L$6, IF(B995='2. Metadata'!M$1,'2. Metadata'!M$6, IF(B995='2. Metadata'!N$1,'2. Metadata'!N$6))))))))))))))</f>
        <v>-117.359572</v>
      </c>
      <c r="E995" s="25" t="s">
        <v>237</v>
      </c>
      <c r="F995" s="25" t="s">
        <v>237</v>
      </c>
      <c r="G995" s="14" t="str">
        <f>IF(ISBLANK(F994)=TRUE," ",'2. Metadata'!B$14)</f>
        <v>observation</v>
      </c>
      <c r="H995" s="25" t="s">
        <v>237</v>
      </c>
      <c r="I995" s="23" t="str">
        <f>IF(ISBLANK(H994)=TRUE," ",'2. Metadata'!B$26)</f>
        <v>degrees Celsius</v>
      </c>
      <c r="J995" s="16" t="s">
        <v>237</v>
      </c>
      <c r="K995" s="23" t="str">
        <f>IF(ISBLANK(J993)=TRUE," ",'2. Metadata'!B$38)</f>
        <v>degrees Celsius</v>
      </c>
      <c r="L995" s="25" t="s">
        <v>237</v>
      </c>
      <c r="M995" s="18" t="str">
        <f>IF(ISBLANK(L994)=TRUE," ",'2. Metadata'!B$50)</f>
        <v>milligrams per litre</v>
      </c>
      <c r="N995" s="25" t="s">
        <v>237</v>
      </c>
      <c r="O995" s="18" t="str">
        <f>IF(ISBLANK(N994)=TRUE," ",'2. Metadata'!B$62)</f>
        <v>microSiemens per centimetre</v>
      </c>
      <c r="P995" s="25" t="s">
        <v>237</v>
      </c>
      <c r="Q995" s="18" t="str">
        <f>IF(ISBLANK(P994)=TRUE," ",'2. Metadata'!B$74)</f>
        <v>NTU</v>
      </c>
      <c r="R995" s="25" t="s">
        <v>237</v>
      </c>
      <c r="S995" s="18" t="str">
        <f>IF(ISBLANK(R994)=TRUE," ",'2. Metadata'!B$86)</f>
        <v>most probable number per 100 mL</v>
      </c>
      <c r="T995" s="25" t="s">
        <v>237</v>
      </c>
      <c r="U995" s="18" t="str">
        <f>IF(ISBLANK(T994)=TRUE," ",'2. Metadata'!B$98)</f>
        <v>most probable number per 100 mL</v>
      </c>
      <c r="V995" s="25" t="s">
        <v>237</v>
      </c>
      <c r="W995" s="18" t="str">
        <f>IF(ISBLANK(V994)=TRUE," ",'2. Metadata'!B$110)</f>
        <v>metres</v>
      </c>
      <c r="X995" s="25" t="s">
        <v>237</v>
      </c>
      <c r="Y995" s="18" t="str">
        <f>IF(ISBLANK(X994)=TRUE," ",'2. Metadata'!B$122)</f>
        <v>pH units</v>
      </c>
      <c r="Z995" s="25" t="s">
        <v>237</v>
      </c>
      <c r="AA995" s="18" t="str">
        <f>IF(ISBLANK(Z995)=TRUE," ",'2. Metadata'!B$134)</f>
        <v>metres3/second</v>
      </c>
      <c r="AB995" s="25" t="s">
        <v>237</v>
      </c>
      <c r="AC995" s="18" t="str">
        <f>IF(ISBLANK(AB995)=TRUE," ",'2. Metadata'!B$146)</f>
        <v>millimetres</v>
      </c>
      <c r="AD995" s="25" t="s">
        <v>237</v>
      </c>
      <c r="AE995" s="26" t="s">
        <v>237</v>
      </c>
      <c r="AF995" s="9"/>
      <c r="AG995" s="10"/>
      <c r="AH995" s="10"/>
      <c r="AI995" s="10"/>
      <c r="AJ995" s="10"/>
      <c r="AK995" s="10"/>
      <c r="AL995" s="10"/>
      <c r="AM995" s="10"/>
      <c r="AN995" s="10"/>
      <c r="AO995" s="10"/>
      <c r="AP995" s="10"/>
    </row>
    <row r="996" spans="1:42" ht="15" x14ac:dyDescent="0.2">
      <c r="A996" s="144" t="s">
        <v>1229</v>
      </c>
      <c r="B996" s="11" t="s">
        <v>232</v>
      </c>
      <c r="C996" s="4">
        <f>IF(ISBLANK(B996)=TRUE," ", IF(B996='2. Metadata'!B$1,'2. Metadata'!B$5, IF(B996='2. Metadata'!C$1,'2. Metadata'!C$5,IF(B996='2. Metadata'!D$1,'2. Metadata'!D$5, IF(B996='2. Metadata'!E$1,'2. Metadata'!E$5,IF( B996='2. Metadata'!F$1,'2. Metadata'!F$5,IF(B996='2. Metadata'!G$1,'2. Metadata'!G$5,IF(B996='2. Metadata'!H$1,'2. Metadata'!H$5, IF(B996='2. Metadata'!I$1,'2. Metadata'!I$5, IF(B996='2. Metadata'!J$1,'2. Metadata'!J$5, IF(B996='2. Metadata'!K$1,'2. Metadata'!K$5, IF(B996='2. Metadata'!L$1,'2. Metadata'!L$5, IF(B996='2. Metadata'!M$1,'2. Metadata'!M$5, IF(B996='2. Metadata'!N$1,'2. Metadata'!N$5))))))))))))))</f>
        <v>49.967694000000002</v>
      </c>
      <c r="D996" s="12">
        <f>IF(ISBLANK(B996)=TRUE," ", IF(B996='2. Metadata'!B$1,'2. Metadata'!B$6, IF(B996='2. Metadata'!C$1,'2. Metadata'!C$6,IF(B996='2. Metadata'!D$1,'2. Metadata'!D$6, IF(B996='2. Metadata'!E$1,'2. Metadata'!E$6,IF( B996='2. Metadata'!F$1,'2. Metadata'!F$6,IF(B996='2. Metadata'!G$1,'2. Metadata'!G$6,IF(B996='2. Metadata'!H$1,'2. Metadata'!H$6, IF(B996='2. Metadata'!I$1,'2. Metadata'!I$6, IF(B996='2. Metadata'!J$1,'2. Metadata'!J$6, IF(B996='2. Metadata'!K$1,'2. Metadata'!K$6, IF(B996='2. Metadata'!L$1,'2. Metadata'!L$6, IF(B996='2. Metadata'!M$1,'2. Metadata'!M$6, IF(B996='2. Metadata'!N$1,'2. Metadata'!N$6))))))))))))))</f>
        <v>-117.359572</v>
      </c>
      <c r="E996" s="25" t="s">
        <v>237</v>
      </c>
      <c r="F996" s="25" t="s">
        <v>237</v>
      </c>
      <c r="G996" s="14" t="str">
        <f>IF(ISBLANK(F995)=TRUE," ",'2. Metadata'!B$14)</f>
        <v>observation</v>
      </c>
      <c r="H996" s="25" t="s">
        <v>237</v>
      </c>
      <c r="I996" s="23" t="str">
        <f>IF(ISBLANK(H995)=TRUE," ",'2. Metadata'!B$26)</f>
        <v>degrees Celsius</v>
      </c>
      <c r="J996" s="16" t="s">
        <v>237</v>
      </c>
      <c r="K996" s="23" t="str">
        <f>IF(ISBLANK(J994)=TRUE," ",'2. Metadata'!B$38)</f>
        <v>degrees Celsius</v>
      </c>
      <c r="L996" s="25" t="s">
        <v>237</v>
      </c>
      <c r="M996" s="18" t="str">
        <f>IF(ISBLANK(L995)=TRUE," ",'2. Metadata'!B$50)</f>
        <v>milligrams per litre</v>
      </c>
      <c r="N996" s="25" t="s">
        <v>237</v>
      </c>
      <c r="O996" s="18" t="str">
        <f>IF(ISBLANK(N995)=TRUE," ",'2. Metadata'!B$62)</f>
        <v>microSiemens per centimetre</v>
      </c>
      <c r="P996" s="25" t="s">
        <v>237</v>
      </c>
      <c r="Q996" s="18" t="str">
        <f>IF(ISBLANK(P995)=TRUE," ",'2. Metadata'!B$74)</f>
        <v>NTU</v>
      </c>
      <c r="R996" s="25" t="s">
        <v>237</v>
      </c>
      <c r="S996" s="18" t="str">
        <f>IF(ISBLANK(R995)=TRUE," ",'2. Metadata'!B$86)</f>
        <v>most probable number per 100 mL</v>
      </c>
      <c r="T996" s="25" t="s">
        <v>237</v>
      </c>
      <c r="U996" s="18" t="str">
        <f>IF(ISBLANK(T995)=TRUE," ",'2. Metadata'!B$98)</f>
        <v>most probable number per 100 mL</v>
      </c>
      <c r="V996" s="25" t="s">
        <v>237</v>
      </c>
      <c r="W996" s="18" t="str">
        <f>IF(ISBLANK(V995)=TRUE," ",'2. Metadata'!B$110)</f>
        <v>metres</v>
      </c>
      <c r="X996" s="25" t="s">
        <v>237</v>
      </c>
      <c r="Y996" s="18" t="str">
        <f>IF(ISBLANK(X995)=TRUE," ",'2. Metadata'!B$122)</f>
        <v>pH units</v>
      </c>
      <c r="Z996" s="25" t="s">
        <v>237</v>
      </c>
      <c r="AA996" s="18" t="str">
        <f>IF(ISBLANK(Z996)=TRUE," ",'2. Metadata'!B$134)</f>
        <v>metres3/second</v>
      </c>
      <c r="AB996" s="25" t="s">
        <v>237</v>
      </c>
      <c r="AC996" s="18" t="str">
        <f>IF(ISBLANK(AB996)=TRUE," ",'2. Metadata'!B$146)</f>
        <v>millimetres</v>
      </c>
      <c r="AD996" s="25" t="s">
        <v>1831</v>
      </c>
      <c r="AE996" s="26" t="s">
        <v>237</v>
      </c>
      <c r="AF996" s="9"/>
      <c r="AG996" s="10"/>
      <c r="AH996" s="10"/>
      <c r="AI996" s="10"/>
      <c r="AJ996" s="10"/>
      <c r="AK996" s="10"/>
      <c r="AL996" s="10"/>
      <c r="AM996" s="10"/>
      <c r="AN996" s="10"/>
      <c r="AO996" s="10"/>
      <c r="AP996" s="10"/>
    </row>
    <row r="997" spans="1:42" ht="15" x14ac:dyDescent="0.2">
      <c r="A997" s="144" t="s">
        <v>1230</v>
      </c>
      <c r="B997" s="11" t="s">
        <v>232</v>
      </c>
      <c r="C997" s="4">
        <f>IF(ISBLANK(B997)=TRUE," ", IF(B997='2. Metadata'!B$1,'2. Metadata'!B$5, IF(B997='2. Metadata'!C$1,'2. Metadata'!C$5,IF(B997='2. Metadata'!D$1,'2. Metadata'!D$5, IF(B997='2. Metadata'!E$1,'2. Metadata'!E$5,IF( B997='2. Metadata'!F$1,'2. Metadata'!F$5,IF(B997='2. Metadata'!G$1,'2. Metadata'!G$5,IF(B997='2. Metadata'!H$1,'2. Metadata'!H$5, IF(B997='2. Metadata'!I$1,'2. Metadata'!I$5, IF(B997='2. Metadata'!J$1,'2. Metadata'!J$5, IF(B997='2. Metadata'!K$1,'2. Metadata'!K$5, IF(B997='2. Metadata'!L$1,'2. Metadata'!L$5, IF(B997='2. Metadata'!M$1,'2. Metadata'!M$5, IF(B997='2. Metadata'!N$1,'2. Metadata'!N$5))))))))))))))</f>
        <v>49.967694000000002</v>
      </c>
      <c r="D997" s="12">
        <f>IF(ISBLANK(B997)=TRUE," ", IF(B997='2. Metadata'!B$1,'2. Metadata'!B$6, IF(B997='2. Metadata'!C$1,'2. Metadata'!C$6,IF(B997='2. Metadata'!D$1,'2. Metadata'!D$6, IF(B997='2. Metadata'!E$1,'2. Metadata'!E$6,IF( B997='2. Metadata'!F$1,'2. Metadata'!F$6,IF(B997='2. Metadata'!G$1,'2. Metadata'!G$6,IF(B997='2. Metadata'!H$1,'2. Metadata'!H$6, IF(B997='2. Metadata'!I$1,'2. Metadata'!I$6, IF(B997='2. Metadata'!J$1,'2. Metadata'!J$6, IF(B997='2. Metadata'!K$1,'2. Metadata'!K$6, IF(B997='2. Metadata'!L$1,'2. Metadata'!L$6, IF(B997='2. Metadata'!M$1,'2. Metadata'!M$6, IF(B997='2. Metadata'!N$1,'2. Metadata'!N$6))))))))))))))</f>
        <v>-117.359572</v>
      </c>
      <c r="E997" s="25" t="s">
        <v>237</v>
      </c>
      <c r="F997" s="25" t="s">
        <v>237</v>
      </c>
      <c r="G997" s="14" t="str">
        <f>IF(ISBLANK(F996)=TRUE," ",'2. Metadata'!B$14)</f>
        <v>observation</v>
      </c>
      <c r="H997" s="13">
        <v>18</v>
      </c>
      <c r="I997" s="23" t="str">
        <f>IF(ISBLANK(H996)=TRUE," ",'2. Metadata'!B$26)</f>
        <v>degrees Celsius</v>
      </c>
      <c r="J997" s="13">
        <v>10</v>
      </c>
      <c r="K997" s="23" t="str">
        <f>IF(ISBLANK(J995)=TRUE," ",'2. Metadata'!B$38)</f>
        <v>degrees Celsius</v>
      </c>
      <c r="L997" s="21" t="s">
        <v>1814</v>
      </c>
      <c r="M997" s="18" t="str">
        <f>IF(ISBLANK(L996)=TRUE," ",'2. Metadata'!B$50)</f>
        <v>milligrams per litre</v>
      </c>
      <c r="N997" s="21">
        <v>263</v>
      </c>
      <c r="O997" s="18" t="str">
        <f>IF(ISBLANK(N996)=TRUE," ",'2. Metadata'!B$62)</f>
        <v>microSiemens per centimetre</v>
      </c>
      <c r="P997" s="21">
        <v>0.4</v>
      </c>
      <c r="Q997" s="18" t="str">
        <f>IF(ISBLANK(P996)=TRUE," ",'2. Metadata'!B$74)</f>
        <v>NTU</v>
      </c>
      <c r="R997" s="25" t="s">
        <v>237</v>
      </c>
      <c r="S997" s="18" t="str">
        <f>IF(ISBLANK(R996)=TRUE," ",'2. Metadata'!B$86)</f>
        <v>most probable number per 100 mL</v>
      </c>
      <c r="T997" s="25" t="s">
        <v>237</v>
      </c>
      <c r="U997" s="18" t="str">
        <f>IF(ISBLANK(T996)=TRUE," ",'2. Metadata'!B$98)</f>
        <v>most probable number per 100 mL</v>
      </c>
      <c r="V997" s="21">
        <v>0.03</v>
      </c>
      <c r="W997" s="18" t="str">
        <f>IF(ISBLANK(V996)=TRUE," ",'2. Metadata'!B$110)</f>
        <v>metres</v>
      </c>
      <c r="X997" s="25" t="s">
        <v>237</v>
      </c>
      <c r="Y997" s="18" t="str">
        <f>IF(ISBLANK(X996)=TRUE," ",'2. Metadata'!B$122)</f>
        <v>pH units</v>
      </c>
      <c r="Z997" s="20">
        <v>8.9999999999999993E-3</v>
      </c>
      <c r="AA997" s="18" t="str">
        <f>IF(ISBLANK(Z997)=TRUE," ",'2. Metadata'!B$134)</f>
        <v>metres3/second</v>
      </c>
      <c r="AB997" s="25" t="s">
        <v>237</v>
      </c>
      <c r="AC997" s="18" t="str">
        <f>IF(ISBLANK(AB997)=TRUE," ",'2. Metadata'!B$146)</f>
        <v>millimetres</v>
      </c>
      <c r="AD997" s="25" t="s">
        <v>237</v>
      </c>
      <c r="AE997" s="26" t="s">
        <v>237</v>
      </c>
      <c r="AF997" s="9"/>
      <c r="AG997" s="10"/>
      <c r="AH997" s="10"/>
      <c r="AI997" s="10"/>
      <c r="AJ997" s="10"/>
      <c r="AK997" s="10"/>
      <c r="AL997" s="10"/>
      <c r="AM997" s="10"/>
      <c r="AN997" s="10"/>
      <c r="AO997" s="10"/>
      <c r="AP997" s="10"/>
    </row>
    <row r="998" spans="1:42" ht="15" x14ac:dyDescent="0.2">
      <c r="A998" s="144" t="s">
        <v>1231</v>
      </c>
      <c r="B998" s="11" t="s">
        <v>232</v>
      </c>
      <c r="C998" s="4">
        <f>IF(ISBLANK(B998)=TRUE," ", IF(B998='2. Metadata'!B$1,'2. Metadata'!B$5, IF(B998='2. Metadata'!C$1,'2. Metadata'!C$5,IF(B998='2. Metadata'!D$1,'2. Metadata'!D$5, IF(B998='2. Metadata'!E$1,'2. Metadata'!E$5,IF( B998='2. Metadata'!F$1,'2. Metadata'!F$5,IF(B998='2. Metadata'!G$1,'2. Metadata'!G$5,IF(B998='2. Metadata'!H$1,'2. Metadata'!H$5, IF(B998='2. Metadata'!I$1,'2. Metadata'!I$5, IF(B998='2. Metadata'!J$1,'2. Metadata'!J$5, IF(B998='2. Metadata'!K$1,'2. Metadata'!K$5, IF(B998='2. Metadata'!L$1,'2. Metadata'!L$5, IF(B998='2. Metadata'!M$1,'2. Metadata'!M$5, IF(B998='2. Metadata'!N$1,'2. Metadata'!N$5))))))))))))))</f>
        <v>49.967694000000002</v>
      </c>
      <c r="D998" s="12">
        <f>IF(ISBLANK(B998)=TRUE," ", IF(B998='2. Metadata'!B$1,'2. Metadata'!B$6, IF(B998='2. Metadata'!C$1,'2. Metadata'!C$6,IF(B998='2. Metadata'!D$1,'2. Metadata'!D$6, IF(B998='2. Metadata'!E$1,'2. Metadata'!E$6,IF( B998='2. Metadata'!F$1,'2. Metadata'!F$6,IF(B998='2. Metadata'!G$1,'2. Metadata'!G$6,IF(B998='2. Metadata'!H$1,'2. Metadata'!H$6, IF(B998='2. Metadata'!I$1,'2. Metadata'!I$6, IF(B998='2. Metadata'!J$1,'2. Metadata'!J$6, IF(B998='2. Metadata'!K$1,'2. Metadata'!K$6, IF(B998='2. Metadata'!L$1,'2. Metadata'!L$6, IF(B998='2. Metadata'!M$1,'2. Metadata'!M$6, IF(B998='2. Metadata'!N$1,'2. Metadata'!N$6))))))))))))))</f>
        <v>-117.359572</v>
      </c>
      <c r="E998" s="25" t="s">
        <v>237</v>
      </c>
      <c r="F998" s="25" t="s">
        <v>237</v>
      </c>
      <c r="G998" s="14" t="str">
        <f>IF(ISBLANK(F997)=TRUE," ",'2. Metadata'!B$14)</f>
        <v>observation</v>
      </c>
      <c r="H998" s="25" t="s">
        <v>237</v>
      </c>
      <c r="I998" s="23" t="str">
        <f>IF(ISBLANK(H997)=TRUE," ",'2. Metadata'!B$26)</f>
        <v>degrees Celsius</v>
      </c>
      <c r="J998" s="16" t="s">
        <v>237</v>
      </c>
      <c r="K998" s="23" t="str">
        <f>IF(ISBLANK(J996)=TRUE," ",'2. Metadata'!B$38)</f>
        <v>degrees Celsius</v>
      </c>
      <c r="L998" s="25" t="s">
        <v>237</v>
      </c>
      <c r="M998" s="18" t="str">
        <f>IF(ISBLANK(L997)=TRUE," ",'2. Metadata'!B$50)</f>
        <v>milligrams per litre</v>
      </c>
      <c r="N998" s="25" t="s">
        <v>237</v>
      </c>
      <c r="O998" s="18" t="str">
        <f>IF(ISBLANK(N997)=TRUE," ",'2. Metadata'!B$62)</f>
        <v>microSiemens per centimetre</v>
      </c>
      <c r="P998" s="25" t="s">
        <v>237</v>
      </c>
      <c r="Q998" s="18" t="str">
        <f>IF(ISBLANK(P997)=TRUE," ",'2. Metadata'!B$74)</f>
        <v>NTU</v>
      </c>
      <c r="R998" s="25" t="s">
        <v>237</v>
      </c>
      <c r="S998" s="18" t="str">
        <f>IF(ISBLANK(R997)=TRUE," ",'2. Metadata'!B$86)</f>
        <v>most probable number per 100 mL</v>
      </c>
      <c r="T998" s="25" t="s">
        <v>237</v>
      </c>
      <c r="U998" s="18" t="str">
        <f>IF(ISBLANK(T997)=TRUE," ",'2. Metadata'!B$98)</f>
        <v>most probable number per 100 mL</v>
      </c>
      <c r="V998" s="25" t="s">
        <v>237</v>
      </c>
      <c r="W998" s="18" t="str">
        <f>IF(ISBLANK(V997)=TRUE," ",'2. Metadata'!B$110)</f>
        <v>metres</v>
      </c>
      <c r="X998" s="25" t="s">
        <v>237</v>
      </c>
      <c r="Y998" s="18" t="str">
        <f>IF(ISBLANK(X997)=TRUE," ",'2. Metadata'!B$122)</f>
        <v>pH units</v>
      </c>
      <c r="Z998" s="25" t="s">
        <v>237</v>
      </c>
      <c r="AA998" s="18" t="str">
        <f>IF(ISBLANK(Z998)=TRUE," ",'2. Metadata'!B$134)</f>
        <v>metres3/second</v>
      </c>
      <c r="AB998" s="25" t="s">
        <v>237</v>
      </c>
      <c r="AC998" s="18" t="str">
        <f>IF(ISBLANK(AB998)=TRUE," ",'2. Metadata'!B$146)</f>
        <v>millimetres</v>
      </c>
      <c r="AD998" s="25" t="s">
        <v>237</v>
      </c>
      <c r="AE998" s="26" t="s">
        <v>237</v>
      </c>
      <c r="AF998" s="9"/>
      <c r="AG998" s="10"/>
      <c r="AH998" s="10"/>
      <c r="AI998" s="10"/>
      <c r="AJ998" s="10"/>
      <c r="AK998" s="10"/>
      <c r="AL998" s="10"/>
      <c r="AM998" s="10"/>
      <c r="AN998" s="10"/>
      <c r="AO998" s="10"/>
      <c r="AP998" s="10"/>
    </row>
    <row r="999" spans="1:42" ht="15" x14ac:dyDescent="0.2">
      <c r="A999" s="144" t="s">
        <v>1232</v>
      </c>
      <c r="B999" s="11" t="s">
        <v>232</v>
      </c>
      <c r="C999" s="4">
        <f>IF(ISBLANK(B999)=TRUE," ", IF(B999='2. Metadata'!B$1,'2. Metadata'!B$5, IF(B999='2. Metadata'!C$1,'2. Metadata'!C$5,IF(B999='2. Metadata'!D$1,'2. Metadata'!D$5, IF(B999='2. Metadata'!E$1,'2. Metadata'!E$5,IF( B999='2. Metadata'!F$1,'2. Metadata'!F$5,IF(B999='2. Metadata'!G$1,'2. Metadata'!G$5,IF(B999='2. Metadata'!H$1,'2. Metadata'!H$5, IF(B999='2. Metadata'!I$1,'2. Metadata'!I$5, IF(B999='2. Metadata'!J$1,'2. Metadata'!J$5, IF(B999='2. Metadata'!K$1,'2. Metadata'!K$5, IF(B999='2. Metadata'!L$1,'2. Metadata'!L$5, IF(B999='2. Metadata'!M$1,'2. Metadata'!M$5, IF(B999='2. Metadata'!N$1,'2. Metadata'!N$5))))))))))))))</f>
        <v>49.967694000000002</v>
      </c>
      <c r="D999" s="12">
        <f>IF(ISBLANK(B999)=TRUE," ", IF(B999='2. Metadata'!B$1,'2. Metadata'!B$6, IF(B999='2. Metadata'!C$1,'2. Metadata'!C$6,IF(B999='2. Metadata'!D$1,'2. Metadata'!D$6, IF(B999='2. Metadata'!E$1,'2. Metadata'!E$6,IF( B999='2. Metadata'!F$1,'2. Metadata'!F$6,IF(B999='2. Metadata'!G$1,'2. Metadata'!G$6,IF(B999='2. Metadata'!H$1,'2. Metadata'!H$6, IF(B999='2. Metadata'!I$1,'2. Metadata'!I$6, IF(B999='2. Metadata'!J$1,'2. Metadata'!J$6, IF(B999='2. Metadata'!K$1,'2. Metadata'!K$6, IF(B999='2. Metadata'!L$1,'2. Metadata'!L$6, IF(B999='2. Metadata'!M$1,'2. Metadata'!M$6, IF(B999='2. Metadata'!N$1,'2. Metadata'!N$6))))))))))))))</f>
        <v>-117.359572</v>
      </c>
      <c r="E999" s="25" t="s">
        <v>237</v>
      </c>
      <c r="F999" s="25" t="s">
        <v>237</v>
      </c>
      <c r="G999" s="14" t="str">
        <f>IF(ISBLANK(F998)=TRUE," ",'2. Metadata'!B$14)</f>
        <v>observation</v>
      </c>
      <c r="H999" s="25" t="s">
        <v>237</v>
      </c>
      <c r="I999" s="23" t="str">
        <f>IF(ISBLANK(H998)=TRUE," ",'2. Metadata'!B$26)</f>
        <v>degrees Celsius</v>
      </c>
      <c r="J999" s="16" t="s">
        <v>237</v>
      </c>
      <c r="K999" s="23" t="str">
        <f>IF(ISBLANK(J997)=TRUE," ",'2. Metadata'!B$38)</f>
        <v>degrees Celsius</v>
      </c>
      <c r="L999" s="25" t="s">
        <v>237</v>
      </c>
      <c r="M999" s="18" t="str">
        <f>IF(ISBLANK(L998)=TRUE," ",'2. Metadata'!B$50)</f>
        <v>milligrams per litre</v>
      </c>
      <c r="N999" s="25" t="s">
        <v>237</v>
      </c>
      <c r="O999" s="18" t="str">
        <f>IF(ISBLANK(N998)=TRUE," ",'2. Metadata'!B$62)</f>
        <v>microSiemens per centimetre</v>
      </c>
      <c r="P999" s="25" t="s">
        <v>237</v>
      </c>
      <c r="Q999" s="18" t="str">
        <f>IF(ISBLANK(P998)=TRUE," ",'2. Metadata'!B$74)</f>
        <v>NTU</v>
      </c>
      <c r="R999" s="25" t="s">
        <v>237</v>
      </c>
      <c r="S999" s="18" t="str">
        <f>IF(ISBLANK(R998)=TRUE," ",'2. Metadata'!B$86)</f>
        <v>most probable number per 100 mL</v>
      </c>
      <c r="T999" s="25" t="s">
        <v>237</v>
      </c>
      <c r="U999" s="18" t="str">
        <f>IF(ISBLANK(T998)=TRUE," ",'2. Metadata'!B$98)</f>
        <v>most probable number per 100 mL</v>
      </c>
      <c r="V999" s="25" t="s">
        <v>237</v>
      </c>
      <c r="W999" s="18" t="str">
        <f>IF(ISBLANK(V998)=TRUE," ",'2. Metadata'!B$110)</f>
        <v>metres</v>
      </c>
      <c r="X999" s="25" t="s">
        <v>237</v>
      </c>
      <c r="Y999" s="18" t="str">
        <f>IF(ISBLANK(X998)=TRUE," ",'2. Metadata'!B$122)</f>
        <v>pH units</v>
      </c>
      <c r="Z999" s="25" t="s">
        <v>237</v>
      </c>
      <c r="AA999" s="18" t="str">
        <f>IF(ISBLANK(Z999)=TRUE," ",'2. Metadata'!B$134)</f>
        <v>metres3/second</v>
      </c>
      <c r="AB999" s="25" t="s">
        <v>237</v>
      </c>
      <c r="AC999" s="18" t="str">
        <f>IF(ISBLANK(AB999)=TRUE," ",'2. Metadata'!B$146)</f>
        <v>millimetres</v>
      </c>
      <c r="AD999" s="25" t="s">
        <v>1831</v>
      </c>
      <c r="AE999" s="26" t="s">
        <v>237</v>
      </c>
      <c r="AF999" s="9"/>
      <c r="AG999" s="10"/>
      <c r="AH999" s="10"/>
      <c r="AI999" s="10"/>
      <c r="AJ999" s="10"/>
      <c r="AK999" s="10"/>
      <c r="AL999" s="10"/>
      <c r="AM999" s="10"/>
      <c r="AN999" s="10"/>
      <c r="AO999" s="10"/>
      <c r="AP999" s="10"/>
    </row>
    <row r="1000" spans="1:42" ht="15" x14ac:dyDescent="0.2">
      <c r="A1000" s="144" t="s">
        <v>1233</v>
      </c>
      <c r="B1000" s="11" t="s">
        <v>232</v>
      </c>
      <c r="C1000" s="4">
        <f>IF(ISBLANK(B1000)=TRUE," ", IF(B1000='2. Metadata'!B$1,'2. Metadata'!B$5, IF(B1000='2. Metadata'!C$1,'2. Metadata'!C$5,IF(B1000='2. Metadata'!D$1,'2. Metadata'!D$5, IF(B1000='2. Metadata'!E$1,'2. Metadata'!E$5,IF( B1000='2. Metadata'!F$1,'2. Metadata'!F$5,IF(B1000='2. Metadata'!G$1,'2. Metadata'!G$5,IF(B1000='2. Metadata'!H$1,'2. Metadata'!H$5, IF(B1000='2. Metadata'!I$1,'2. Metadata'!I$5, IF(B1000='2. Metadata'!J$1,'2. Metadata'!J$5, IF(B1000='2. Metadata'!K$1,'2. Metadata'!K$5, IF(B1000='2. Metadata'!L$1,'2. Metadata'!L$5, IF(B1000='2. Metadata'!M$1,'2. Metadata'!M$5, IF(B1000='2. Metadata'!N$1,'2. Metadata'!N$5))))))))))))))</f>
        <v>49.967694000000002</v>
      </c>
      <c r="D1000" s="12">
        <f>IF(ISBLANK(B1000)=TRUE," ", IF(B1000='2. Metadata'!B$1,'2. Metadata'!B$6, IF(B1000='2. Metadata'!C$1,'2. Metadata'!C$6,IF(B1000='2. Metadata'!D$1,'2. Metadata'!D$6, IF(B1000='2. Metadata'!E$1,'2. Metadata'!E$6,IF( B1000='2. Metadata'!F$1,'2. Metadata'!F$6,IF(B1000='2. Metadata'!G$1,'2. Metadata'!G$6,IF(B1000='2. Metadata'!H$1,'2. Metadata'!H$6, IF(B1000='2. Metadata'!I$1,'2. Metadata'!I$6, IF(B1000='2. Metadata'!J$1,'2. Metadata'!J$6, IF(B1000='2. Metadata'!K$1,'2. Metadata'!K$6, IF(B1000='2. Metadata'!L$1,'2. Metadata'!L$6, IF(B1000='2. Metadata'!M$1,'2. Metadata'!M$6, IF(B1000='2. Metadata'!N$1,'2. Metadata'!N$6))))))))))))))</f>
        <v>-117.359572</v>
      </c>
      <c r="E1000" s="25" t="s">
        <v>237</v>
      </c>
      <c r="F1000" s="25" t="s">
        <v>237</v>
      </c>
      <c r="G1000" s="14" t="str">
        <f>IF(ISBLANK(F999)=TRUE," ",'2. Metadata'!B$14)</f>
        <v>observation</v>
      </c>
      <c r="H1000" s="13">
        <v>20</v>
      </c>
      <c r="I1000" s="23" t="str">
        <f>IF(ISBLANK(H999)=TRUE," ",'2. Metadata'!B$26)</f>
        <v>degrees Celsius</v>
      </c>
      <c r="J1000" s="13">
        <v>10</v>
      </c>
      <c r="K1000" s="23" t="str">
        <f>IF(ISBLANK(J998)=TRUE," ",'2. Metadata'!B$38)</f>
        <v>degrees Celsius</v>
      </c>
      <c r="L1000" s="25" t="s">
        <v>237</v>
      </c>
      <c r="M1000" s="18" t="str">
        <f>IF(ISBLANK(L999)=TRUE," ",'2. Metadata'!B$50)</f>
        <v>milligrams per litre</v>
      </c>
      <c r="N1000" s="25" t="s">
        <v>237</v>
      </c>
      <c r="O1000" s="18" t="str">
        <f>IF(ISBLANK(N999)=TRUE," ",'2. Metadata'!B$62)</f>
        <v>microSiemens per centimetre</v>
      </c>
      <c r="P1000" s="25" t="s">
        <v>237</v>
      </c>
      <c r="Q1000" s="18" t="str">
        <f>IF(ISBLANK(P999)=TRUE," ",'2. Metadata'!B$74)</f>
        <v>NTU</v>
      </c>
      <c r="R1000" s="25" t="s">
        <v>237</v>
      </c>
      <c r="S1000" s="18" t="str">
        <f>IF(ISBLANK(R999)=TRUE," ",'2. Metadata'!B$86)</f>
        <v>most probable number per 100 mL</v>
      </c>
      <c r="T1000" s="25" t="s">
        <v>237</v>
      </c>
      <c r="U1000" s="18" t="str">
        <f>IF(ISBLANK(T999)=TRUE," ",'2. Metadata'!B$98)</f>
        <v>most probable number per 100 mL</v>
      </c>
      <c r="V1000" s="21">
        <v>2.8000000000000001E-2</v>
      </c>
      <c r="W1000" s="18" t="str">
        <f>IF(ISBLANK(V999)=TRUE," ",'2. Metadata'!B$110)</f>
        <v>metres</v>
      </c>
      <c r="X1000" s="25" t="s">
        <v>237</v>
      </c>
      <c r="Y1000" s="18" t="str">
        <f>IF(ISBLANK(X999)=TRUE," ",'2. Metadata'!B$122)</f>
        <v>pH units</v>
      </c>
      <c r="Z1000" s="20">
        <v>8.0000000000000002E-3</v>
      </c>
      <c r="AA1000" s="18" t="str">
        <f>IF(ISBLANK(Z1000)=TRUE," ",'2. Metadata'!B$134)</f>
        <v>metres3/second</v>
      </c>
      <c r="AB1000" s="25" t="s">
        <v>237</v>
      </c>
      <c r="AC1000" s="18" t="str">
        <f>IF(ISBLANK(AB1000)=TRUE," ",'2. Metadata'!B$146)</f>
        <v>millimetres</v>
      </c>
      <c r="AD1000" s="25" t="s">
        <v>237</v>
      </c>
      <c r="AE1000" s="26" t="s">
        <v>237</v>
      </c>
      <c r="AF1000" s="27"/>
      <c r="AG1000" s="28"/>
      <c r="AH1000" s="28"/>
      <c r="AI1000" s="28"/>
      <c r="AJ1000" s="28"/>
      <c r="AK1000" s="28"/>
      <c r="AL1000" s="28"/>
      <c r="AM1000" s="28"/>
      <c r="AN1000" s="28"/>
      <c r="AO1000" s="28"/>
      <c r="AP1000" s="28"/>
    </row>
    <row r="1001" spans="1:42" ht="15" x14ac:dyDescent="0.2">
      <c r="A1001" s="144" t="s">
        <v>1234</v>
      </c>
      <c r="B1001" s="11" t="s">
        <v>232</v>
      </c>
      <c r="C1001" s="4">
        <f>IF(ISBLANK(B1001)=TRUE," ", IF(B1001='2. Metadata'!B$1,'2. Metadata'!B$5, IF(B1001='2. Metadata'!C$1,'2. Metadata'!C$5,IF(B1001='2. Metadata'!D$1,'2. Metadata'!D$5, IF(B1001='2. Metadata'!E$1,'2. Metadata'!E$5,IF( B1001='2. Metadata'!F$1,'2. Metadata'!F$5,IF(B1001='2. Metadata'!G$1,'2. Metadata'!G$5,IF(B1001='2. Metadata'!H$1,'2. Metadata'!H$5, IF(B1001='2. Metadata'!I$1,'2. Metadata'!I$5, IF(B1001='2. Metadata'!J$1,'2. Metadata'!J$5, IF(B1001='2. Metadata'!K$1,'2. Metadata'!K$5, IF(B1001='2. Metadata'!L$1,'2. Metadata'!L$5, IF(B1001='2. Metadata'!M$1,'2. Metadata'!M$5, IF(B1001='2. Metadata'!N$1,'2. Metadata'!N$5))))))))))))))</f>
        <v>49.967694000000002</v>
      </c>
      <c r="D1001" s="12">
        <f>IF(ISBLANK(B1001)=TRUE," ", IF(B1001='2. Metadata'!B$1,'2. Metadata'!B$6, IF(B1001='2. Metadata'!C$1,'2. Metadata'!C$6,IF(B1001='2. Metadata'!D$1,'2. Metadata'!D$6, IF(B1001='2. Metadata'!E$1,'2. Metadata'!E$6,IF( B1001='2. Metadata'!F$1,'2. Metadata'!F$6,IF(B1001='2. Metadata'!G$1,'2. Metadata'!G$6,IF(B1001='2. Metadata'!H$1,'2. Metadata'!H$6, IF(B1001='2. Metadata'!I$1,'2. Metadata'!I$6, IF(B1001='2. Metadata'!J$1,'2. Metadata'!J$6, IF(B1001='2. Metadata'!K$1,'2. Metadata'!K$6, IF(B1001='2. Metadata'!L$1,'2. Metadata'!L$6, IF(B1001='2. Metadata'!M$1,'2. Metadata'!M$6, IF(B1001='2. Metadata'!N$1,'2. Metadata'!N$6))))))))))))))</f>
        <v>-117.359572</v>
      </c>
      <c r="E1001" s="25" t="s">
        <v>237</v>
      </c>
      <c r="F1001" s="25" t="s">
        <v>237</v>
      </c>
      <c r="G1001" s="14" t="str">
        <f>IF(ISBLANK(F1000)=TRUE," ",'2. Metadata'!B$14)</f>
        <v>observation</v>
      </c>
      <c r="H1001" s="25" t="s">
        <v>237</v>
      </c>
      <c r="I1001" s="23" t="str">
        <f>IF(ISBLANK(H1000)=TRUE," ",'2. Metadata'!B$26)</f>
        <v>degrees Celsius</v>
      </c>
      <c r="J1001" s="16" t="s">
        <v>237</v>
      </c>
      <c r="K1001" s="23" t="str">
        <f>IF(ISBLANK(J999)=TRUE," ",'2. Metadata'!B$38)</f>
        <v>degrees Celsius</v>
      </c>
      <c r="L1001" s="25" t="s">
        <v>237</v>
      </c>
      <c r="M1001" s="18" t="str">
        <f>IF(ISBLANK(L1000)=TRUE," ",'2. Metadata'!B$50)</f>
        <v>milligrams per litre</v>
      </c>
      <c r="N1001" s="25" t="s">
        <v>237</v>
      </c>
      <c r="O1001" s="18" t="str">
        <f>IF(ISBLANK(N1000)=TRUE," ",'2. Metadata'!B$62)</f>
        <v>microSiemens per centimetre</v>
      </c>
      <c r="P1001" s="25" t="s">
        <v>237</v>
      </c>
      <c r="Q1001" s="18" t="str">
        <f>IF(ISBLANK(P1000)=TRUE," ",'2. Metadata'!B$74)</f>
        <v>NTU</v>
      </c>
      <c r="R1001" s="25" t="s">
        <v>237</v>
      </c>
      <c r="S1001" s="18" t="str">
        <f>IF(ISBLANK(R1000)=TRUE," ",'2. Metadata'!B$86)</f>
        <v>most probable number per 100 mL</v>
      </c>
      <c r="T1001" s="25" t="s">
        <v>237</v>
      </c>
      <c r="U1001" s="18" t="str">
        <f>IF(ISBLANK(T1000)=TRUE," ",'2. Metadata'!B$98)</f>
        <v>most probable number per 100 mL</v>
      </c>
      <c r="V1001" s="25" t="s">
        <v>237</v>
      </c>
      <c r="W1001" s="18" t="str">
        <f>IF(ISBLANK(V1000)=TRUE," ",'2. Metadata'!B$110)</f>
        <v>metres</v>
      </c>
      <c r="X1001" s="25" t="s">
        <v>237</v>
      </c>
      <c r="Y1001" s="18" t="str">
        <f>IF(ISBLANK(X1000)=TRUE," ",'2. Metadata'!B$122)</f>
        <v>pH units</v>
      </c>
      <c r="Z1001" s="25" t="s">
        <v>237</v>
      </c>
      <c r="AA1001" s="18" t="str">
        <f>IF(ISBLANK(Z1001)=TRUE," ",'2. Metadata'!B$134)</f>
        <v>metres3/second</v>
      </c>
      <c r="AB1001" s="25" t="s">
        <v>237</v>
      </c>
      <c r="AC1001" s="18" t="str">
        <f>IF(ISBLANK(AB1001)=TRUE," ",'2. Metadata'!B$146)</f>
        <v>millimetres</v>
      </c>
      <c r="AD1001" s="25" t="s">
        <v>237</v>
      </c>
      <c r="AE1001" s="26" t="s">
        <v>237</v>
      </c>
      <c r="AF1001" s="27"/>
      <c r="AG1001" s="28"/>
      <c r="AH1001" s="28"/>
      <c r="AI1001" s="28"/>
      <c r="AJ1001" s="28"/>
      <c r="AK1001" s="28"/>
      <c r="AL1001" s="28"/>
      <c r="AM1001" s="28"/>
      <c r="AN1001" s="28"/>
      <c r="AO1001" s="28"/>
      <c r="AP1001" s="28"/>
    </row>
    <row r="1002" spans="1:42" ht="15" x14ac:dyDescent="0.2">
      <c r="A1002" s="144" t="s">
        <v>1235</v>
      </c>
      <c r="B1002" s="11" t="s">
        <v>232</v>
      </c>
      <c r="C1002" s="4">
        <f>IF(ISBLANK(B1002)=TRUE," ", IF(B1002='2. Metadata'!B$1,'2. Metadata'!B$5, IF(B1002='2. Metadata'!C$1,'2. Metadata'!C$5,IF(B1002='2. Metadata'!D$1,'2. Metadata'!D$5, IF(B1002='2. Metadata'!E$1,'2. Metadata'!E$5,IF( B1002='2. Metadata'!F$1,'2. Metadata'!F$5,IF(B1002='2. Metadata'!G$1,'2. Metadata'!G$5,IF(B1002='2. Metadata'!H$1,'2. Metadata'!H$5, IF(B1002='2. Metadata'!I$1,'2. Metadata'!I$5, IF(B1002='2. Metadata'!J$1,'2. Metadata'!J$5, IF(B1002='2. Metadata'!K$1,'2. Metadata'!K$5, IF(B1002='2. Metadata'!L$1,'2. Metadata'!L$5, IF(B1002='2. Metadata'!M$1,'2. Metadata'!M$5, IF(B1002='2. Metadata'!N$1,'2. Metadata'!N$5))))))))))))))</f>
        <v>49.967694000000002</v>
      </c>
      <c r="D1002" s="12">
        <f>IF(ISBLANK(B1002)=TRUE," ", IF(B1002='2. Metadata'!B$1,'2. Metadata'!B$6, IF(B1002='2. Metadata'!C$1,'2. Metadata'!C$6,IF(B1002='2. Metadata'!D$1,'2. Metadata'!D$6, IF(B1002='2. Metadata'!E$1,'2. Metadata'!E$6,IF( B1002='2. Metadata'!F$1,'2. Metadata'!F$6,IF(B1002='2. Metadata'!G$1,'2. Metadata'!G$6,IF(B1002='2. Metadata'!H$1,'2. Metadata'!H$6, IF(B1002='2. Metadata'!I$1,'2. Metadata'!I$6, IF(B1002='2. Metadata'!J$1,'2. Metadata'!J$6, IF(B1002='2. Metadata'!K$1,'2. Metadata'!K$6, IF(B1002='2. Metadata'!L$1,'2. Metadata'!L$6, IF(B1002='2. Metadata'!M$1,'2. Metadata'!M$6, IF(B1002='2. Metadata'!N$1,'2. Metadata'!N$6))))))))))))))</f>
        <v>-117.359572</v>
      </c>
      <c r="E1002" s="25" t="s">
        <v>237</v>
      </c>
      <c r="F1002" s="25" t="s">
        <v>237</v>
      </c>
      <c r="G1002" s="14" t="str">
        <f>IF(ISBLANK(F1001)=TRUE," ",'2. Metadata'!B$14)</f>
        <v>observation</v>
      </c>
      <c r="H1002" s="25" t="s">
        <v>237</v>
      </c>
      <c r="I1002" s="23" t="str">
        <f>IF(ISBLANK(H1001)=TRUE," ",'2. Metadata'!B$26)</f>
        <v>degrees Celsius</v>
      </c>
      <c r="J1002" s="16" t="s">
        <v>237</v>
      </c>
      <c r="K1002" s="23" t="str">
        <f>IF(ISBLANK(J1000)=TRUE," ",'2. Metadata'!B$38)</f>
        <v>degrees Celsius</v>
      </c>
      <c r="L1002" s="25" t="s">
        <v>237</v>
      </c>
      <c r="M1002" s="18" t="str">
        <f>IF(ISBLANK(L1001)=TRUE," ",'2. Metadata'!B$50)</f>
        <v>milligrams per litre</v>
      </c>
      <c r="N1002" s="25" t="s">
        <v>237</v>
      </c>
      <c r="O1002" s="18" t="str">
        <f>IF(ISBLANK(N1001)=TRUE," ",'2. Metadata'!B$62)</f>
        <v>microSiemens per centimetre</v>
      </c>
      <c r="P1002" s="25" t="s">
        <v>237</v>
      </c>
      <c r="Q1002" s="18" t="str">
        <f>IF(ISBLANK(P1001)=TRUE," ",'2. Metadata'!B$74)</f>
        <v>NTU</v>
      </c>
      <c r="R1002" s="25" t="s">
        <v>237</v>
      </c>
      <c r="S1002" s="18" t="str">
        <f>IF(ISBLANK(R1001)=TRUE," ",'2. Metadata'!B$86)</f>
        <v>most probable number per 100 mL</v>
      </c>
      <c r="T1002" s="25" t="s">
        <v>237</v>
      </c>
      <c r="U1002" s="18" t="str">
        <f>IF(ISBLANK(T1001)=TRUE," ",'2. Metadata'!B$98)</f>
        <v>most probable number per 100 mL</v>
      </c>
      <c r="V1002" s="25" t="s">
        <v>237</v>
      </c>
      <c r="W1002" s="18" t="str">
        <f>IF(ISBLANK(V1001)=TRUE," ",'2. Metadata'!B$110)</f>
        <v>metres</v>
      </c>
      <c r="X1002" s="25" t="s">
        <v>237</v>
      </c>
      <c r="Y1002" s="18" t="str">
        <f>IF(ISBLANK(X1001)=TRUE," ",'2. Metadata'!B$122)</f>
        <v>pH units</v>
      </c>
      <c r="Z1002" s="25" t="s">
        <v>237</v>
      </c>
      <c r="AA1002" s="18" t="str">
        <f>IF(ISBLANK(Z1002)=TRUE," ",'2. Metadata'!B$134)</f>
        <v>metres3/second</v>
      </c>
      <c r="AB1002" s="25" t="s">
        <v>237</v>
      </c>
      <c r="AC1002" s="18" t="str">
        <f>IF(ISBLANK(AB1002)=TRUE," ",'2. Metadata'!B$146)</f>
        <v>millimetres</v>
      </c>
      <c r="AD1002" s="25" t="s">
        <v>1831</v>
      </c>
      <c r="AE1002" s="26" t="s">
        <v>237</v>
      </c>
      <c r="AF1002" s="27"/>
      <c r="AG1002" s="28"/>
      <c r="AH1002" s="28"/>
      <c r="AI1002" s="28"/>
      <c r="AJ1002" s="28"/>
      <c r="AK1002" s="28"/>
      <c r="AL1002" s="28"/>
      <c r="AM1002" s="28"/>
      <c r="AN1002" s="28"/>
      <c r="AO1002" s="28"/>
      <c r="AP1002" s="28"/>
    </row>
    <row r="1003" spans="1:42" ht="15" x14ac:dyDescent="0.2">
      <c r="A1003" s="144" t="s">
        <v>1236</v>
      </c>
      <c r="B1003" s="11" t="s">
        <v>232</v>
      </c>
      <c r="C1003" s="4">
        <f>IF(ISBLANK(B1003)=TRUE," ", IF(B1003='2. Metadata'!B$1,'2. Metadata'!B$5, IF(B1003='2. Metadata'!C$1,'2. Metadata'!C$5,IF(B1003='2. Metadata'!D$1,'2. Metadata'!D$5, IF(B1003='2. Metadata'!E$1,'2. Metadata'!E$5,IF( B1003='2. Metadata'!F$1,'2. Metadata'!F$5,IF(B1003='2. Metadata'!G$1,'2. Metadata'!G$5,IF(B1003='2. Metadata'!H$1,'2. Metadata'!H$5, IF(B1003='2. Metadata'!I$1,'2. Metadata'!I$5, IF(B1003='2. Metadata'!J$1,'2. Metadata'!J$5, IF(B1003='2. Metadata'!K$1,'2. Metadata'!K$5, IF(B1003='2. Metadata'!L$1,'2. Metadata'!L$5, IF(B1003='2. Metadata'!M$1,'2. Metadata'!M$5, IF(B1003='2. Metadata'!N$1,'2. Metadata'!N$5))))))))))))))</f>
        <v>49.967694000000002</v>
      </c>
      <c r="D1003" s="12">
        <f>IF(ISBLANK(B1003)=TRUE," ", IF(B1003='2. Metadata'!B$1,'2. Metadata'!B$6, IF(B1003='2. Metadata'!C$1,'2. Metadata'!C$6,IF(B1003='2. Metadata'!D$1,'2. Metadata'!D$6, IF(B1003='2. Metadata'!E$1,'2. Metadata'!E$6,IF( B1003='2. Metadata'!F$1,'2. Metadata'!F$6,IF(B1003='2. Metadata'!G$1,'2. Metadata'!G$6,IF(B1003='2. Metadata'!H$1,'2. Metadata'!H$6, IF(B1003='2. Metadata'!I$1,'2. Metadata'!I$6, IF(B1003='2. Metadata'!J$1,'2. Metadata'!J$6, IF(B1003='2. Metadata'!K$1,'2. Metadata'!K$6, IF(B1003='2. Metadata'!L$1,'2. Metadata'!L$6, IF(B1003='2. Metadata'!M$1,'2. Metadata'!M$6, IF(B1003='2. Metadata'!N$1,'2. Metadata'!N$6))))))))))))))</f>
        <v>-117.359572</v>
      </c>
      <c r="E1003" s="25" t="s">
        <v>237</v>
      </c>
      <c r="F1003" s="25" t="s">
        <v>237</v>
      </c>
      <c r="G1003" s="14" t="str">
        <f>IF(ISBLANK(F1002)=TRUE," ",'2. Metadata'!B$14)</f>
        <v>observation</v>
      </c>
      <c r="H1003" s="13">
        <v>22.5</v>
      </c>
      <c r="I1003" s="23" t="str">
        <f>IF(ISBLANK(H1002)=TRUE," ",'2. Metadata'!B$26)</f>
        <v>degrees Celsius</v>
      </c>
      <c r="J1003" s="13">
        <v>10</v>
      </c>
      <c r="K1003" s="23" t="str">
        <f>IF(ISBLANK(J1001)=TRUE," ",'2. Metadata'!B$38)</f>
        <v>degrees Celsius</v>
      </c>
      <c r="L1003" s="25" t="s">
        <v>237</v>
      </c>
      <c r="M1003" s="18" t="str">
        <f>IF(ISBLANK(L1002)=TRUE," ",'2. Metadata'!B$50)</f>
        <v>milligrams per litre</v>
      </c>
      <c r="N1003" s="25" t="s">
        <v>237</v>
      </c>
      <c r="O1003" s="18" t="str">
        <f>IF(ISBLANK(N1002)=TRUE," ",'2. Metadata'!B$62)</f>
        <v>microSiemens per centimetre</v>
      </c>
      <c r="P1003" s="25" t="s">
        <v>237</v>
      </c>
      <c r="Q1003" s="18" t="str">
        <f>IF(ISBLANK(P1002)=TRUE," ",'2. Metadata'!B$74)</f>
        <v>NTU</v>
      </c>
      <c r="R1003" s="25" t="s">
        <v>237</v>
      </c>
      <c r="S1003" s="18" t="str">
        <f>IF(ISBLANK(R1002)=TRUE," ",'2. Metadata'!B$86)</f>
        <v>most probable number per 100 mL</v>
      </c>
      <c r="T1003" s="21">
        <v>2</v>
      </c>
      <c r="U1003" s="18" t="str">
        <f>IF(ISBLANK(T1002)=TRUE," ",'2. Metadata'!B$98)</f>
        <v>most probable number per 100 mL</v>
      </c>
      <c r="V1003" s="21">
        <v>3.7999999999999999E-2</v>
      </c>
      <c r="W1003" s="18" t="str">
        <f>IF(ISBLANK(V1002)=TRUE," ",'2. Metadata'!B$110)</f>
        <v>metres</v>
      </c>
      <c r="X1003" s="25" t="s">
        <v>237</v>
      </c>
      <c r="Y1003" s="18" t="str">
        <f>IF(ISBLANK(X1002)=TRUE," ",'2. Metadata'!B$122)</f>
        <v>pH units</v>
      </c>
      <c r="Z1003" s="25" t="s">
        <v>237</v>
      </c>
      <c r="AA1003" s="18" t="str">
        <f>IF(ISBLANK(Z1003)=TRUE," ",'2. Metadata'!B$134)</f>
        <v>metres3/second</v>
      </c>
      <c r="AB1003" s="25" t="s">
        <v>237</v>
      </c>
      <c r="AC1003" s="18" t="str">
        <f>IF(ISBLANK(AB1003)=TRUE," ",'2. Metadata'!B$146)</f>
        <v>millimetres</v>
      </c>
      <c r="AD1003" s="25" t="s">
        <v>237</v>
      </c>
      <c r="AE1003" s="26" t="s">
        <v>237</v>
      </c>
      <c r="AF1003" s="27"/>
      <c r="AG1003" s="28"/>
      <c r="AH1003" s="28"/>
      <c r="AI1003" s="28"/>
      <c r="AJ1003" s="28"/>
      <c r="AK1003" s="28"/>
      <c r="AL1003" s="28"/>
      <c r="AM1003" s="28"/>
      <c r="AN1003" s="28"/>
      <c r="AO1003" s="28"/>
      <c r="AP1003" s="28"/>
    </row>
    <row r="1004" spans="1:42" ht="15" x14ac:dyDescent="0.2">
      <c r="A1004" s="144" t="s">
        <v>1237</v>
      </c>
      <c r="B1004" s="11" t="s">
        <v>232</v>
      </c>
      <c r="C1004" s="4">
        <f>IF(ISBLANK(B1004)=TRUE," ", IF(B1004='2. Metadata'!B$1,'2. Metadata'!B$5, IF(B1004='2. Metadata'!C$1,'2. Metadata'!C$5,IF(B1004='2. Metadata'!D$1,'2. Metadata'!D$5, IF(B1004='2. Metadata'!E$1,'2. Metadata'!E$5,IF( B1004='2. Metadata'!F$1,'2. Metadata'!F$5,IF(B1004='2. Metadata'!G$1,'2. Metadata'!G$5,IF(B1004='2. Metadata'!H$1,'2. Metadata'!H$5, IF(B1004='2. Metadata'!I$1,'2. Metadata'!I$5, IF(B1004='2. Metadata'!J$1,'2. Metadata'!J$5, IF(B1004='2. Metadata'!K$1,'2. Metadata'!K$5, IF(B1004='2. Metadata'!L$1,'2. Metadata'!L$5, IF(B1004='2. Metadata'!M$1,'2. Metadata'!M$5, IF(B1004='2. Metadata'!N$1,'2. Metadata'!N$5))))))))))))))</f>
        <v>49.967694000000002</v>
      </c>
      <c r="D1004" s="12">
        <f>IF(ISBLANK(B1004)=TRUE," ", IF(B1004='2. Metadata'!B$1,'2. Metadata'!B$6, IF(B1004='2. Metadata'!C$1,'2. Metadata'!C$6,IF(B1004='2. Metadata'!D$1,'2. Metadata'!D$6, IF(B1004='2. Metadata'!E$1,'2. Metadata'!E$6,IF( B1004='2. Metadata'!F$1,'2. Metadata'!F$6,IF(B1004='2. Metadata'!G$1,'2. Metadata'!G$6,IF(B1004='2. Metadata'!H$1,'2. Metadata'!H$6, IF(B1004='2. Metadata'!I$1,'2. Metadata'!I$6, IF(B1004='2. Metadata'!J$1,'2. Metadata'!J$6, IF(B1004='2. Metadata'!K$1,'2. Metadata'!K$6, IF(B1004='2. Metadata'!L$1,'2. Metadata'!L$6, IF(B1004='2. Metadata'!M$1,'2. Metadata'!M$6, IF(B1004='2. Metadata'!N$1,'2. Metadata'!N$6))))))))))))))</f>
        <v>-117.359572</v>
      </c>
      <c r="E1004" s="25" t="s">
        <v>237</v>
      </c>
      <c r="F1004" s="25" t="s">
        <v>237</v>
      </c>
      <c r="G1004" s="14" t="str">
        <f>IF(ISBLANK(F1003)=TRUE," ",'2. Metadata'!B$14)</f>
        <v>observation</v>
      </c>
      <c r="H1004" s="13">
        <v>15</v>
      </c>
      <c r="I1004" s="23" t="str">
        <f>IF(ISBLANK(H1003)=TRUE," ",'2. Metadata'!B$26)</f>
        <v>degrees Celsius</v>
      </c>
      <c r="J1004" s="13">
        <v>11</v>
      </c>
      <c r="K1004" s="23" t="str">
        <f>IF(ISBLANK(J1002)=TRUE," ",'2. Metadata'!B$38)</f>
        <v>degrees Celsius</v>
      </c>
      <c r="L1004" s="25" t="s">
        <v>237</v>
      </c>
      <c r="M1004" s="18" t="str">
        <f>IF(ISBLANK(L1003)=TRUE," ",'2. Metadata'!B$50)</f>
        <v>milligrams per litre</v>
      </c>
      <c r="N1004" s="25" t="s">
        <v>237</v>
      </c>
      <c r="O1004" s="18" t="str">
        <f>IF(ISBLANK(N1003)=TRUE," ",'2. Metadata'!B$62)</f>
        <v>microSiemens per centimetre</v>
      </c>
      <c r="P1004" s="25" t="s">
        <v>237</v>
      </c>
      <c r="Q1004" s="18" t="str">
        <f>IF(ISBLANK(P1003)=TRUE," ",'2. Metadata'!B$74)</f>
        <v>NTU</v>
      </c>
      <c r="R1004" s="25" t="s">
        <v>237</v>
      </c>
      <c r="S1004" s="18" t="str">
        <f>IF(ISBLANK(R1003)=TRUE," ",'2. Metadata'!B$86)</f>
        <v>most probable number per 100 mL</v>
      </c>
      <c r="T1004" s="25" t="s">
        <v>237</v>
      </c>
      <c r="U1004" s="18" t="str">
        <f>IF(ISBLANK(T1003)=TRUE," ",'2. Metadata'!B$98)</f>
        <v>most probable number per 100 mL</v>
      </c>
      <c r="V1004" s="21">
        <v>2.1999999999999999E-2</v>
      </c>
      <c r="W1004" s="18" t="str">
        <f>IF(ISBLANK(V1003)=TRUE," ",'2. Metadata'!B$110)</f>
        <v>metres</v>
      </c>
      <c r="X1004" s="25" t="s">
        <v>237</v>
      </c>
      <c r="Y1004" s="18" t="str">
        <f>IF(ISBLANK(X1003)=TRUE," ",'2. Metadata'!B$122)</f>
        <v>pH units</v>
      </c>
      <c r="Z1004" s="20">
        <v>6.0000000000000001E-3</v>
      </c>
      <c r="AA1004" s="18" t="str">
        <f>IF(ISBLANK(Z1004)=TRUE," ",'2. Metadata'!B$134)</f>
        <v>metres3/second</v>
      </c>
      <c r="AB1004" s="25" t="s">
        <v>237</v>
      </c>
      <c r="AC1004" s="18" t="str">
        <f>IF(ISBLANK(AB1004)=TRUE," ",'2. Metadata'!B$146)</f>
        <v>millimetres</v>
      </c>
      <c r="AD1004" s="25" t="s">
        <v>237</v>
      </c>
      <c r="AE1004" s="26" t="s">
        <v>237</v>
      </c>
      <c r="AF1004" s="27"/>
      <c r="AG1004" s="28"/>
      <c r="AH1004" s="28"/>
      <c r="AI1004" s="28"/>
      <c r="AJ1004" s="28"/>
      <c r="AK1004" s="28"/>
      <c r="AL1004" s="28"/>
      <c r="AM1004" s="28"/>
      <c r="AN1004" s="28"/>
      <c r="AO1004" s="28"/>
      <c r="AP1004" s="28"/>
    </row>
    <row r="1005" spans="1:42" ht="15" x14ac:dyDescent="0.2">
      <c r="A1005" s="144" t="s">
        <v>1238</v>
      </c>
      <c r="B1005" s="11" t="s">
        <v>232</v>
      </c>
      <c r="C1005" s="4">
        <f>IF(ISBLANK(B1005)=TRUE," ", IF(B1005='2. Metadata'!B$1,'2. Metadata'!B$5, IF(B1005='2. Metadata'!C$1,'2. Metadata'!C$5,IF(B1005='2. Metadata'!D$1,'2. Metadata'!D$5, IF(B1005='2. Metadata'!E$1,'2. Metadata'!E$5,IF( B1005='2. Metadata'!F$1,'2. Metadata'!F$5,IF(B1005='2. Metadata'!G$1,'2. Metadata'!G$5,IF(B1005='2. Metadata'!H$1,'2. Metadata'!H$5, IF(B1005='2. Metadata'!I$1,'2. Metadata'!I$5, IF(B1005='2. Metadata'!J$1,'2. Metadata'!J$5, IF(B1005='2. Metadata'!K$1,'2. Metadata'!K$5, IF(B1005='2. Metadata'!L$1,'2. Metadata'!L$5, IF(B1005='2. Metadata'!M$1,'2. Metadata'!M$5, IF(B1005='2. Metadata'!N$1,'2. Metadata'!N$5))))))))))))))</f>
        <v>49.967694000000002</v>
      </c>
      <c r="D1005" s="12">
        <f>IF(ISBLANK(B1005)=TRUE," ", IF(B1005='2. Metadata'!B$1,'2. Metadata'!B$6, IF(B1005='2. Metadata'!C$1,'2. Metadata'!C$6,IF(B1005='2. Metadata'!D$1,'2. Metadata'!D$6, IF(B1005='2. Metadata'!E$1,'2. Metadata'!E$6,IF( B1005='2. Metadata'!F$1,'2. Metadata'!F$6,IF(B1005='2. Metadata'!G$1,'2. Metadata'!G$6,IF(B1005='2. Metadata'!H$1,'2. Metadata'!H$6, IF(B1005='2. Metadata'!I$1,'2. Metadata'!I$6, IF(B1005='2. Metadata'!J$1,'2. Metadata'!J$6, IF(B1005='2. Metadata'!K$1,'2. Metadata'!K$6, IF(B1005='2. Metadata'!L$1,'2. Metadata'!L$6, IF(B1005='2. Metadata'!M$1,'2. Metadata'!M$6, IF(B1005='2. Metadata'!N$1,'2. Metadata'!N$6))))))))))))))</f>
        <v>-117.359572</v>
      </c>
      <c r="E1005" s="25" t="s">
        <v>237</v>
      </c>
      <c r="F1005" s="25" t="s">
        <v>237</v>
      </c>
      <c r="G1005" s="14" t="str">
        <f>IF(ISBLANK(F1004)=TRUE," ",'2. Metadata'!B$14)</f>
        <v>observation</v>
      </c>
      <c r="H1005" s="25" t="s">
        <v>237</v>
      </c>
      <c r="I1005" s="23" t="str">
        <f>IF(ISBLANK(H1004)=TRUE," ",'2. Metadata'!B$26)</f>
        <v>degrees Celsius</v>
      </c>
      <c r="J1005" s="16" t="s">
        <v>237</v>
      </c>
      <c r="K1005" s="23" t="str">
        <f>IF(ISBLANK(J1003)=TRUE," ",'2. Metadata'!B$38)</f>
        <v>degrees Celsius</v>
      </c>
      <c r="L1005" s="25" t="s">
        <v>237</v>
      </c>
      <c r="M1005" s="18" t="str">
        <f>IF(ISBLANK(L1004)=TRUE," ",'2. Metadata'!B$50)</f>
        <v>milligrams per litre</v>
      </c>
      <c r="N1005" s="25" t="s">
        <v>237</v>
      </c>
      <c r="O1005" s="18" t="str">
        <f>IF(ISBLANK(N1004)=TRUE," ",'2. Metadata'!B$62)</f>
        <v>microSiemens per centimetre</v>
      </c>
      <c r="P1005" s="25" t="s">
        <v>237</v>
      </c>
      <c r="Q1005" s="18" t="str">
        <f>IF(ISBLANK(P1004)=TRUE," ",'2. Metadata'!B$74)</f>
        <v>NTU</v>
      </c>
      <c r="R1005" s="25" t="s">
        <v>237</v>
      </c>
      <c r="S1005" s="18" t="str">
        <f>IF(ISBLANK(R1004)=TRUE," ",'2. Metadata'!B$86)</f>
        <v>most probable number per 100 mL</v>
      </c>
      <c r="T1005" s="25" t="s">
        <v>237</v>
      </c>
      <c r="U1005" s="18" t="str">
        <f>IF(ISBLANK(T1004)=TRUE," ",'2. Metadata'!B$98)</f>
        <v>most probable number per 100 mL</v>
      </c>
      <c r="V1005" s="25" t="s">
        <v>237</v>
      </c>
      <c r="W1005" s="18" t="str">
        <f>IF(ISBLANK(V1004)=TRUE," ",'2. Metadata'!B$110)</f>
        <v>metres</v>
      </c>
      <c r="X1005" s="25" t="s">
        <v>237</v>
      </c>
      <c r="Y1005" s="18" t="str">
        <f>IF(ISBLANK(X1004)=TRUE," ",'2. Metadata'!B$122)</f>
        <v>pH units</v>
      </c>
      <c r="Z1005" s="25" t="s">
        <v>237</v>
      </c>
      <c r="AA1005" s="18" t="str">
        <f>IF(ISBLANK(Z1005)=TRUE," ",'2. Metadata'!B$134)</f>
        <v>metres3/second</v>
      </c>
      <c r="AB1005" s="25" t="s">
        <v>237</v>
      </c>
      <c r="AC1005" s="18" t="str">
        <f>IF(ISBLANK(AB1005)=TRUE," ",'2. Metadata'!B$146)</f>
        <v>millimetres</v>
      </c>
      <c r="AD1005" s="25" t="s">
        <v>1836</v>
      </c>
      <c r="AE1005" s="26" t="s">
        <v>237</v>
      </c>
      <c r="AF1005" s="27"/>
      <c r="AG1005" s="28"/>
      <c r="AH1005" s="28"/>
      <c r="AI1005" s="28"/>
      <c r="AJ1005" s="28"/>
      <c r="AK1005" s="28"/>
      <c r="AL1005" s="28"/>
      <c r="AM1005" s="28"/>
      <c r="AN1005" s="28"/>
      <c r="AO1005" s="28"/>
      <c r="AP1005" s="28"/>
    </row>
    <row r="1006" spans="1:42" ht="15" x14ac:dyDescent="0.2">
      <c r="A1006" s="144" t="s">
        <v>1239</v>
      </c>
      <c r="B1006" s="11" t="s">
        <v>232</v>
      </c>
      <c r="C1006" s="4">
        <f>IF(ISBLANK(B1006)=TRUE," ", IF(B1006='2. Metadata'!B$1,'2. Metadata'!B$5, IF(B1006='2. Metadata'!C$1,'2. Metadata'!C$5,IF(B1006='2. Metadata'!D$1,'2. Metadata'!D$5, IF(B1006='2. Metadata'!E$1,'2. Metadata'!E$5,IF( B1006='2. Metadata'!F$1,'2. Metadata'!F$5,IF(B1006='2. Metadata'!G$1,'2. Metadata'!G$5,IF(B1006='2. Metadata'!H$1,'2. Metadata'!H$5, IF(B1006='2. Metadata'!I$1,'2. Metadata'!I$5, IF(B1006='2. Metadata'!J$1,'2. Metadata'!J$5, IF(B1006='2. Metadata'!K$1,'2. Metadata'!K$5, IF(B1006='2. Metadata'!L$1,'2. Metadata'!L$5, IF(B1006='2. Metadata'!M$1,'2. Metadata'!M$5, IF(B1006='2. Metadata'!N$1,'2. Metadata'!N$5))))))))))))))</f>
        <v>49.967694000000002</v>
      </c>
      <c r="D1006" s="12">
        <f>IF(ISBLANK(B1006)=TRUE," ", IF(B1006='2. Metadata'!B$1,'2. Metadata'!B$6, IF(B1006='2. Metadata'!C$1,'2. Metadata'!C$6,IF(B1006='2. Metadata'!D$1,'2. Metadata'!D$6, IF(B1006='2. Metadata'!E$1,'2. Metadata'!E$6,IF( B1006='2. Metadata'!F$1,'2. Metadata'!F$6,IF(B1006='2. Metadata'!G$1,'2. Metadata'!G$6,IF(B1006='2. Metadata'!H$1,'2. Metadata'!H$6, IF(B1006='2. Metadata'!I$1,'2. Metadata'!I$6, IF(B1006='2. Metadata'!J$1,'2. Metadata'!J$6, IF(B1006='2. Metadata'!K$1,'2. Metadata'!K$6, IF(B1006='2. Metadata'!L$1,'2. Metadata'!L$6, IF(B1006='2. Metadata'!M$1,'2. Metadata'!M$6, IF(B1006='2. Metadata'!N$1,'2. Metadata'!N$6))))))))))))))</f>
        <v>-117.359572</v>
      </c>
      <c r="E1006" s="25" t="s">
        <v>237</v>
      </c>
      <c r="F1006" s="25" t="s">
        <v>237</v>
      </c>
      <c r="G1006" s="14" t="str">
        <f>IF(ISBLANK(F1005)=TRUE," ",'2. Metadata'!B$14)</f>
        <v>observation</v>
      </c>
      <c r="H1006" s="25" t="s">
        <v>237</v>
      </c>
      <c r="I1006" s="23" t="str">
        <f>IF(ISBLANK(H1005)=TRUE," ",'2. Metadata'!B$26)</f>
        <v>degrees Celsius</v>
      </c>
      <c r="J1006" s="16" t="s">
        <v>237</v>
      </c>
      <c r="K1006" s="23" t="str">
        <f>IF(ISBLANK(J1004)=TRUE," ",'2. Metadata'!B$38)</f>
        <v>degrees Celsius</v>
      </c>
      <c r="L1006" s="25" t="s">
        <v>237</v>
      </c>
      <c r="M1006" s="18" t="str">
        <f>IF(ISBLANK(L1005)=TRUE," ",'2. Metadata'!B$50)</f>
        <v>milligrams per litre</v>
      </c>
      <c r="N1006" s="25" t="s">
        <v>237</v>
      </c>
      <c r="O1006" s="18" t="str">
        <f>IF(ISBLANK(N1005)=TRUE," ",'2. Metadata'!B$62)</f>
        <v>microSiemens per centimetre</v>
      </c>
      <c r="P1006" s="25" t="s">
        <v>237</v>
      </c>
      <c r="Q1006" s="18" t="str">
        <f>IF(ISBLANK(P1005)=TRUE," ",'2. Metadata'!B$74)</f>
        <v>NTU</v>
      </c>
      <c r="R1006" s="25" t="s">
        <v>237</v>
      </c>
      <c r="S1006" s="18" t="str">
        <f>IF(ISBLANK(R1005)=TRUE," ",'2. Metadata'!B$86)</f>
        <v>most probable number per 100 mL</v>
      </c>
      <c r="T1006" s="25" t="s">
        <v>237</v>
      </c>
      <c r="U1006" s="18" t="str">
        <f>IF(ISBLANK(T1005)=TRUE," ",'2. Metadata'!B$98)</f>
        <v>most probable number per 100 mL</v>
      </c>
      <c r="V1006" s="25" t="s">
        <v>237</v>
      </c>
      <c r="W1006" s="18" t="str">
        <f>IF(ISBLANK(V1005)=TRUE," ",'2. Metadata'!B$110)</f>
        <v>metres</v>
      </c>
      <c r="X1006" s="25" t="s">
        <v>237</v>
      </c>
      <c r="Y1006" s="18" t="str">
        <f>IF(ISBLANK(X1005)=TRUE," ",'2. Metadata'!B$122)</f>
        <v>pH units</v>
      </c>
      <c r="Z1006" s="25" t="s">
        <v>237</v>
      </c>
      <c r="AA1006" s="18" t="str">
        <f>IF(ISBLANK(Z1006)=TRUE," ",'2. Metadata'!B$134)</f>
        <v>metres3/second</v>
      </c>
      <c r="AB1006" s="25" t="s">
        <v>237</v>
      </c>
      <c r="AC1006" s="18" t="str">
        <f>IF(ISBLANK(AB1006)=TRUE," ",'2. Metadata'!B$146)</f>
        <v>millimetres</v>
      </c>
      <c r="AD1006" s="25" t="s">
        <v>1831</v>
      </c>
      <c r="AE1006" s="26" t="s">
        <v>237</v>
      </c>
      <c r="AF1006" s="27"/>
      <c r="AG1006" s="28"/>
      <c r="AH1006" s="28"/>
      <c r="AI1006" s="28"/>
      <c r="AJ1006" s="28"/>
      <c r="AK1006" s="28"/>
      <c r="AL1006" s="28"/>
      <c r="AM1006" s="28"/>
      <c r="AN1006" s="28"/>
      <c r="AO1006" s="28"/>
      <c r="AP1006" s="28"/>
    </row>
    <row r="1007" spans="1:42" ht="15" x14ac:dyDescent="0.2">
      <c r="A1007" s="144" t="s">
        <v>1240</v>
      </c>
      <c r="B1007" s="11" t="s">
        <v>232</v>
      </c>
      <c r="C1007" s="4">
        <f>IF(ISBLANK(B1007)=TRUE," ", IF(B1007='2. Metadata'!B$1,'2. Metadata'!B$5, IF(B1007='2. Metadata'!C$1,'2. Metadata'!C$5,IF(B1007='2. Metadata'!D$1,'2. Metadata'!D$5, IF(B1007='2. Metadata'!E$1,'2. Metadata'!E$5,IF( B1007='2. Metadata'!F$1,'2. Metadata'!F$5,IF(B1007='2. Metadata'!G$1,'2. Metadata'!G$5,IF(B1007='2. Metadata'!H$1,'2. Metadata'!H$5, IF(B1007='2. Metadata'!I$1,'2. Metadata'!I$5, IF(B1007='2. Metadata'!J$1,'2. Metadata'!J$5, IF(B1007='2. Metadata'!K$1,'2. Metadata'!K$5, IF(B1007='2. Metadata'!L$1,'2. Metadata'!L$5, IF(B1007='2. Metadata'!M$1,'2. Metadata'!M$5, IF(B1007='2. Metadata'!N$1,'2. Metadata'!N$5))))))))))))))</f>
        <v>49.967694000000002</v>
      </c>
      <c r="D1007" s="12">
        <f>IF(ISBLANK(B1007)=TRUE," ", IF(B1007='2. Metadata'!B$1,'2. Metadata'!B$6, IF(B1007='2. Metadata'!C$1,'2. Metadata'!C$6,IF(B1007='2. Metadata'!D$1,'2. Metadata'!D$6, IF(B1007='2. Metadata'!E$1,'2. Metadata'!E$6,IF( B1007='2. Metadata'!F$1,'2. Metadata'!F$6,IF(B1007='2. Metadata'!G$1,'2. Metadata'!G$6,IF(B1007='2. Metadata'!H$1,'2. Metadata'!H$6, IF(B1007='2. Metadata'!I$1,'2. Metadata'!I$6, IF(B1007='2. Metadata'!J$1,'2. Metadata'!J$6, IF(B1007='2. Metadata'!K$1,'2. Metadata'!K$6, IF(B1007='2. Metadata'!L$1,'2. Metadata'!L$6, IF(B1007='2. Metadata'!M$1,'2. Metadata'!M$6, IF(B1007='2. Metadata'!N$1,'2. Metadata'!N$6))))))))))))))</f>
        <v>-117.359572</v>
      </c>
      <c r="E1007" s="25" t="s">
        <v>237</v>
      </c>
      <c r="F1007" s="25" t="s">
        <v>237</v>
      </c>
      <c r="G1007" s="14" t="str">
        <f>IF(ISBLANK(F1006)=TRUE," ",'2. Metadata'!B$14)</f>
        <v>observation</v>
      </c>
      <c r="H1007" s="25" t="s">
        <v>237</v>
      </c>
      <c r="I1007" s="23" t="str">
        <f>IF(ISBLANK(H1006)=TRUE," ",'2. Metadata'!B$26)</f>
        <v>degrees Celsius</v>
      </c>
      <c r="J1007" s="16" t="s">
        <v>237</v>
      </c>
      <c r="K1007" s="23" t="str">
        <f>IF(ISBLANK(J1005)=TRUE," ",'2. Metadata'!B$38)</f>
        <v>degrees Celsius</v>
      </c>
      <c r="L1007" s="25" t="s">
        <v>237</v>
      </c>
      <c r="M1007" s="18" t="str">
        <f>IF(ISBLANK(L1006)=TRUE," ",'2. Metadata'!B$50)</f>
        <v>milligrams per litre</v>
      </c>
      <c r="N1007" s="25" t="s">
        <v>237</v>
      </c>
      <c r="O1007" s="18" t="str">
        <f>IF(ISBLANK(N1006)=TRUE," ",'2. Metadata'!B$62)</f>
        <v>microSiemens per centimetre</v>
      </c>
      <c r="P1007" s="25" t="s">
        <v>237</v>
      </c>
      <c r="Q1007" s="18" t="str">
        <f>IF(ISBLANK(P1006)=TRUE," ",'2. Metadata'!B$74)</f>
        <v>NTU</v>
      </c>
      <c r="R1007" s="25" t="s">
        <v>237</v>
      </c>
      <c r="S1007" s="18" t="str">
        <f>IF(ISBLANK(R1006)=TRUE," ",'2. Metadata'!B$86)</f>
        <v>most probable number per 100 mL</v>
      </c>
      <c r="T1007" s="25" t="s">
        <v>237</v>
      </c>
      <c r="U1007" s="18" t="str">
        <f>IF(ISBLANK(T1006)=TRUE," ",'2. Metadata'!B$98)</f>
        <v>most probable number per 100 mL</v>
      </c>
      <c r="V1007" s="25" t="s">
        <v>237</v>
      </c>
      <c r="W1007" s="18" t="str">
        <f>IF(ISBLANK(V1006)=TRUE," ",'2. Metadata'!B$110)</f>
        <v>metres</v>
      </c>
      <c r="X1007" s="25" t="s">
        <v>237</v>
      </c>
      <c r="Y1007" s="18" t="str">
        <f>IF(ISBLANK(X1006)=TRUE," ",'2. Metadata'!B$122)</f>
        <v>pH units</v>
      </c>
      <c r="Z1007" s="25" t="s">
        <v>237</v>
      </c>
      <c r="AA1007" s="18" t="str">
        <f>IF(ISBLANK(Z1007)=TRUE," ",'2. Metadata'!B$134)</f>
        <v>metres3/second</v>
      </c>
      <c r="AB1007" s="25" t="s">
        <v>237</v>
      </c>
      <c r="AC1007" s="18" t="str">
        <f>IF(ISBLANK(AB1007)=TRUE," ",'2. Metadata'!B$146)</f>
        <v>millimetres</v>
      </c>
      <c r="AD1007" s="25" t="s">
        <v>237</v>
      </c>
      <c r="AE1007" s="26" t="s">
        <v>237</v>
      </c>
      <c r="AF1007" s="27"/>
      <c r="AG1007" s="28"/>
      <c r="AH1007" s="28"/>
      <c r="AI1007" s="28"/>
      <c r="AJ1007" s="28"/>
      <c r="AK1007" s="28"/>
      <c r="AL1007" s="28"/>
      <c r="AM1007" s="28"/>
      <c r="AN1007" s="28"/>
      <c r="AO1007" s="28"/>
      <c r="AP1007" s="28"/>
    </row>
    <row r="1008" spans="1:42" ht="15" x14ac:dyDescent="0.2">
      <c r="A1008" s="144" t="s">
        <v>1241</v>
      </c>
      <c r="B1008" s="11" t="s">
        <v>232</v>
      </c>
      <c r="C1008" s="4">
        <f>IF(ISBLANK(B1008)=TRUE," ", IF(B1008='2. Metadata'!B$1,'2. Metadata'!B$5, IF(B1008='2. Metadata'!C$1,'2. Metadata'!C$5,IF(B1008='2. Metadata'!D$1,'2. Metadata'!D$5, IF(B1008='2. Metadata'!E$1,'2. Metadata'!E$5,IF( B1008='2. Metadata'!F$1,'2. Metadata'!F$5,IF(B1008='2. Metadata'!G$1,'2. Metadata'!G$5,IF(B1008='2. Metadata'!H$1,'2. Metadata'!H$5, IF(B1008='2. Metadata'!I$1,'2. Metadata'!I$5, IF(B1008='2. Metadata'!J$1,'2. Metadata'!J$5, IF(B1008='2. Metadata'!K$1,'2. Metadata'!K$5, IF(B1008='2. Metadata'!L$1,'2. Metadata'!L$5, IF(B1008='2. Metadata'!M$1,'2. Metadata'!M$5, IF(B1008='2. Metadata'!N$1,'2. Metadata'!N$5))))))))))))))</f>
        <v>49.967694000000002</v>
      </c>
      <c r="D1008" s="12">
        <f>IF(ISBLANK(B1008)=TRUE," ", IF(B1008='2. Metadata'!B$1,'2. Metadata'!B$6, IF(B1008='2. Metadata'!C$1,'2. Metadata'!C$6,IF(B1008='2. Metadata'!D$1,'2. Metadata'!D$6, IF(B1008='2. Metadata'!E$1,'2. Metadata'!E$6,IF( B1008='2. Metadata'!F$1,'2. Metadata'!F$6,IF(B1008='2. Metadata'!G$1,'2. Metadata'!G$6,IF(B1008='2. Metadata'!H$1,'2. Metadata'!H$6, IF(B1008='2. Metadata'!I$1,'2. Metadata'!I$6, IF(B1008='2. Metadata'!J$1,'2. Metadata'!J$6, IF(B1008='2. Metadata'!K$1,'2. Metadata'!K$6, IF(B1008='2. Metadata'!L$1,'2. Metadata'!L$6, IF(B1008='2. Metadata'!M$1,'2. Metadata'!M$6, IF(B1008='2. Metadata'!N$1,'2. Metadata'!N$6))))))))))))))</f>
        <v>-117.359572</v>
      </c>
      <c r="E1008" s="25" t="s">
        <v>237</v>
      </c>
      <c r="F1008" s="25" t="s">
        <v>237</v>
      </c>
      <c r="G1008" s="14" t="str">
        <f>IF(ISBLANK(F1007)=TRUE," ",'2. Metadata'!B$14)</f>
        <v>observation</v>
      </c>
      <c r="H1008" s="13">
        <v>20</v>
      </c>
      <c r="I1008" s="23" t="str">
        <f>IF(ISBLANK(H1007)=TRUE," ",'2. Metadata'!B$26)</f>
        <v>degrees Celsius</v>
      </c>
      <c r="J1008" s="13">
        <v>11</v>
      </c>
      <c r="K1008" s="23" t="str">
        <f>IF(ISBLANK(J1006)=TRUE," ",'2. Metadata'!B$38)</f>
        <v>degrees Celsius</v>
      </c>
      <c r="L1008" s="21">
        <v>8.1</v>
      </c>
      <c r="M1008" s="18" t="str">
        <f>IF(ISBLANK(L1007)=TRUE," ",'2. Metadata'!B$50)</f>
        <v>milligrams per litre</v>
      </c>
      <c r="N1008" s="21">
        <v>271</v>
      </c>
      <c r="O1008" s="18" t="str">
        <f>IF(ISBLANK(N1007)=TRUE," ",'2. Metadata'!B$62)</f>
        <v>microSiemens per centimetre</v>
      </c>
      <c r="P1008" s="21">
        <v>1.3</v>
      </c>
      <c r="Q1008" s="18" t="str">
        <f>IF(ISBLANK(P1007)=TRUE," ",'2. Metadata'!B$74)</f>
        <v>NTU</v>
      </c>
      <c r="R1008" s="25" t="s">
        <v>237</v>
      </c>
      <c r="S1008" s="18" t="str">
        <f>IF(ISBLANK(R1007)=TRUE," ",'2. Metadata'!B$86)</f>
        <v>most probable number per 100 mL</v>
      </c>
      <c r="T1008" s="25" t="s">
        <v>237</v>
      </c>
      <c r="U1008" s="18" t="str">
        <f>IF(ISBLANK(T1007)=TRUE," ",'2. Metadata'!B$98)</f>
        <v>most probable number per 100 mL</v>
      </c>
      <c r="V1008" s="21">
        <v>2.1000000000000001E-2</v>
      </c>
      <c r="W1008" s="18" t="str">
        <f>IF(ISBLANK(V1007)=TRUE," ",'2. Metadata'!B$110)</f>
        <v>metres</v>
      </c>
      <c r="X1008" s="25" t="s">
        <v>237</v>
      </c>
      <c r="Y1008" s="18" t="str">
        <f>IF(ISBLANK(X1007)=TRUE," ",'2. Metadata'!B$122)</f>
        <v>pH units</v>
      </c>
      <c r="Z1008" s="20">
        <v>5.0000000000000001E-3</v>
      </c>
      <c r="AA1008" s="18" t="str">
        <f>IF(ISBLANK(Z1008)=TRUE," ",'2. Metadata'!B$134)</f>
        <v>metres3/second</v>
      </c>
      <c r="AB1008" s="25" t="s">
        <v>237</v>
      </c>
      <c r="AC1008" s="18" t="str">
        <f>IF(ISBLANK(AB1008)=TRUE," ",'2. Metadata'!B$146)</f>
        <v>millimetres</v>
      </c>
      <c r="AD1008" s="25" t="s">
        <v>237</v>
      </c>
      <c r="AE1008" s="26" t="s">
        <v>237</v>
      </c>
      <c r="AF1008" s="27"/>
      <c r="AG1008" s="28"/>
      <c r="AH1008" s="28"/>
      <c r="AI1008" s="28"/>
      <c r="AJ1008" s="28"/>
      <c r="AK1008" s="28"/>
      <c r="AL1008" s="28"/>
      <c r="AM1008" s="28"/>
      <c r="AN1008" s="28"/>
      <c r="AO1008" s="28"/>
      <c r="AP1008" s="28"/>
    </row>
    <row r="1009" spans="1:42" ht="15" x14ac:dyDescent="0.2">
      <c r="A1009" s="144" t="s">
        <v>1242</v>
      </c>
      <c r="B1009" s="11" t="s">
        <v>232</v>
      </c>
      <c r="C1009" s="4">
        <f>IF(ISBLANK(B1009)=TRUE," ", IF(B1009='2. Metadata'!B$1,'2. Metadata'!B$5, IF(B1009='2. Metadata'!C$1,'2. Metadata'!C$5,IF(B1009='2. Metadata'!D$1,'2. Metadata'!D$5, IF(B1009='2. Metadata'!E$1,'2. Metadata'!E$5,IF( B1009='2. Metadata'!F$1,'2. Metadata'!F$5,IF(B1009='2. Metadata'!G$1,'2. Metadata'!G$5,IF(B1009='2. Metadata'!H$1,'2. Metadata'!H$5, IF(B1009='2. Metadata'!I$1,'2. Metadata'!I$5, IF(B1009='2. Metadata'!J$1,'2. Metadata'!J$5, IF(B1009='2. Metadata'!K$1,'2. Metadata'!K$5, IF(B1009='2. Metadata'!L$1,'2. Metadata'!L$5, IF(B1009='2. Metadata'!M$1,'2. Metadata'!M$5, IF(B1009='2. Metadata'!N$1,'2. Metadata'!N$5))))))))))))))</f>
        <v>49.967694000000002</v>
      </c>
      <c r="D1009" s="12">
        <f>IF(ISBLANK(B1009)=TRUE," ", IF(B1009='2. Metadata'!B$1,'2. Metadata'!B$6, IF(B1009='2. Metadata'!C$1,'2. Metadata'!C$6,IF(B1009='2. Metadata'!D$1,'2. Metadata'!D$6, IF(B1009='2. Metadata'!E$1,'2. Metadata'!E$6,IF( B1009='2. Metadata'!F$1,'2. Metadata'!F$6,IF(B1009='2. Metadata'!G$1,'2. Metadata'!G$6,IF(B1009='2. Metadata'!H$1,'2. Metadata'!H$6, IF(B1009='2. Metadata'!I$1,'2. Metadata'!I$6, IF(B1009='2. Metadata'!J$1,'2. Metadata'!J$6, IF(B1009='2. Metadata'!K$1,'2. Metadata'!K$6, IF(B1009='2. Metadata'!L$1,'2. Metadata'!L$6, IF(B1009='2. Metadata'!M$1,'2. Metadata'!M$6, IF(B1009='2. Metadata'!N$1,'2. Metadata'!N$6))))))))))))))</f>
        <v>-117.359572</v>
      </c>
      <c r="E1009" s="25" t="s">
        <v>237</v>
      </c>
      <c r="F1009" s="25" t="s">
        <v>237</v>
      </c>
      <c r="G1009" s="14" t="str">
        <f>IF(ISBLANK(F1008)=TRUE," ",'2. Metadata'!B$14)</f>
        <v>observation</v>
      </c>
      <c r="H1009" s="25" t="s">
        <v>237</v>
      </c>
      <c r="I1009" s="23" t="str">
        <f>IF(ISBLANK(H1008)=TRUE," ",'2. Metadata'!B$26)</f>
        <v>degrees Celsius</v>
      </c>
      <c r="J1009" s="16" t="s">
        <v>237</v>
      </c>
      <c r="K1009" s="23" t="str">
        <f>IF(ISBLANK(J1007)=TRUE," ",'2. Metadata'!B$38)</f>
        <v>degrees Celsius</v>
      </c>
      <c r="L1009" s="25" t="s">
        <v>237</v>
      </c>
      <c r="M1009" s="18" t="str">
        <f>IF(ISBLANK(L1008)=TRUE," ",'2. Metadata'!B$50)</f>
        <v>milligrams per litre</v>
      </c>
      <c r="N1009" s="25" t="s">
        <v>237</v>
      </c>
      <c r="O1009" s="18" t="str">
        <f>IF(ISBLANK(N1008)=TRUE," ",'2. Metadata'!B$62)</f>
        <v>microSiemens per centimetre</v>
      </c>
      <c r="P1009" s="25" t="s">
        <v>237</v>
      </c>
      <c r="Q1009" s="18" t="str">
        <f>IF(ISBLANK(P1008)=TRUE," ",'2. Metadata'!B$74)</f>
        <v>NTU</v>
      </c>
      <c r="R1009" s="25" t="s">
        <v>237</v>
      </c>
      <c r="S1009" s="18" t="str">
        <f>IF(ISBLANK(R1008)=TRUE," ",'2. Metadata'!B$86)</f>
        <v>most probable number per 100 mL</v>
      </c>
      <c r="T1009" s="25" t="s">
        <v>237</v>
      </c>
      <c r="U1009" s="18" t="str">
        <f>IF(ISBLANK(T1008)=TRUE," ",'2. Metadata'!B$98)</f>
        <v>most probable number per 100 mL</v>
      </c>
      <c r="V1009" s="25" t="s">
        <v>237</v>
      </c>
      <c r="W1009" s="18" t="str">
        <f>IF(ISBLANK(V1008)=TRUE," ",'2. Metadata'!B$110)</f>
        <v>metres</v>
      </c>
      <c r="X1009" s="25" t="s">
        <v>237</v>
      </c>
      <c r="Y1009" s="18" t="str">
        <f>IF(ISBLANK(X1008)=TRUE," ",'2. Metadata'!B$122)</f>
        <v>pH units</v>
      </c>
      <c r="Z1009" s="25" t="s">
        <v>237</v>
      </c>
      <c r="AA1009" s="18" t="str">
        <f>IF(ISBLANK(Z1009)=TRUE," ",'2. Metadata'!B$134)</f>
        <v>metres3/second</v>
      </c>
      <c r="AB1009" s="25" t="s">
        <v>237</v>
      </c>
      <c r="AC1009" s="18" t="str">
        <f>IF(ISBLANK(AB1009)=TRUE," ",'2. Metadata'!B$146)</f>
        <v>millimetres</v>
      </c>
      <c r="AD1009" s="25" t="s">
        <v>237</v>
      </c>
      <c r="AE1009" s="26" t="s">
        <v>237</v>
      </c>
      <c r="AF1009" s="27"/>
      <c r="AG1009" s="28"/>
      <c r="AH1009" s="28"/>
      <c r="AI1009" s="28"/>
      <c r="AJ1009" s="28"/>
      <c r="AK1009" s="28"/>
      <c r="AL1009" s="28"/>
      <c r="AM1009" s="28"/>
      <c r="AN1009" s="28"/>
      <c r="AO1009" s="28"/>
      <c r="AP1009" s="28"/>
    </row>
    <row r="1010" spans="1:42" ht="15" x14ac:dyDescent="0.2">
      <c r="A1010" s="144" t="s">
        <v>1243</v>
      </c>
      <c r="B1010" s="11" t="s">
        <v>232</v>
      </c>
      <c r="C1010" s="4">
        <f>IF(ISBLANK(B1010)=TRUE," ", IF(B1010='2. Metadata'!B$1,'2. Metadata'!B$5, IF(B1010='2. Metadata'!C$1,'2. Metadata'!C$5,IF(B1010='2. Metadata'!D$1,'2. Metadata'!D$5, IF(B1010='2. Metadata'!E$1,'2. Metadata'!E$5,IF( B1010='2. Metadata'!F$1,'2. Metadata'!F$5,IF(B1010='2. Metadata'!G$1,'2. Metadata'!G$5,IF(B1010='2. Metadata'!H$1,'2. Metadata'!H$5, IF(B1010='2. Metadata'!I$1,'2. Metadata'!I$5, IF(B1010='2. Metadata'!J$1,'2. Metadata'!J$5, IF(B1010='2. Metadata'!K$1,'2. Metadata'!K$5, IF(B1010='2. Metadata'!L$1,'2. Metadata'!L$5, IF(B1010='2. Metadata'!M$1,'2. Metadata'!M$5, IF(B1010='2. Metadata'!N$1,'2. Metadata'!N$5))))))))))))))</f>
        <v>49.967694000000002</v>
      </c>
      <c r="D1010" s="12">
        <f>IF(ISBLANK(B1010)=TRUE," ", IF(B1010='2. Metadata'!B$1,'2. Metadata'!B$6, IF(B1010='2. Metadata'!C$1,'2. Metadata'!C$6,IF(B1010='2. Metadata'!D$1,'2. Metadata'!D$6, IF(B1010='2. Metadata'!E$1,'2. Metadata'!E$6,IF( B1010='2. Metadata'!F$1,'2. Metadata'!F$6,IF(B1010='2. Metadata'!G$1,'2. Metadata'!G$6,IF(B1010='2. Metadata'!H$1,'2. Metadata'!H$6, IF(B1010='2. Metadata'!I$1,'2. Metadata'!I$6, IF(B1010='2. Metadata'!J$1,'2. Metadata'!J$6, IF(B1010='2. Metadata'!K$1,'2. Metadata'!K$6, IF(B1010='2. Metadata'!L$1,'2. Metadata'!L$6, IF(B1010='2. Metadata'!M$1,'2. Metadata'!M$6, IF(B1010='2. Metadata'!N$1,'2. Metadata'!N$6))))))))))))))</f>
        <v>-117.359572</v>
      </c>
      <c r="E1010" s="25" t="s">
        <v>237</v>
      </c>
      <c r="F1010" s="25" t="s">
        <v>237</v>
      </c>
      <c r="G1010" s="14" t="str">
        <f>IF(ISBLANK(F1009)=TRUE," ",'2. Metadata'!B$14)</f>
        <v>observation</v>
      </c>
      <c r="H1010" s="25" t="s">
        <v>237</v>
      </c>
      <c r="I1010" s="23" t="str">
        <f>IF(ISBLANK(H1009)=TRUE," ",'2. Metadata'!B$26)</f>
        <v>degrees Celsius</v>
      </c>
      <c r="J1010" s="16" t="s">
        <v>237</v>
      </c>
      <c r="K1010" s="23" t="str">
        <f>IF(ISBLANK(J1008)=TRUE," ",'2. Metadata'!B$38)</f>
        <v>degrees Celsius</v>
      </c>
      <c r="L1010" s="25" t="s">
        <v>237</v>
      </c>
      <c r="M1010" s="18" t="str">
        <f>IF(ISBLANK(L1009)=TRUE," ",'2. Metadata'!B$50)</f>
        <v>milligrams per litre</v>
      </c>
      <c r="N1010" s="25" t="s">
        <v>237</v>
      </c>
      <c r="O1010" s="18" t="str">
        <f>IF(ISBLANK(N1009)=TRUE," ",'2. Metadata'!B$62)</f>
        <v>microSiemens per centimetre</v>
      </c>
      <c r="P1010" s="25" t="s">
        <v>237</v>
      </c>
      <c r="Q1010" s="18" t="str">
        <f>IF(ISBLANK(P1009)=TRUE," ",'2. Metadata'!B$74)</f>
        <v>NTU</v>
      </c>
      <c r="R1010" s="25" t="s">
        <v>237</v>
      </c>
      <c r="S1010" s="18" t="str">
        <f>IF(ISBLANK(R1009)=TRUE," ",'2. Metadata'!B$86)</f>
        <v>most probable number per 100 mL</v>
      </c>
      <c r="T1010" s="25" t="s">
        <v>237</v>
      </c>
      <c r="U1010" s="18" t="str">
        <f>IF(ISBLANK(T1009)=TRUE," ",'2. Metadata'!B$98)</f>
        <v>most probable number per 100 mL</v>
      </c>
      <c r="V1010" s="25" t="s">
        <v>237</v>
      </c>
      <c r="W1010" s="18" t="str">
        <f>IF(ISBLANK(V1009)=TRUE," ",'2. Metadata'!B$110)</f>
        <v>metres</v>
      </c>
      <c r="X1010" s="25" t="s">
        <v>237</v>
      </c>
      <c r="Y1010" s="18" t="str">
        <f>IF(ISBLANK(X1009)=TRUE," ",'2. Metadata'!B$122)</f>
        <v>pH units</v>
      </c>
      <c r="Z1010" s="25" t="s">
        <v>237</v>
      </c>
      <c r="AA1010" s="18" t="str">
        <f>IF(ISBLANK(Z1010)=TRUE," ",'2. Metadata'!B$134)</f>
        <v>metres3/second</v>
      </c>
      <c r="AB1010" s="25" t="s">
        <v>237</v>
      </c>
      <c r="AC1010" s="18" t="str">
        <f>IF(ISBLANK(AB1010)=TRUE," ",'2. Metadata'!B$146)</f>
        <v>millimetres</v>
      </c>
      <c r="AD1010" s="25" t="s">
        <v>1831</v>
      </c>
      <c r="AE1010" s="26" t="s">
        <v>237</v>
      </c>
      <c r="AF1010" s="27"/>
      <c r="AG1010" s="28"/>
      <c r="AH1010" s="28"/>
      <c r="AI1010" s="28"/>
      <c r="AJ1010" s="28"/>
      <c r="AK1010" s="28"/>
      <c r="AL1010" s="28"/>
      <c r="AM1010" s="28"/>
      <c r="AN1010" s="28"/>
      <c r="AO1010" s="28"/>
      <c r="AP1010" s="28"/>
    </row>
    <row r="1011" spans="1:42" ht="15" x14ac:dyDescent="0.2">
      <c r="A1011" s="144" t="s">
        <v>1244</v>
      </c>
      <c r="B1011" s="11" t="s">
        <v>232</v>
      </c>
      <c r="C1011" s="4">
        <f>IF(ISBLANK(B1011)=TRUE," ", IF(B1011='2. Metadata'!B$1,'2. Metadata'!B$5, IF(B1011='2. Metadata'!C$1,'2. Metadata'!C$5,IF(B1011='2. Metadata'!D$1,'2. Metadata'!D$5, IF(B1011='2. Metadata'!E$1,'2. Metadata'!E$5,IF( B1011='2. Metadata'!F$1,'2. Metadata'!F$5,IF(B1011='2. Metadata'!G$1,'2. Metadata'!G$5,IF(B1011='2. Metadata'!H$1,'2. Metadata'!H$5, IF(B1011='2. Metadata'!I$1,'2. Metadata'!I$5, IF(B1011='2. Metadata'!J$1,'2. Metadata'!J$5, IF(B1011='2. Metadata'!K$1,'2. Metadata'!K$5, IF(B1011='2. Metadata'!L$1,'2. Metadata'!L$5, IF(B1011='2. Metadata'!M$1,'2. Metadata'!M$5, IF(B1011='2. Metadata'!N$1,'2. Metadata'!N$5))))))))))))))</f>
        <v>49.967694000000002</v>
      </c>
      <c r="D1011" s="12">
        <f>IF(ISBLANK(B1011)=TRUE," ", IF(B1011='2. Metadata'!B$1,'2. Metadata'!B$6, IF(B1011='2. Metadata'!C$1,'2. Metadata'!C$6,IF(B1011='2. Metadata'!D$1,'2. Metadata'!D$6, IF(B1011='2. Metadata'!E$1,'2. Metadata'!E$6,IF( B1011='2. Metadata'!F$1,'2. Metadata'!F$6,IF(B1011='2. Metadata'!G$1,'2. Metadata'!G$6,IF(B1011='2. Metadata'!H$1,'2. Metadata'!H$6, IF(B1011='2. Metadata'!I$1,'2. Metadata'!I$6, IF(B1011='2. Metadata'!J$1,'2. Metadata'!J$6, IF(B1011='2. Metadata'!K$1,'2. Metadata'!K$6, IF(B1011='2. Metadata'!L$1,'2. Metadata'!L$6, IF(B1011='2. Metadata'!M$1,'2. Metadata'!M$6, IF(B1011='2. Metadata'!N$1,'2. Metadata'!N$6))))))))))))))</f>
        <v>-117.359572</v>
      </c>
      <c r="E1011" s="25" t="s">
        <v>237</v>
      </c>
      <c r="F1011" s="25" t="s">
        <v>237</v>
      </c>
      <c r="G1011" s="14" t="str">
        <f>IF(ISBLANK(F1010)=TRUE," ",'2. Metadata'!B$14)</f>
        <v>observation</v>
      </c>
      <c r="H1011" s="25" t="s">
        <v>237</v>
      </c>
      <c r="I1011" s="23" t="str">
        <f>IF(ISBLANK(H1010)=TRUE," ",'2. Metadata'!B$26)</f>
        <v>degrees Celsius</v>
      </c>
      <c r="J1011" s="16" t="s">
        <v>237</v>
      </c>
      <c r="K1011" s="23" t="str">
        <f>IF(ISBLANK(J1009)=TRUE," ",'2. Metadata'!B$38)</f>
        <v>degrees Celsius</v>
      </c>
      <c r="L1011" s="25" t="s">
        <v>237</v>
      </c>
      <c r="M1011" s="18" t="str">
        <f>IF(ISBLANK(L1010)=TRUE," ",'2. Metadata'!B$50)</f>
        <v>milligrams per litre</v>
      </c>
      <c r="N1011" s="25" t="s">
        <v>237</v>
      </c>
      <c r="O1011" s="18" t="str">
        <f>IF(ISBLANK(N1010)=TRUE," ",'2. Metadata'!B$62)</f>
        <v>microSiemens per centimetre</v>
      </c>
      <c r="P1011" s="25" t="s">
        <v>237</v>
      </c>
      <c r="Q1011" s="18" t="str">
        <f>IF(ISBLANK(P1010)=TRUE," ",'2. Metadata'!B$74)</f>
        <v>NTU</v>
      </c>
      <c r="R1011" s="25" t="s">
        <v>237</v>
      </c>
      <c r="S1011" s="18" t="str">
        <f>IF(ISBLANK(R1010)=TRUE," ",'2. Metadata'!B$86)</f>
        <v>most probable number per 100 mL</v>
      </c>
      <c r="T1011" s="25" t="s">
        <v>237</v>
      </c>
      <c r="U1011" s="18" t="str">
        <f>IF(ISBLANK(T1010)=TRUE," ",'2. Metadata'!B$98)</f>
        <v>most probable number per 100 mL</v>
      </c>
      <c r="V1011" s="25" t="s">
        <v>237</v>
      </c>
      <c r="W1011" s="18" t="str">
        <f>IF(ISBLANK(V1010)=TRUE," ",'2. Metadata'!B$110)</f>
        <v>metres</v>
      </c>
      <c r="X1011" s="25" t="s">
        <v>237</v>
      </c>
      <c r="Y1011" s="18" t="str">
        <f>IF(ISBLANK(X1010)=TRUE," ",'2. Metadata'!B$122)</f>
        <v>pH units</v>
      </c>
      <c r="Z1011" s="25" t="s">
        <v>237</v>
      </c>
      <c r="AA1011" s="18" t="str">
        <f>IF(ISBLANK(Z1011)=TRUE," ",'2. Metadata'!B$134)</f>
        <v>metres3/second</v>
      </c>
      <c r="AB1011" s="25" t="s">
        <v>237</v>
      </c>
      <c r="AC1011" s="18" t="str">
        <f>IF(ISBLANK(AB1011)=TRUE," ",'2. Metadata'!B$146)</f>
        <v>millimetres</v>
      </c>
      <c r="AD1011" s="25" t="s">
        <v>237</v>
      </c>
      <c r="AE1011" s="26" t="s">
        <v>237</v>
      </c>
      <c r="AF1011" s="27"/>
      <c r="AG1011" s="28"/>
      <c r="AH1011" s="28"/>
      <c r="AI1011" s="28"/>
      <c r="AJ1011" s="28"/>
      <c r="AK1011" s="28"/>
      <c r="AL1011" s="28"/>
      <c r="AM1011" s="28"/>
      <c r="AN1011" s="28"/>
      <c r="AO1011" s="28"/>
      <c r="AP1011" s="28"/>
    </row>
    <row r="1012" spans="1:42" ht="15" x14ac:dyDescent="0.2">
      <c r="A1012" s="144" t="s">
        <v>1245</v>
      </c>
      <c r="B1012" s="11" t="s">
        <v>232</v>
      </c>
      <c r="C1012" s="4">
        <f>IF(ISBLANK(B1012)=TRUE," ", IF(B1012='2. Metadata'!B$1,'2. Metadata'!B$5, IF(B1012='2. Metadata'!C$1,'2. Metadata'!C$5,IF(B1012='2. Metadata'!D$1,'2. Metadata'!D$5, IF(B1012='2. Metadata'!E$1,'2. Metadata'!E$5,IF( B1012='2. Metadata'!F$1,'2. Metadata'!F$5,IF(B1012='2. Metadata'!G$1,'2. Metadata'!G$5,IF(B1012='2. Metadata'!H$1,'2. Metadata'!H$5, IF(B1012='2. Metadata'!I$1,'2. Metadata'!I$5, IF(B1012='2. Metadata'!J$1,'2. Metadata'!J$5, IF(B1012='2. Metadata'!K$1,'2. Metadata'!K$5, IF(B1012='2. Metadata'!L$1,'2. Metadata'!L$5, IF(B1012='2. Metadata'!M$1,'2. Metadata'!M$5, IF(B1012='2. Metadata'!N$1,'2. Metadata'!N$5))))))))))))))</f>
        <v>49.967694000000002</v>
      </c>
      <c r="D1012" s="12">
        <f>IF(ISBLANK(B1012)=TRUE," ", IF(B1012='2. Metadata'!B$1,'2. Metadata'!B$6, IF(B1012='2. Metadata'!C$1,'2. Metadata'!C$6,IF(B1012='2. Metadata'!D$1,'2. Metadata'!D$6, IF(B1012='2. Metadata'!E$1,'2. Metadata'!E$6,IF( B1012='2. Metadata'!F$1,'2. Metadata'!F$6,IF(B1012='2. Metadata'!G$1,'2. Metadata'!G$6,IF(B1012='2. Metadata'!H$1,'2. Metadata'!H$6, IF(B1012='2. Metadata'!I$1,'2. Metadata'!I$6, IF(B1012='2. Metadata'!J$1,'2. Metadata'!J$6, IF(B1012='2. Metadata'!K$1,'2. Metadata'!K$6, IF(B1012='2. Metadata'!L$1,'2. Metadata'!L$6, IF(B1012='2. Metadata'!M$1,'2. Metadata'!M$6, IF(B1012='2. Metadata'!N$1,'2. Metadata'!N$6))))))))))))))</f>
        <v>-117.359572</v>
      </c>
      <c r="E1012" s="25" t="s">
        <v>237</v>
      </c>
      <c r="F1012" s="25" t="s">
        <v>237</v>
      </c>
      <c r="G1012" s="14" t="str">
        <f>IF(ISBLANK(F1011)=TRUE," ",'2. Metadata'!B$14)</f>
        <v>observation</v>
      </c>
      <c r="H1012" s="13">
        <v>14</v>
      </c>
      <c r="I1012" s="23" t="str">
        <f>IF(ISBLANK(H1011)=TRUE," ",'2. Metadata'!B$26)</f>
        <v>degrees Celsius</v>
      </c>
      <c r="J1012" s="13">
        <v>10</v>
      </c>
      <c r="K1012" s="23" t="str">
        <f>IF(ISBLANK(J1010)=TRUE," ",'2. Metadata'!B$38)</f>
        <v>degrees Celsius</v>
      </c>
      <c r="L1012" s="25" t="s">
        <v>237</v>
      </c>
      <c r="M1012" s="18" t="str">
        <f>IF(ISBLANK(L1011)=TRUE," ",'2. Metadata'!B$50)</f>
        <v>milligrams per litre</v>
      </c>
      <c r="N1012" s="25" t="s">
        <v>237</v>
      </c>
      <c r="O1012" s="18" t="str">
        <f>IF(ISBLANK(N1011)=TRUE," ",'2. Metadata'!B$62)</f>
        <v>microSiemens per centimetre</v>
      </c>
      <c r="P1012" s="25" t="s">
        <v>237</v>
      </c>
      <c r="Q1012" s="18" t="str">
        <f>IF(ISBLANK(P1011)=TRUE," ",'2. Metadata'!B$74)</f>
        <v>NTU</v>
      </c>
      <c r="R1012" s="25" t="s">
        <v>237</v>
      </c>
      <c r="S1012" s="18" t="str">
        <f>IF(ISBLANK(R1011)=TRUE," ",'2. Metadata'!B$86)</f>
        <v>most probable number per 100 mL</v>
      </c>
      <c r="T1012" s="25" t="s">
        <v>237</v>
      </c>
      <c r="U1012" s="18" t="str">
        <f>IF(ISBLANK(T1011)=TRUE," ",'2. Metadata'!B$98)</f>
        <v>most probable number per 100 mL</v>
      </c>
      <c r="V1012" s="21">
        <v>2.1000000000000001E-2</v>
      </c>
      <c r="W1012" s="18" t="str">
        <f>IF(ISBLANK(V1011)=TRUE," ",'2. Metadata'!B$110)</f>
        <v>metres</v>
      </c>
      <c r="X1012" s="25" t="s">
        <v>237</v>
      </c>
      <c r="Y1012" s="18" t="str">
        <f>IF(ISBLANK(X1011)=TRUE," ",'2. Metadata'!B$122)</f>
        <v>pH units</v>
      </c>
      <c r="Z1012" s="20">
        <v>5.0000000000000001E-3</v>
      </c>
      <c r="AA1012" s="18" t="str">
        <f>IF(ISBLANK(Z1012)=TRUE," ",'2. Metadata'!B$134)</f>
        <v>metres3/second</v>
      </c>
      <c r="AB1012" s="25" t="s">
        <v>237</v>
      </c>
      <c r="AC1012" s="18" t="str">
        <f>IF(ISBLANK(AB1012)=TRUE," ",'2. Metadata'!B$146)</f>
        <v>millimetres</v>
      </c>
      <c r="AD1012" s="25" t="s">
        <v>237</v>
      </c>
      <c r="AE1012" s="26" t="s">
        <v>237</v>
      </c>
      <c r="AF1012" s="27"/>
      <c r="AG1012" s="28"/>
      <c r="AH1012" s="28"/>
      <c r="AI1012" s="28"/>
      <c r="AJ1012" s="28"/>
      <c r="AK1012" s="28"/>
      <c r="AL1012" s="28"/>
      <c r="AM1012" s="28"/>
      <c r="AN1012" s="28"/>
      <c r="AO1012" s="28"/>
      <c r="AP1012" s="28"/>
    </row>
    <row r="1013" spans="1:42" ht="15" x14ac:dyDescent="0.2">
      <c r="A1013" s="144" t="s">
        <v>1246</v>
      </c>
      <c r="B1013" s="11" t="s">
        <v>232</v>
      </c>
      <c r="C1013" s="4">
        <f>IF(ISBLANK(B1013)=TRUE," ", IF(B1013='2. Metadata'!B$1,'2. Metadata'!B$5, IF(B1013='2. Metadata'!C$1,'2. Metadata'!C$5,IF(B1013='2. Metadata'!D$1,'2. Metadata'!D$5, IF(B1013='2. Metadata'!E$1,'2. Metadata'!E$5,IF( B1013='2. Metadata'!F$1,'2. Metadata'!F$5,IF(B1013='2. Metadata'!G$1,'2. Metadata'!G$5,IF(B1013='2. Metadata'!H$1,'2. Metadata'!H$5, IF(B1013='2. Metadata'!I$1,'2. Metadata'!I$5, IF(B1013='2. Metadata'!J$1,'2. Metadata'!J$5, IF(B1013='2. Metadata'!K$1,'2. Metadata'!K$5, IF(B1013='2. Metadata'!L$1,'2. Metadata'!L$5, IF(B1013='2. Metadata'!M$1,'2. Metadata'!M$5, IF(B1013='2. Metadata'!N$1,'2. Metadata'!N$5))))))))))))))</f>
        <v>49.967694000000002</v>
      </c>
      <c r="D1013" s="12">
        <f>IF(ISBLANK(B1013)=TRUE," ", IF(B1013='2. Metadata'!B$1,'2. Metadata'!B$6, IF(B1013='2. Metadata'!C$1,'2. Metadata'!C$6,IF(B1013='2. Metadata'!D$1,'2. Metadata'!D$6, IF(B1013='2. Metadata'!E$1,'2. Metadata'!E$6,IF( B1013='2. Metadata'!F$1,'2. Metadata'!F$6,IF(B1013='2. Metadata'!G$1,'2. Metadata'!G$6,IF(B1013='2. Metadata'!H$1,'2. Metadata'!H$6, IF(B1013='2. Metadata'!I$1,'2. Metadata'!I$6, IF(B1013='2. Metadata'!J$1,'2. Metadata'!J$6, IF(B1013='2. Metadata'!K$1,'2. Metadata'!K$6, IF(B1013='2. Metadata'!L$1,'2. Metadata'!L$6, IF(B1013='2. Metadata'!M$1,'2. Metadata'!M$6, IF(B1013='2. Metadata'!N$1,'2. Metadata'!N$6))))))))))))))</f>
        <v>-117.359572</v>
      </c>
      <c r="E1013" s="25" t="s">
        <v>237</v>
      </c>
      <c r="F1013" s="25" t="s">
        <v>237</v>
      </c>
      <c r="G1013" s="14" t="str">
        <f>IF(ISBLANK(F1012)=TRUE," ",'2. Metadata'!B$14)</f>
        <v>observation</v>
      </c>
      <c r="H1013" s="25" t="s">
        <v>237</v>
      </c>
      <c r="I1013" s="23" t="str">
        <f>IF(ISBLANK(H1012)=TRUE," ",'2. Metadata'!B$26)</f>
        <v>degrees Celsius</v>
      </c>
      <c r="J1013" s="16" t="s">
        <v>237</v>
      </c>
      <c r="K1013" s="23" t="str">
        <f>IF(ISBLANK(J1011)=TRUE," ",'2. Metadata'!B$38)</f>
        <v>degrees Celsius</v>
      </c>
      <c r="L1013" s="25" t="s">
        <v>237</v>
      </c>
      <c r="M1013" s="18" t="str">
        <f>IF(ISBLANK(L1012)=TRUE," ",'2. Metadata'!B$50)</f>
        <v>milligrams per litre</v>
      </c>
      <c r="N1013" s="25" t="s">
        <v>237</v>
      </c>
      <c r="O1013" s="18" t="str">
        <f>IF(ISBLANK(N1012)=TRUE," ",'2. Metadata'!B$62)</f>
        <v>microSiemens per centimetre</v>
      </c>
      <c r="P1013" s="25" t="s">
        <v>237</v>
      </c>
      <c r="Q1013" s="18" t="str">
        <f>IF(ISBLANK(P1012)=TRUE," ",'2. Metadata'!B$74)</f>
        <v>NTU</v>
      </c>
      <c r="R1013" s="25" t="s">
        <v>237</v>
      </c>
      <c r="S1013" s="18" t="str">
        <f>IF(ISBLANK(R1012)=TRUE," ",'2. Metadata'!B$86)</f>
        <v>most probable number per 100 mL</v>
      </c>
      <c r="T1013" s="25" t="s">
        <v>237</v>
      </c>
      <c r="U1013" s="18" t="str">
        <f>IF(ISBLANK(T1012)=TRUE," ",'2. Metadata'!B$98)</f>
        <v>most probable number per 100 mL</v>
      </c>
      <c r="V1013" s="25" t="s">
        <v>237</v>
      </c>
      <c r="W1013" s="18" t="str">
        <f>IF(ISBLANK(V1012)=TRUE," ",'2. Metadata'!B$110)</f>
        <v>metres</v>
      </c>
      <c r="X1013" s="25" t="s">
        <v>237</v>
      </c>
      <c r="Y1013" s="18" t="str">
        <f>IF(ISBLANK(X1012)=TRUE," ",'2. Metadata'!B$122)</f>
        <v>pH units</v>
      </c>
      <c r="Z1013" s="25" t="s">
        <v>237</v>
      </c>
      <c r="AA1013" s="18" t="str">
        <f>IF(ISBLANK(Z1013)=TRUE," ",'2. Metadata'!B$134)</f>
        <v>metres3/second</v>
      </c>
      <c r="AB1013" s="25" t="s">
        <v>237</v>
      </c>
      <c r="AC1013" s="18" t="str">
        <f>IF(ISBLANK(AB1013)=TRUE," ",'2. Metadata'!B$146)</f>
        <v>millimetres</v>
      </c>
      <c r="AD1013" s="25" t="s">
        <v>237</v>
      </c>
      <c r="AE1013" s="26" t="s">
        <v>237</v>
      </c>
      <c r="AF1013" s="27"/>
      <c r="AG1013" s="28"/>
      <c r="AH1013" s="28"/>
      <c r="AI1013" s="28"/>
      <c r="AJ1013" s="28"/>
      <c r="AK1013" s="28"/>
      <c r="AL1013" s="28"/>
      <c r="AM1013" s="28"/>
      <c r="AN1013" s="28"/>
      <c r="AO1013" s="28"/>
      <c r="AP1013" s="28"/>
    </row>
    <row r="1014" spans="1:42" ht="15" x14ac:dyDescent="0.2">
      <c r="A1014" s="144" t="s">
        <v>1247</v>
      </c>
      <c r="B1014" s="11" t="s">
        <v>232</v>
      </c>
      <c r="C1014" s="4">
        <f>IF(ISBLANK(B1014)=TRUE," ", IF(B1014='2. Metadata'!B$1,'2. Metadata'!B$5, IF(B1014='2. Metadata'!C$1,'2. Metadata'!C$5,IF(B1014='2. Metadata'!D$1,'2. Metadata'!D$5, IF(B1014='2. Metadata'!E$1,'2. Metadata'!E$5,IF( B1014='2. Metadata'!F$1,'2. Metadata'!F$5,IF(B1014='2. Metadata'!G$1,'2. Metadata'!G$5,IF(B1014='2. Metadata'!H$1,'2. Metadata'!H$5, IF(B1014='2. Metadata'!I$1,'2. Metadata'!I$5, IF(B1014='2. Metadata'!J$1,'2. Metadata'!J$5, IF(B1014='2. Metadata'!K$1,'2. Metadata'!K$5, IF(B1014='2. Metadata'!L$1,'2. Metadata'!L$5, IF(B1014='2. Metadata'!M$1,'2. Metadata'!M$5, IF(B1014='2. Metadata'!N$1,'2. Metadata'!N$5))))))))))))))</f>
        <v>49.967694000000002</v>
      </c>
      <c r="D1014" s="12">
        <f>IF(ISBLANK(B1014)=TRUE," ", IF(B1014='2. Metadata'!B$1,'2. Metadata'!B$6, IF(B1014='2. Metadata'!C$1,'2. Metadata'!C$6,IF(B1014='2. Metadata'!D$1,'2. Metadata'!D$6, IF(B1014='2. Metadata'!E$1,'2. Metadata'!E$6,IF( B1014='2. Metadata'!F$1,'2. Metadata'!F$6,IF(B1014='2. Metadata'!G$1,'2. Metadata'!G$6,IF(B1014='2. Metadata'!H$1,'2. Metadata'!H$6, IF(B1014='2. Metadata'!I$1,'2. Metadata'!I$6, IF(B1014='2. Metadata'!J$1,'2. Metadata'!J$6, IF(B1014='2. Metadata'!K$1,'2. Metadata'!K$6, IF(B1014='2. Metadata'!L$1,'2. Metadata'!L$6, IF(B1014='2. Metadata'!M$1,'2. Metadata'!M$6, IF(B1014='2. Metadata'!N$1,'2. Metadata'!N$6))))))))))))))</f>
        <v>-117.359572</v>
      </c>
      <c r="E1014" s="25" t="s">
        <v>237</v>
      </c>
      <c r="F1014" s="25" t="s">
        <v>237</v>
      </c>
      <c r="G1014" s="14" t="str">
        <f>IF(ISBLANK(F1013)=TRUE," ",'2. Metadata'!B$14)</f>
        <v>observation</v>
      </c>
      <c r="H1014" s="25" t="s">
        <v>237</v>
      </c>
      <c r="I1014" s="23" t="str">
        <f>IF(ISBLANK(H1013)=TRUE," ",'2. Metadata'!B$26)</f>
        <v>degrees Celsius</v>
      </c>
      <c r="J1014" s="16" t="s">
        <v>237</v>
      </c>
      <c r="K1014" s="23" t="str">
        <f>IF(ISBLANK(J1012)=TRUE," ",'2. Metadata'!B$38)</f>
        <v>degrees Celsius</v>
      </c>
      <c r="L1014" s="25" t="s">
        <v>237</v>
      </c>
      <c r="M1014" s="18" t="str">
        <f>IF(ISBLANK(L1013)=TRUE," ",'2. Metadata'!B$50)</f>
        <v>milligrams per litre</v>
      </c>
      <c r="N1014" s="25" t="s">
        <v>237</v>
      </c>
      <c r="O1014" s="18" t="str">
        <f>IF(ISBLANK(N1013)=TRUE," ",'2. Metadata'!B$62)</f>
        <v>microSiemens per centimetre</v>
      </c>
      <c r="P1014" s="25" t="s">
        <v>237</v>
      </c>
      <c r="Q1014" s="18" t="str">
        <f>IF(ISBLANK(P1013)=TRUE," ",'2. Metadata'!B$74)</f>
        <v>NTU</v>
      </c>
      <c r="R1014" s="25" t="s">
        <v>237</v>
      </c>
      <c r="S1014" s="18" t="str">
        <f>IF(ISBLANK(R1013)=TRUE," ",'2. Metadata'!B$86)</f>
        <v>most probable number per 100 mL</v>
      </c>
      <c r="T1014" s="25" t="s">
        <v>237</v>
      </c>
      <c r="U1014" s="18" t="str">
        <f>IF(ISBLANK(T1013)=TRUE," ",'2. Metadata'!B$98)</f>
        <v>most probable number per 100 mL</v>
      </c>
      <c r="V1014" s="25" t="s">
        <v>237</v>
      </c>
      <c r="W1014" s="18" t="str">
        <f>IF(ISBLANK(V1013)=TRUE," ",'2. Metadata'!B$110)</f>
        <v>metres</v>
      </c>
      <c r="X1014" s="25" t="s">
        <v>237</v>
      </c>
      <c r="Y1014" s="18" t="str">
        <f>IF(ISBLANK(X1013)=TRUE," ",'2. Metadata'!B$122)</f>
        <v>pH units</v>
      </c>
      <c r="Z1014" s="25" t="s">
        <v>237</v>
      </c>
      <c r="AA1014" s="18" t="str">
        <f>IF(ISBLANK(Z1014)=TRUE," ",'2. Metadata'!B$134)</f>
        <v>metres3/second</v>
      </c>
      <c r="AB1014" s="25" t="s">
        <v>237</v>
      </c>
      <c r="AC1014" s="18" t="str">
        <f>IF(ISBLANK(AB1014)=TRUE," ",'2. Metadata'!B$146)</f>
        <v>millimetres</v>
      </c>
      <c r="AD1014" s="25" t="s">
        <v>1831</v>
      </c>
      <c r="AE1014" s="26" t="s">
        <v>237</v>
      </c>
      <c r="AF1014" s="27"/>
      <c r="AG1014" s="28"/>
      <c r="AH1014" s="28"/>
      <c r="AI1014" s="28"/>
      <c r="AJ1014" s="28"/>
      <c r="AK1014" s="28"/>
      <c r="AL1014" s="28"/>
      <c r="AM1014" s="28"/>
      <c r="AN1014" s="28"/>
      <c r="AO1014" s="28"/>
      <c r="AP1014" s="28"/>
    </row>
    <row r="1015" spans="1:42" ht="15" x14ac:dyDescent="0.2">
      <c r="A1015" s="144" t="s">
        <v>1248</v>
      </c>
      <c r="B1015" s="11" t="s">
        <v>232</v>
      </c>
      <c r="C1015" s="4">
        <f>IF(ISBLANK(B1015)=TRUE," ", IF(B1015='2. Metadata'!B$1,'2. Metadata'!B$5, IF(B1015='2. Metadata'!C$1,'2. Metadata'!C$5,IF(B1015='2. Metadata'!D$1,'2. Metadata'!D$5, IF(B1015='2. Metadata'!E$1,'2. Metadata'!E$5,IF( B1015='2. Metadata'!F$1,'2. Metadata'!F$5,IF(B1015='2. Metadata'!G$1,'2. Metadata'!G$5,IF(B1015='2. Metadata'!H$1,'2. Metadata'!H$5, IF(B1015='2. Metadata'!I$1,'2. Metadata'!I$5, IF(B1015='2. Metadata'!J$1,'2. Metadata'!J$5, IF(B1015='2. Metadata'!K$1,'2. Metadata'!K$5, IF(B1015='2. Metadata'!L$1,'2. Metadata'!L$5, IF(B1015='2. Metadata'!M$1,'2. Metadata'!M$5, IF(B1015='2. Metadata'!N$1,'2. Metadata'!N$5))))))))))))))</f>
        <v>49.967694000000002</v>
      </c>
      <c r="D1015" s="12">
        <f>IF(ISBLANK(B1015)=TRUE," ", IF(B1015='2. Metadata'!B$1,'2. Metadata'!B$6, IF(B1015='2. Metadata'!C$1,'2. Metadata'!C$6,IF(B1015='2. Metadata'!D$1,'2. Metadata'!D$6, IF(B1015='2. Metadata'!E$1,'2. Metadata'!E$6,IF( B1015='2. Metadata'!F$1,'2. Metadata'!F$6,IF(B1015='2. Metadata'!G$1,'2. Metadata'!G$6,IF(B1015='2. Metadata'!H$1,'2. Metadata'!H$6, IF(B1015='2. Metadata'!I$1,'2. Metadata'!I$6, IF(B1015='2. Metadata'!J$1,'2. Metadata'!J$6, IF(B1015='2. Metadata'!K$1,'2. Metadata'!K$6, IF(B1015='2. Metadata'!L$1,'2. Metadata'!L$6, IF(B1015='2. Metadata'!M$1,'2. Metadata'!M$6, IF(B1015='2. Metadata'!N$1,'2. Metadata'!N$6))))))))))))))</f>
        <v>-117.359572</v>
      </c>
      <c r="E1015" s="25" t="s">
        <v>237</v>
      </c>
      <c r="F1015" s="25" t="s">
        <v>237</v>
      </c>
      <c r="G1015" s="14" t="str">
        <f>IF(ISBLANK(F1014)=TRUE," ",'2. Metadata'!B$14)</f>
        <v>observation</v>
      </c>
      <c r="H1015" s="13">
        <v>11</v>
      </c>
      <c r="I1015" s="23" t="str">
        <f>IF(ISBLANK(H1014)=TRUE," ",'2. Metadata'!B$26)</f>
        <v>degrees Celsius</v>
      </c>
      <c r="J1015" s="13">
        <v>9</v>
      </c>
      <c r="K1015" s="23" t="str">
        <f>IF(ISBLANK(J1013)=TRUE," ",'2. Metadata'!B$38)</f>
        <v>degrees Celsius</v>
      </c>
      <c r="L1015" s="21">
        <v>1.5</v>
      </c>
      <c r="M1015" s="18" t="str">
        <f>IF(ISBLANK(L1014)=TRUE," ",'2. Metadata'!B$50)</f>
        <v>milligrams per litre</v>
      </c>
      <c r="N1015" s="21">
        <v>265</v>
      </c>
      <c r="O1015" s="18" t="str">
        <f>IF(ISBLANK(N1014)=TRUE," ",'2. Metadata'!B$62)</f>
        <v>microSiemens per centimetre</v>
      </c>
      <c r="P1015" s="21">
        <v>0.65</v>
      </c>
      <c r="Q1015" s="18" t="str">
        <f>IF(ISBLANK(P1014)=TRUE," ",'2. Metadata'!B$74)</f>
        <v>NTU</v>
      </c>
      <c r="R1015" s="25" t="s">
        <v>237</v>
      </c>
      <c r="S1015" s="18" t="str">
        <f>IF(ISBLANK(R1014)=TRUE," ",'2. Metadata'!B$86)</f>
        <v>most probable number per 100 mL</v>
      </c>
      <c r="T1015" s="25" t="s">
        <v>237</v>
      </c>
      <c r="U1015" s="18" t="str">
        <f>IF(ISBLANK(T1014)=TRUE," ",'2. Metadata'!B$98)</f>
        <v>most probable number per 100 mL</v>
      </c>
      <c r="V1015" s="21">
        <v>3.2000000000000001E-2</v>
      </c>
      <c r="W1015" s="18" t="str">
        <f>IF(ISBLANK(V1014)=TRUE," ",'2. Metadata'!B$110)</f>
        <v>metres</v>
      </c>
      <c r="X1015" s="25" t="s">
        <v>237</v>
      </c>
      <c r="Y1015" s="18" t="str">
        <f>IF(ISBLANK(X1014)=TRUE," ",'2. Metadata'!B$122)</f>
        <v>pH units</v>
      </c>
      <c r="Z1015" s="20">
        <v>0.01</v>
      </c>
      <c r="AA1015" s="18" t="str">
        <f>IF(ISBLANK(Z1015)=TRUE," ",'2. Metadata'!B$134)</f>
        <v>metres3/second</v>
      </c>
      <c r="AB1015" s="25" t="s">
        <v>237</v>
      </c>
      <c r="AC1015" s="18" t="str">
        <f>IF(ISBLANK(AB1015)=TRUE," ",'2. Metadata'!B$146)</f>
        <v>millimetres</v>
      </c>
      <c r="AD1015" s="25" t="s">
        <v>237</v>
      </c>
      <c r="AE1015" s="26" t="s">
        <v>237</v>
      </c>
      <c r="AF1015" s="27"/>
      <c r="AG1015" s="28"/>
      <c r="AH1015" s="28"/>
      <c r="AI1015" s="28"/>
      <c r="AJ1015" s="28"/>
      <c r="AK1015" s="28"/>
      <c r="AL1015" s="28"/>
      <c r="AM1015" s="28"/>
      <c r="AN1015" s="28"/>
      <c r="AO1015" s="28"/>
      <c r="AP1015" s="28"/>
    </row>
    <row r="1016" spans="1:42" ht="15" x14ac:dyDescent="0.2">
      <c r="A1016" s="144" t="s">
        <v>1249</v>
      </c>
      <c r="B1016" s="11" t="s">
        <v>232</v>
      </c>
      <c r="C1016" s="4">
        <f>IF(ISBLANK(B1016)=TRUE," ", IF(B1016='2. Metadata'!B$1,'2. Metadata'!B$5, IF(B1016='2. Metadata'!C$1,'2. Metadata'!C$5,IF(B1016='2. Metadata'!D$1,'2. Metadata'!D$5, IF(B1016='2. Metadata'!E$1,'2. Metadata'!E$5,IF( B1016='2. Metadata'!F$1,'2. Metadata'!F$5,IF(B1016='2. Metadata'!G$1,'2. Metadata'!G$5,IF(B1016='2. Metadata'!H$1,'2. Metadata'!H$5, IF(B1016='2. Metadata'!I$1,'2. Metadata'!I$5, IF(B1016='2. Metadata'!J$1,'2. Metadata'!J$5, IF(B1016='2. Metadata'!K$1,'2. Metadata'!K$5, IF(B1016='2. Metadata'!L$1,'2. Metadata'!L$5, IF(B1016='2. Metadata'!M$1,'2. Metadata'!M$5, IF(B1016='2. Metadata'!N$1,'2. Metadata'!N$5))))))))))))))</f>
        <v>49.967694000000002</v>
      </c>
      <c r="D1016" s="12">
        <f>IF(ISBLANK(B1016)=TRUE," ", IF(B1016='2. Metadata'!B$1,'2. Metadata'!B$6, IF(B1016='2. Metadata'!C$1,'2. Metadata'!C$6,IF(B1016='2. Metadata'!D$1,'2. Metadata'!D$6, IF(B1016='2. Metadata'!E$1,'2. Metadata'!E$6,IF( B1016='2. Metadata'!F$1,'2. Metadata'!F$6,IF(B1016='2. Metadata'!G$1,'2. Metadata'!G$6,IF(B1016='2. Metadata'!H$1,'2. Metadata'!H$6, IF(B1016='2. Metadata'!I$1,'2. Metadata'!I$6, IF(B1016='2. Metadata'!J$1,'2. Metadata'!J$6, IF(B1016='2. Metadata'!K$1,'2. Metadata'!K$6, IF(B1016='2. Metadata'!L$1,'2. Metadata'!L$6, IF(B1016='2. Metadata'!M$1,'2. Metadata'!M$6, IF(B1016='2. Metadata'!N$1,'2. Metadata'!N$6))))))))))))))</f>
        <v>-117.359572</v>
      </c>
      <c r="E1016" s="25" t="s">
        <v>237</v>
      </c>
      <c r="F1016" s="25" t="s">
        <v>237</v>
      </c>
      <c r="G1016" s="14" t="str">
        <f>IF(ISBLANK(F1015)=TRUE," ",'2. Metadata'!B$14)</f>
        <v>observation</v>
      </c>
      <c r="H1016" s="13">
        <v>15</v>
      </c>
      <c r="I1016" s="23" t="str">
        <f>IF(ISBLANK(H1015)=TRUE," ",'2. Metadata'!B$26)</f>
        <v>degrees Celsius</v>
      </c>
      <c r="J1016" s="13">
        <v>9.5</v>
      </c>
      <c r="K1016" s="23" t="str">
        <f>IF(ISBLANK(J1014)=TRUE," ",'2. Metadata'!B$38)</f>
        <v>degrees Celsius</v>
      </c>
      <c r="L1016" s="21">
        <v>0.9</v>
      </c>
      <c r="M1016" s="18" t="str">
        <f>IF(ISBLANK(L1015)=TRUE," ",'2. Metadata'!B$50)</f>
        <v>milligrams per litre</v>
      </c>
      <c r="N1016" s="21">
        <v>266</v>
      </c>
      <c r="O1016" s="18" t="str">
        <f>IF(ISBLANK(N1015)=TRUE," ",'2. Metadata'!B$62)</f>
        <v>microSiemens per centimetre</v>
      </c>
      <c r="P1016" s="21">
        <v>0.35</v>
      </c>
      <c r="Q1016" s="18" t="str">
        <f>IF(ISBLANK(P1015)=TRUE," ",'2. Metadata'!B$74)</f>
        <v>NTU</v>
      </c>
      <c r="R1016" s="25" t="s">
        <v>237</v>
      </c>
      <c r="S1016" s="18" t="str">
        <f>IF(ISBLANK(R1015)=TRUE," ",'2. Metadata'!B$86)</f>
        <v>most probable number per 100 mL</v>
      </c>
      <c r="T1016" s="21">
        <v>7</v>
      </c>
      <c r="U1016" s="18" t="str">
        <f>IF(ISBLANK(T1015)=TRUE," ",'2. Metadata'!B$98)</f>
        <v>most probable number per 100 mL</v>
      </c>
      <c r="V1016" s="21">
        <v>3.2000000000000001E-2</v>
      </c>
      <c r="W1016" s="18" t="str">
        <f>IF(ISBLANK(V1015)=TRUE," ",'2. Metadata'!B$110)</f>
        <v>metres</v>
      </c>
      <c r="X1016" s="25" t="s">
        <v>237</v>
      </c>
      <c r="Y1016" s="18" t="str">
        <f>IF(ISBLANK(X1015)=TRUE," ",'2. Metadata'!B$122)</f>
        <v>pH units</v>
      </c>
      <c r="Z1016" s="20">
        <v>0.01</v>
      </c>
      <c r="AA1016" s="18" t="str">
        <f>IF(ISBLANK(Z1016)=TRUE," ",'2. Metadata'!B$134)</f>
        <v>metres3/second</v>
      </c>
      <c r="AB1016" s="25" t="s">
        <v>237</v>
      </c>
      <c r="AC1016" s="18" t="str">
        <f>IF(ISBLANK(AB1016)=TRUE," ",'2. Metadata'!B$146)</f>
        <v>millimetres</v>
      </c>
      <c r="AD1016" s="25" t="s">
        <v>237</v>
      </c>
      <c r="AE1016" s="26" t="s">
        <v>237</v>
      </c>
      <c r="AF1016" s="27"/>
      <c r="AG1016" s="28"/>
      <c r="AH1016" s="28"/>
      <c r="AI1016" s="28"/>
      <c r="AJ1016" s="28"/>
      <c r="AK1016" s="28"/>
      <c r="AL1016" s="28"/>
      <c r="AM1016" s="28"/>
      <c r="AN1016" s="28"/>
      <c r="AO1016" s="28"/>
      <c r="AP1016" s="28"/>
    </row>
    <row r="1017" spans="1:42" ht="15" x14ac:dyDescent="0.2">
      <c r="A1017" s="144" t="s">
        <v>1250</v>
      </c>
      <c r="B1017" s="11" t="s">
        <v>232</v>
      </c>
      <c r="C1017" s="4">
        <f>IF(ISBLANK(B1017)=TRUE," ", IF(B1017='2. Metadata'!B$1,'2. Metadata'!B$5, IF(B1017='2. Metadata'!C$1,'2. Metadata'!C$5,IF(B1017='2. Metadata'!D$1,'2. Metadata'!D$5, IF(B1017='2. Metadata'!E$1,'2. Metadata'!E$5,IF( B1017='2. Metadata'!F$1,'2. Metadata'!F$5,IF(B1017='2. Metadata'!G$1,'2. Metadata'!G$5,IF(B1017='2. Metadata'!H$1,'2. Metadata'!H$5, IF(B1017='2. Metadata'!I$1,'2. Metadata'!I$5, IF(B1017='2. Metadata'!J$1,'2. Metadata'!J$5, IF(B1017='2. Metadata'!K$1,'2. Metadata'!K$5, IF(B1017='2. Metadata'!L$1,'2. Metadata'!L$5, IF(B1017='2. Metadata'!M$1,'2. Metadata'!M$5, IF(B1017='2. Metadata'!N$1,'2. Metadata'!N$5))))))))))))))</f>
        <v>49.967694000000002</v>
      </c>
      <c r="D1017" s="12">
        <f>IF(ISBLANK(B1017)=TRUE," ", IF(B1017='2. Metadata'!B$1,'2. Metadata'!B$6, IF(B1017='2. Metadata'!C$1,'2. Metadata'!C$6,IF(B1017='2. Metadata'!D$1,'2. Metadata'!D$6, IF(B1017='2. Metadata'!E$1,'2. Metadata'!E$6,IF( B1017='2. Metadata'!F$1,'2. Metadata'!F$6,IF(B1017='2. Metadata'!G$1,'2. Metadata'!G$6,IF(B1017='2. Metadata'!H$1,'2. Metadata'!H$6, IF(B1017='2. Metadata'!I$1,'2. Metadata'!I$6, IF(B1017='2. Metadata'!J$1,'2. Metadata'!J$6, IF(B1017='2. Metadata'!K$1,'2. Metadata'!K$6, IF(B1017='2. Metadata'!L$1,'2. Metadata'!L$6, IF(B1017='2. Metadata'!M$1,'2. Metadata'!M$6, IF(B1017='2. Metadata'!N$1,'2. Metadata'!N$6))))))))))))))</f>
        <v>-117.359572</v>
      </c>
      <c r="E1017" s="25" t="s">
        <v>237</v>
      </c>
      <c r="F1017" s="25" t="s">
        <v>237</v>
      </c>
      <c r="G1017" s="14" t="str">
        <f>IF(ISBLANK(F1016)=TRUE," ",'2. Metadata'!B$14)</f>
        <v>observation</v>
      </c>
      <c r="H1017" s="25" t="s">
        <v>237</v>
      </c>
      <c r="I1017" s="23" t="str">
        <f>IF(ISBLANK(H1016)=TRUE," ",'2. Metadata'!B$26)</f>
        <v>degrees Celsius</v>
      </c>
      <c r="J1017" s="16" t="s">
        <v>237</v>
      </c>
      <c r="K1017" s="23" t="str">
        <f>IF(ISBLANK(J1015)=TRUE," ",'2. Metadata'!B$38)</f>
        <v>degrees Celsius</v>
      </c>
      <c r="L1017" s="25" t="s">
        <v>237</v>
      </c>
      <c r="M1017" s="18" t="str">
        <f>IF(ISBLANK(L1016)=TRUE," ",'2. Metadata'!B$50)</f>
        <v>milligrams per litre</v>
      </c>
      <c r="N1017" s="25" t="s">
        <v>237</v>
      </c>
      <c r="O1017" s="18" t="str">
        <f>IF(ISBLANK(N1016)=TRUE," ",'2. Metadata'!B$62)</f>
        <v>microSiemens per centimetre</v>
      </c>
      <c r="P1017" s="25" t="s">
        <v>237</v>
      </c>
      <c r="Q1017" s="18" t="str">
        <f>IF(ISBLANK(P1016)=TRUE," ",'2. Metadata'!B$74)</f>
        <v>NTU</v>
      </c>
      <c r="R1017" s="25" t="s">
        <v>237</v>
      </c>
      <c r="S1017" s="18" t="str">
        <f>IF(ISBLANK(R1016)=TRUE," ",'2. Metadata'!B$86)</f>
        <v>most probable number per 100 mL</v>
      </c>
      <c r="T1017" s="25" t="s">
        <v>237</v>
      </c>
      <c r="U1017" s="18" t="str">
        <f>IF(ISBLANK(T1016)=TRUE," ",'2. Metadata'!B$98)</f>
        <v>most probable number per 100 mL</v>
      </c>
      <c r="V1017" s="25" t="s">
        <v>237</v>
      </c>
      <c r="W1017" s="18" t="str">
        <f>IF(ISBLANK(V1016)=TRUE," ",'2. Metadata'!B$110)</f>
        <v>metres</v>
      </c>
      <c r="X1017" s="25" t="s">
        <v>237</v>
      </c>
      <c r="Y1017" s="18" t="str">
        <f>IF(ISBLANK(X1016)=TRUE," ",'2. Metadata'!B$122)</f>
        <v>pH units</v>
      </c>
      <c r="Z1017" s="25" t="s">
        <v>237</v>
      </c>
      <c r="AA1017" s="18" t="str">
        <f>IF(ISBLANK(Z1017)=TRUE," ",'2. Metadata'!B$134)</f>
        <v>metres3/second</v>
      </c>
      <c r="AB1017" s="25" t="s">
        <v>237</v>
      </c>
      <c r="AC1017" s="18" t="str">
        <f>IF(ISBLANK(AB1017)=TRUE," ",'2. Metadata'!B$146)</f>
        <v>millimetres</v>
      </c>
      <c r="AD1017" s="25" t="s">
        <v>1831</v>
      </c>
      <c r="AE1017" s="26" t="s">
        <v>237</v>
      </c>
      <c r="AF1017" s="27"/>
      <c r="AG1017" s="28"/>
      <c r="AH1017" s="28"/>
      <c r="AI1017" s="28"/>
      <c r="AJ1017" s="28"/>
      <c r="AK1017" s="28"/>
      <c r="AL1017" s="28"/>
      <c r="AM1017" s="28"/>
      <c r="AN1017" s="28"/>
      <c r="AO1017" s="28"/>
      <c r="AP1017" s="28"/>
    </row>
    <row r="1018" spans="1:42" ht="15" x14ac:dyDescent="0.2">
      <c r="A1018" s="144" t="s">
        <v>1251</v>
      </c>
      <c r="B1018" s="11" t="s">
        <v>232</v>
      </c>
      <c r="C1018" s="4">
        <f>IF(ISBLANK(B1018)=TRUE," ", IF(B1018='2. Metadata'!B$1,'2. Metadata'!B$5, IF(B1018='2. Metadata'!C$1,'2. Metadata'!C$5,IF(B1018='2. Metadata'!D$1,'2. Metadata'!D$5, IF(B1018='2. Metadata'!E$1,'2. Metadata'!E$5,IF( B1018='2. Metadata'!F$1,'2. Metadata'!F$5,IF(B1018='2. Metadata'!G$1,'2. Metadata'!G$5,IF(B1018='2. Metadata'!H$1,'2. Metadata'!H$5, IF(B1018='2. Metadata'!I$1,'2. Metadata'!I$5, IF(B1018='2. Metadata'!J$1,'2. Metadata'!J$5, IF(B1018='2. Metadata'!K$1,'2. Metadata'!K$5, IF(B1018='2. Metadata'!L$1,'2. Metadata'!L$5, IF(B1018='2. Metadata'!M$1,'2. Metadata'!M$5, IF(B1018='2. Metadata'!N$1,'2. Metadata'!N$5))))))))))))))</f>
        <v>49.967694000000002</v>
      </c>
      <c r="D1018" s="12">
        <f>IF(ISBLANK(B1018)=TRUE," ", IF(B1018='2. Metadata'!B$1,'2. Metadata'!B$6, IF(B1018='2. Metadata'!C$1,'2. Metadata'!C$6,IF(B1018='2. Metadata'!D$1,'2. Metadata'!D$6, IF(B1018='2. Metadata'!E$1,'2. Metadata'!E$6,IF( B1018='2. Metadata'!F$1,'2. Metadata'!F$6,IF(B1018='2. Metadata'!G$1,'2. Metadata'!G$6,IF(B1018='2. Metadata'!H$1,'2. Metadata'!H$6, IF(B1018='2. Metadata'!I$1,'2. Metadata'!I$6, IF(B1018='2. Metadata'!J$1,'2. Metadata'!J$6, IF(B1018='2. Metadata'!K$1,'2. Metadata'!K$6, IF(B1018='2. Metadata'!L$1,'2. Metadata'!L$6, IF(B1018='2. Metadata'!M$1,'2. Metadata'!M$6, IF(B1018='2. Metadata'!N$1,'2. Metadata'!N$6))))))))))))))</f>
        <v>-117.359572</v>
      </c>
      <c r="E1018" s="25" t="s">
        <v>237</v>
      </c>
      <c r="F1018" s="25" t="s">
        <v>237</v>
      </c>
      <c r="G1018" s="14" t="str">
        <f>IF(ISBLANK(F1017)=TRUE," ",'2. Metadata'!B$14)</f>
        <v>observation</v>
      </c>
      <c r="H1018" s="25" t="s">
        <v>237</v>
      </c>
      <c r="I1018" s="23" t="str">
        <f>IF(ISBLANK(H1017)=TRUE," ",'2. Metadata'!B$26)</f>
        <v>degrees Celsius</v>
      </c>
      <c r="J1018" s="16" t="s">
        <v>237</v>
      </c>
      <c r="K1018" s="23" t="str">
        <f>IF(ISBLANK(J1016)=TRUE," ",'2. Metadata'!B$38)</f>
        <v>degrees Celsius</v>
      </c>
      <c r="L1018" s="25" t="s">
        <v>237</v>
      </c>
      <c r="M1018" s="18" t="str">
        <f>IF(ISBLANK(L1017)=TRUE," ",'2. Metadata'!B$50)</f>
        <v>milligrams per litre</v>
      </c>
      <c r="N1018" s="25" t="s">
        <v>237</v>
      </c>
      <c r="O1018" s="18" t="str">
        <f>IF(ISBLANK(N1017)=TRUE," ",'2. Metadata'!B$62)</f>
        <v>microSiemens per centimetre</v>
      </c>
      <c r="P1018" s="25" t="s">
        <v>237</v>
      </c>
      <c r="Q1018" s="18" t="str">
        <f>IF(ISBLANK(P1017)=TRUE," ",'2. Metadata'!B$74)</f>
        <v>NTU</v>
      </c>
      <c r="R1018" s="25" t="s">
        <v>237</v>
      </c>
      <c r="S1018" s="18" t="str">
        <f>IF(ISBLANK(R1017)=TRUE," ",'2. Metadata'!B$86)</f>
        <v>most probable number per 100 mL</v>
      </c>
      <c r="T1018" s="25" t="s">
        <v>237</v>
      </c>
      <c r="U1018" s="18" t="str">
        <f>IF(ISBLANK(T1017)=TRUE," ",'2. Metadata'!B$98)</f>
        <v>most probable number per 100 mL</v>
      </c>
      <c r="V1018" s="25" t="s">
        <v>237</v>
      </c>
      <c r="W1018" s="18" t="str">
        <f>IF(ISBLANK(V1017)=TRUE," ",'2. Metadata'!B$110)</f>
        <v>metres</v>
      </c>
      <c r="X1018" s="25" t="s">
        <v>237</v>
      </c>
      <c r="Y1018" s="18" t="str">
        <f>IF(ISBLANK(X1017)=TRUE," ",'2. Metadata'!B$122)</f>
        <v>pH units</v>
      </c>
      <c r="Z1018" s="25" t="s">
        <v>237</v>
      </c>
      <c r="AA1018" s="18" t="str">
        <f>IF(ISBLANK(Z1018)=TRUE," ",'2. Metadata'!B$134)</f>
        <v>metres3/second</v>
      </c>
      <c r="AB1018" s="25" t="s">
        <v>237</v>
      </c>
      <c r="AC1018" s="18" t="str">
        <f>IF(ISBLANK(AB1018)=TRUE," ",'2. Metadata'!B$146)</f>
        <v>millimetres</v>
      </c>
      <c r="AD1018" s="25" t="s">
        <v>1836</v>
      </c>
      <c r="AE1018" s="26" t="s">
        <v>237</v>
      </c>
      <c r="AF1018" s="27"/>
      <c r="AG1018" s="28"/>
      <c r="AH1018" s="28"/>
      <c r="AI1018" s="28"/>
      <c r="AJ1018" s="28"/>
      <c r="AK1018" s="28"/>
      <c r="AL1018" s="28"/>
      <c r="AM1018" s="28"/>
      <c r="AN1018" s="28"/>
      <c r="AO1018" s="28"/>
      <c r="AP1018" s="28"/>
    </row>
    <row r="1019" spans="1:42" ht="15" x14ac:dyDescent="0.2">
      <c r="A1019" s="144" t="s">
        <v>1252</v>
      </c>
      <c r="B1019" s="11" t="s">
        <v>232</v>
      </c>
      <c r="C1019" s="4">
        <f>IF(ISBLANK(B1019)=TRUE," ", IF(B1019='2. Metadata'!B$1,'2. Metadata'!B$5, IF(B1019='2. Metadata'!C$1,'2. Metadata'!C$5,IF(B1019='2. Metadata'!D$1,'2. Metadata'!D$5, IF(B1019='2. Metadata'!E$1,'2. Metadata'!E$5,IF( B1019='2. Metadata'!F$1,'2. Metadata'!F$5,IF(B1019='2. Metadata'!G$1,'2. Metadata'!G$5,IF(B1019='2. Metadata'!H$1,'2. Metadata'!H$5, IF(B1019='2. Metadata'!I$1,'2. Metadata'!I$5, IF(B1019='2. Metadata'!J$1,'2. Metadata'!J$5, IF(B1019='2. Metadata'!K$1,'2. Metadata'!K$5, IF(B1019='2. Metadata'!L$1,'2. Metadata'!L$5, IF(B1019='2. Metadata'!M$1,'2. Metadata'!M$5, IF(B1019='2. Metadata'!N$1,'2. Metadata'!N$5))))))))))))))</f>
        <v>49.967694000000002</v>
      </c>
      <c r="D1019" s="12">
        <f>IF(ISBLANK(B1019)=TRUE," ", IF(B1019='2. Metadata'!B$1,'2. Metadata'!B$6, IF(B1019='2. Metadata'!C$1,'2. Metadata'!C$6,IF(B1019='2. Metadata'!D$1,'2. Metadata'!D$6, IF(B1019='2. Metadata'!E$1,'2. Metadata'!E$6,IF( B1019='2. Metadata'!F$1,'2. Metadata'!F$6,IF(B1019='2. Metadata'!G$1,'2. Metadata'!G$6,IF(B1019='2. Metadata'!H$1,'2. Metadata'!H$6, IF(B1019='2. Metadata'!I$1,'2. Metadata'!I$6, IF(B1019='2. Metadata'!J$1,'2. Metadata'!J$6, IF(B1019='2. Metadata'!K$1,'2. Metadata'!K$6, IF(B1019='2. Metadata'!L$1,'2. Metadata'!L$6, IF(B1019='2. Metadata'!M$1,'2. Metadata'!M$6, IF(B1019='2. Metadata'!N$1,'2. Metadata'!N$6))))))))))))))</f>
        <v>-117.359572</v>
      </c>
      <c r="E1019" s="25" t="s">
        <v>237</v>
      </c>
      <c r="F1019" s="25" t="s">
        <v>237</v>
      </c>
      <c r="G1019" s="14" t="str">
        <f>IF(ISBLANK(F1018)=TRUE," ",'2. Metadata'!B$14)</f>
        <v>observation</v>
      </c>
      <c r="H1019" s="25" t="s">
        <v>237</v>
      </c>
      <c r="I1019" s="23" t="str">
        <f>IF(ISBLANK(H1018)=TRUE," ",'2. Metadata'!B$26)</f>
        <v>degrees Celsius</v>
      </c>
      <c r="J1019" s="16" t="s">
        <v>237</v>
      </c>
      <c r="K1019" s="23" t="str">
        <f>IF(ISBLANK(J1017)=TRUE," ",'2. Metadata'!B$38)</f>
        <v>degrees Celsius</v>
      </c>
      <c r="L1019" s="25" t="s">
        <v>237</v>
      </c>
      <c r="M1019" s="18" t="str">
        <f>IF(ISBLANK(L1018)=TRUE," ",'2. Metadata'!B$50)</f>
        <v>milligrams per litre</v>
      </c>
      <c r="N1019" s="25" t="s">
        <v>237</v>
      </c>
      <c r="O1019" s="18" t="str">
        <f>IF(ISBLANK(N1018)=TRUE," ",'2. Metadata'!B$62)</f>
        <v>microSiemens per centimetre</v>
      </c>
      <c r="P1019" s="25" t="s">
        <v>237</v>
      </c>
      <c r="Q1019" s="18" t="str">
        <f>IF(ISBLANK(P1018)=TRUE," ",'2. Metadata'!B$74)</f>
        <v>NTU</v>
      </c>
      <c r="R1019" s="25" t="s">
        <v>237</v>
      </c>
      <c r="S1019" s="18" t="str">
        <f>IF(ISBLANK(R1018)=TRUE," ",'2. Metadata'!B$86)</f>
        <v>most probable number per 100 mL</v>
      </c>
      <c r="T1019" s="25" t="s">
        <v>237</v>
      </c>
      <c r="U1019" s="18" t="str">
        <f>IF(ISBLANK(T1018)=TRUE," ",'2. Metadata'!B$98)</f>
        <v>most probable number per 100 mL</v>
      </c>
      <c r="V1019" s="25" t="s">
        <v>237</v>
      </c>
      <c r="W1019" s="18" t="str">
        <f>IF(ISBLANK(V1018)=TRUE," ",'2. Metadata'!B$110)</f>
        <v>metres</v>
      </c>
      <c r="X1019" s="25" t="s">
        <v>237</v>
      </c>
      <c r="Y1019" s="18" t="str">
        <f>IF(ISBLANK(X1018)=TRUE," ",'2. Metadata'!B$122)</f>
        <v>pH units</v>
      </c>
      <c r="Z1019" s="25" t="s">
        <v>237</v>
      </c>
      <c r="AA1019" s="18" t="str">
        <f>IF(ISBLANK(Z1019)=TRUE," ",'2. Metadata'!B$134)</f>
        <v>metres3/second</v>
      </c>
      <c r="AB1019" s="25" t="s">
        <v>237</v>
      </c>
      <c r="AC1019" s="18" t="str">
        <f>IF(ISBLANK(AB1019)=TRUE," ",'2. Metadata'!B$146)</f>
        <v>millimetres</v>
      </c>
      <c r="AD1019" s="25" t="s">
        <v>237</v>
      </c>
      <c r="AE1019" s="26" t="s">
        <v>237</v>
      </c>
      <c r="AF1019" s="27"/>
      <c r="AG1019" s="28"/>
      <c r="AH1019" s="28"/>
      <c r="AI1019" s="28"/>
      <c r="AJ1019" s="28"/>
      <c r="AK1019" s="28"/>
      <c r="AL1019" s="28"/>
      <c r="AM1019" s="28"/>
      <c r="AN1019" s="28"/>
      <c r="AO1019" s="28"/>
      <c r="AP1019" s="28"/>
    </row>
    <row r="1020" spans="1:42" ht="15" x14ac:dyDescent="0.2">
      <c r="A1020" s="144" t="s">
        <v>1253</v>
      </c>
      <c r="B1020" s="11" t="s">
        <v>232</v>
      </c>
      <c r="C1020" s="4">
        <f>IF(ISBLANK(B1020)=TRUE," ", IF(B1020='2. Metadata'!B$1,'2. Metadata'!B$5, IF(B1020='2. Metadata'!C$1,'2. Metadata'!C$5,IF(B1020='2. Metadata'!D$1,'2. Metadata'!D$5, IF(B1020='2. Metadata'!E$1,'2. Metadata'!E$5,IF( B1020='2. Metadata'!F$1,'2. Metadata'!F$5,IF(B1020='2. Metadata'!G$1,'2. Metadata'!G$5,IF(B1020='2. Metadata'!H$1,'2. Metadata'!H$5, IF(B1020='2. Metadata'!I$1,'2. Metadata'!I$5, IF(B1020='2. Metadata'!J$1,'2. Metadata'!J$5, IF(B1020='2. Metadata'!K$1,'2. Metadata'!K$5, IF(B1020='2. Metadata'!L$1,'2. Metadata'!L$5, IF(B1020='2. Metadata'!M$1,'2. Metadata'!M$5, IF(B1020='2. Metadata'!N$1,'2. Metadata'!N$5))))))))))))))</f>
        <v>49.967694000000002</v>
      </c>
      <c r="D1020" s="12">
        <f>IF(ISBLANK(B1020)=TRUE," ", IF(B1020='2. Metadata'!B$1,'2. Metadata'!B$6, IF(B1020='2. Metadata'!C$1,'2. Metadata'!C$6,IF(B1020='2. Metadata'!D$1,'2. Metadata'!D$6, IF(B1020='2. Metadata'!E$1,'2. Metadata'!E$6,IF( B1020='2. Metadata'!F$1,'2. Metadata'!F$6,IF(B1020='2. Metadata'!G$1,'2. Metadata'!G$6,IF(B1020='2. Metadata'!H$1,'2. Metadata'!H$6, IF(B1020='2. Metadata'!I$1,'2. Metadata'!I$6, IF(B1020='2. Metadata'!J$1,'2. Metadata'!J$6, IF(B1020='2. Metadata'!K$1,'2. Metadata'!K$6, IF(B1020='2. Metadata'!L$1,'2. Metadata'!L$6, IF(B1020='2. Metadata'!M$1,'2. Metadata'!M$6, IF(B1020='2. Metadata'!N$1,'2. Metadata'!N$6))))))))))))))</f>
        <v>-117.359572</v>
      </c>
      <c r="E1020" s="25" t="s">
        <v>237</v>
      </c>
      <c r="F1020" s="25" t="s">
        <v>237</v>
      </c>
      <c r="G1020" s="14" t="str">
        <f>IF(ISBLANK(F1019)=TRUE," ",'2. Metadata'!B$14)</f>
        <v>observation</v>
      </c>
      <c r="H1020" s="13">
        <v>15</v>
      </c>
      <c r="I1020" s="23" t="str">
        <f>IF(ISBLANK(H1019)=TRUE," ",'2. Metadata'!B$26)</f>
        <v>degrees Celsius</v>
      </c>
      <c r="J1020" s="13">
        <v>10</v>
      </c>
      <c r="K1020" s="23" t="str">
        <f>IF(ISBLANK(J1018)=TRUE," ",'2. Metadata'!B$38)</f>
        <v>degrees Celsius</v>
      </c>
      <c r="L1020" s="25" t="s">
        <v>237</v>
      </c>
      <c r="M1020" s="18" t="str">
        <f>IF(ISBLANK(L1019)=TRUE," ",'2. Metadata'!B$50)</f>
        <v>milligrams per litre</v>
      </c>
      <c r="N1020" s="25" t="s">
        <v>237</v>
      </c>
      <c r="O1020" s="18" t="str">
        <f>IF(ISBLANK(N1019)=TRUE," ",'2. Metadata'!B$62)</f>
        <v>microSiemens per centimetre</v>
      </c>
      <c r="P1020" s="25" t="s">
        <v>237</v>
      </c>
      <c r="Q1020" s="18" t="str">
        <f>IF(ISBLANK(P1019)=TRUE," ",'2. Metadata'!B$74)</f>
        <v>NTU</v>
      </c>
      <c r="R1020" s="25" t="s">
        <v>237</v>
      </c>
      <c r="S1020" s="18" t="str">
        <f>IF(ISBLANK(R1019)=TRUE," ",'2. Metadata'!B$86)</f>
        <v>most probable number per 100 mL</v>
      </c>
      <c r="T1020" s="25" t="s">
        <v>237</v>
      </c>
      <c r="U1020" s="18" t="str">
        <f>IF(ISBLANK(T1019)=TRUE," ",'2. Metadata'!B$98)</f>
        <v>most probable number per 100 mL</v>
      </c>
      <c r="V1020" s="21">
        <v>2.1000000000000001E-2</v>
      </c>
      <c r="W1020" s="18" t="str">
        <f>IF(ISBLANK(V1019)=TRUE," ",'2. Metadata'!B$110)</f>
        <v>metres</v>
      </c>
      <c r="X1020" s="25" t="s">
        <v>237</v>
      </c>
      <c r="Y1020" s="18" t="str">
        <f>IF(ISBLANK(X1019)=TRUE," ",'2. Metadata'!B$122)</f>
        <v>pH units</v>
      </c>
      <c r="Z1020" s="20">
        <v>5.0000000000000001E-3</v>
      </c>
      <c r="AA1020" s="18" t="str">
        <f>IF(ISBLANK(Z1020)=TRUE," ",'2. Metadata'!B$134)</f>
        <v>metres3/second</v>
      </c>
      <c r="AB1020" s="25" t="s">
        <v>237</v>
      </c>
      <c r="AC1020" s="18" t="str">
        <f>IF(ISBLANK(AB1020)=TRUE," ",'2. Metadata'!B$146)</f>
        <v>millimetres</v>
      </c>
      <c r="AD1020" s="25" t="s">
        <v>237</v>
      </c>
      <c r="AE1020" s="26" t="s">
        <v>237</v>
      </c>
      <c r="AF1020" s="27"/>
      <c r="AG1020" s="28"/>
      <c r="AH1020" s="28"/>
      <c r="AI1020" s="28"/>
      <c r="AJ1020" s="28"/>
      <c r="AK1020" s="28"/>
      <c r="AL1020" s="28"/>
      <c r="AM1020" s="28"/>
      <c r="AN1020" s="28"/>
      <c r="AO1020" s="28"/>
      <c r="AP1020" s="28"/>
    </row>
    <row r="1021" spans="1:42" ht="15" x14ac:dyDescent="0.2">
      <c r="A1021" s="144" t="s">
        <v>1254</v>
      </c>
      <c r="B1021" s="11" t="s">
        <v>232</v>
      </c>
      <c r="C1021" s="4">
        <f>IF(ISBLANK(B1021)=TRUE," ", IF(B1021='2. Metadata'!B$1,'2. Metadata'!B$5, IF(B1021='2. Metadata'!C$1,'2. Metadata'!C$5,IF(B1021='2. Metadata'!D$1,'2. Metadata'!D$5, IF(B1021='2. Metadata'!E$1,'2. Metadata'!E$5,IF( B1021='2. Metadata'!F$1,'2. Metadata'!F$5,IF(B1021='2. Metadata'!G$1,'2. Metadata'!G$5,IF(B1021='2. Metadata'!H$1,'2. Metadata'!H$5, IF(B1021='2. Metadata'!I$1,'2. Metadata'!I$5, IF(B1021='2. Metadata'!J$1,'2. Metadata'!J$5, IF(B1021='2. Metadata'!K$1,'2. Metadata'!K$5, IF(B1021='2. Metadata'!L$1,'2. Metadata'!L$5, IF(B1021='2. Metadata'!M$1,'2. Metadata'!M$5, IF(B1021='2. Metadata'!N$1,'2. Metadata'!N$5))))))))))))))</f>
        <v>49.967694000000002</v>
      </c>
      <c r="D1021" s="12">
        <f>IF(ISBLANK(B1021)=TRUE," ", IF(B1021='2. Metadata'!B$1,'2. Metadata'!B$6, IF(B1021='2. Metadata'!C$1,'2. Metadata'!C$6,IF(B1021='2. Metadata'!D$1,'2. Metadata'!D$6, IF(B1021='2. Metadata'!E$1,'2. Metadata'!E$6,IF( B1021='2. Metadata'!F$1,'2. Metadata'!F$6,IF(B1021='2. Metadata'!G$1,'2. Metadata'!G$6,IF(B1021='2. Metadata'!H$1,'2. Metadata'!H$6, IF(B1021='2. Metadata'!I$1,'2. Metadata'!I$6, IF(B1021='2. Metadata'!J$1,'2. Metadata'!J$6, IF(B1021='2. Metadata'!K$1,'2. Metadata'!K$6, IF(B1021='2. Metadata'!L$1,'2. Metadata'!L$6, IF(B1021='2. Metadata'!M$1,'2. Metadata'!M$6, IF(B1021='2. Metadata'!N$1,'2. Metadata'!N$6))))))))))))))</f>
        <v>-117.359572</v>
      </c>
      <c r="E1021" s="25" t="s">
        <v>237</v>
      </c>
      <c r="F1021" s="25" t="s">
        <v>237</v>
      </c>
      <c r="G1021" s="14" t="str">
        <f>IF(ISBLANK(F1020)=TRUE," ",'2. Metadata'!B$14)</f>
        <v>observation</v>
      </c>
      <c r="H1021" s="25" t="s">
        <v>237</v>
      </c>
      <c r="I1021" s="23" t="str">
        <f>IF(ISBLANK(H1020)=TRUE," ",'2. Metadata'!B$26)</f>
        <v>degrees Celsius</v>
      </c>
      <c r="J1021" s="16" t="s">
        <v>237</v>
      </c>
      <c r="K1021" s="23" t="str">
        <f>IF(ISBLANK(J1019)=TRUE," ",'2. Metadata'!B$38)</f>
        <v>degrees Celsius</v>
      </c>
      <c r="L1021" s="25" t="s">
        <v>237</v>
      </c>
      <c r="M1021" s="18" t="str">
        <f>IF(ISBLANK(L1020)=TRUE," ",'2. Metadata'!B$50)</f>
        <v>milligrams per litre</v>
      </c>
      <c r="N1021" s="25" t="s">
        <v>237</v>
      </c>
      <c r="O1021" s="18" t="str">
        <f>IF(ISBLANK(N1020)=TRUE," ",'2. Metadata'!B$62)</f>
        <v>microSiemens per centimetre</v>
      </c>
      <c r="P1021" s="25" t="s">
        <v>237</v>
      </c>
      <c r="Q1021" s="18" t="str">
        <f>IF(ISBLANK(P1020)=TRUE," ",'2. Metadata'!B$74)</f>
        <v>NTU</v>
      </c>
      <c r="R1021" s="25" t="s">
        <v>237</v>
      </c>
      <c r="S1021" s="18" t="str">
        <f>IF(ISBLANK(R1020)=TRUE," ",'2. Metadata'!B$86)</f>
        <v>most probable number per 100 mL</v>
      </c>
      <c r="T1021" s="25" t="s">
        <v>237</v>
      </c>
      <c r="U1021" s="18" t="str">
        <f>IF(ISBLANK(T1020)=TRUE," ",'2. Metadata'!B$98)</f>
        <v>most probable number per 100 mL</v>
      </c>
      <c r="V1021" s="25" t="s">
        <v>237</v>
      </c>
      <c r="W1021" s="18" t="str">
        <f>IF(ISBLANK(V1020)=TRUE," ",'2. Metadata'!B$110)</f>
        <v>metres</v>
      </c>
      <c r="X1021" s="25" t="s">
        <v>237</v>
      </c>
      <c r="Y1021" s="18" t="str">
        <f>IF(ISBLANK(X1020)=TRUE," ",'2. Metadata'!B$122)</f>
        <v>pH units</v>
      </c>
      <c r="Z1021" s="25" t="s">
        <v>237</v>
      </c>
      <c r="AA1021" s="18" t="str">
        <f>IF(ISBLANK(Z1021)=TRUE," ",'2. Metadata'!B$134)</f>
        <v>metres3/second</v>
      </c>
      <c r="AB1021" s="25" t="s">
        <v>237</v>
      </c>
      <c r="AC1021" s="18" t="str">
        <f>IF(ISBLANK(AB1021)=TRUE," ",'2. Metadata'!B$146)</f>
        <v>millimetres</v>
      </c>
      <c r="AD1021" s="25" t="s">
        <v>237</v>
      </c>
      <c r="AE1021" s="26" t="s">
        <v>237</v>
      </c>
      <c r="AF1021" s="27"/>
      <c r="AG1021" s="28"/>
      <c r="AH1021" s="28"/>
      <c r="AI1021" s="28"/>
      <c r="AJ1021" s="28"/>
      <c r="AK1021" s="28"/>
      <c r="AL1021" s="28"/>
      <c r="AM1021" s="28"/>
      <c r="AN1021" s="28"/>
      <c r="AO1021" s="28"/>
      <c r="AP1021" s="28"/>
    </row>
    <row r="1022" spans="1:42" ht="15" x14ac:dyDescent="0.2">
      <c r="A1022" s="144" t="s">
        <v>1255</v>
      </c>
      <c r="B1022" s="11" t="s">
        <v>232</v>
      </c>
      <c r="C1022" s="4">
        <f>IF(ISBLANK(B1022)=TRUE," ", IF(B1022='2. Metadata'!B$1,'2. Metadata'!B$5, IF(B1022='2. Metadata'!C$1,'2. Metadata'!C$5,IF(B1022='2. Metadata'!D$1,'2. Metadata'!D$5, IF(B1022='2. Metadata'!E$1,'2. Metadata'!E$5,IF( B1022='2. Metadata'!F$1,'2. Metadata'!F$5,IF(B1022='2. Metadata'!G$1,'2. Metadata'!G$5,IF(B1022='2. Metadata'!H$1,'2. Metadata'!H$5, IF(B1022='2. Metadata'!I$1,'2. Metadata'!I$5, IF(B1022='2. Metadata'!J$1,'2. Metadata'!J$5, IF(B1022='2. Metadata'!K$1,'2. Metadata'!K$5, IF(B1022='2. Metadata'!L$1,'2. Metadata'!L$5, IF(B1022='2. Metadata'!M$1,'2. Metadata'!M$5, IF(B1022='2. Metadata'!N$1,'2. Metadata'!N$5))))))))))))))</f>
        <v>49.967694000000002</v>
      </c>
      <c r="D1022" s="12">
        <f>IF(ISBLANK(B1022)=TRUE," ", IF(B1022='2. Metadata'!B$1,'2. Metadata'!B$6, IF(B1022='2. Metadata'!C$1,'2. Metadata'!C$6,IF(B1022='2. Metadata'!D$1,'2. Metadata'!D$6, IF(B1022='2. Metadata'!E$1,'2. Metadata'!E$6,IF( B1022='2. Metadata'!F$1,'2. Metadata'!F$6,IF(B1022='2. Metadata'!G$1,'2. Metadata'!G$6,IF(B1022='2. Metadata'!H$1,'2. Metadata'!H$6, IF(B1022='2. Metadata'!I$1,'2. Metadata'!I$6, IF(B1022='2. Metadata'!J$1,'2. Metadata'!J$6, IF(B1022='2. Metadata'!K$1,'2. Metadata'!K$6, IF(B1022='2. Metadata'!L$1,'2. Metadata'!L$6, IF(B1022='2. Metadata'!M$1,'2. Metadata'!M$6, IF(B1022='2. Metadata'!N$1,'2. Metadata'!N$6))))))))))))))</f>
        <v>-117.359572</v>
      </c>
      <c r="E1022" s="25" t="s">
        <v>237</v>
      </c>
      <c r="F1022" s="25" t="s">
        <v>237</v>
      </c>
      <c r="G1022" s="14" t="str">
        <f>IF(ISBLANK(F1021)=TRUE," ",'2. Metadata'!B$14)</f>
        <v>observation</v>
      </c>
      <c r="H1022" s="25" t="s">
        <v>237</v>
      </c>
      <c r="I1022" s="23" t="str">
        <f>IF(ISBLANK(H1021)=TRUE," ",'2. Metadata'!B$26)</f>
        <v>degrees Celsius</v>
      </c>
      <c r="J1022" s="16" t="s">
        <v>237</v>
      </c>
      <c r="K1022" s="23" t="str">
        <f>IF(ISBLANK(J1020)=TRUE," ",'2. Metadata'!B$38)</f>
        <v>degrees Celsius</v>
      </c>
      <c r="L1022" s="25" t="s">
        <v>237</v>
      </c>
      <c r="M1022" s="18" t="str">
        <f>IF(ISBLANK(L1021)=TRUE," ",'2. Metadata'!B$50)</f>
        <v>milligrams per litre</v>
      </c>
      <c r="N1022" s="25" t="s">
        <v>237</v>
      </c>
      <c r="O1022" s="18" t="str">
        <f>IF(ISBLANK(N1021)=TRUE," ",'2. Metadata'!B$62)</f>
        <v>microSiemens per centimetre</v>
      </c>
      <c r="P1022" s="25" t="s">
        <v>237</v>
      </c>
      <c r="Q1022" s="18" t="str">
        <f>IF(ISBLANK(P1021)=TRUE," ",'2. Metadata'!B$74)</f>
        <v>NTU</v>
      </c>
      <c r="R1022" s="25" t="s">
        <v>237</v>
      </c>
      <c r="S1022" s="18" t="str">
        <f>IF(ISBLANK(R1021)=TRUE," ",'2. Metadata'!B$86)</f>
        <v>most probable number per 100 mL</v>
      </c>
      <c r="T1022" s="25" t="s">
        <v>237</v>
      </c>
      <c r="U1022" s="18" t="str">
        <f>IF(ISBLANK(T1021)=TRUE," ",'2. Metadata'!B$98)</f>
        <v>most probable number per 100 mL</v>
      </c>
      <c r="V1022" s="25" t="s">
        <v>237</v>
      </c>
      <c r="W1022" s="18" t="str">
        <f>IF(ISBLANK(V1021)=TRUE," ",'2. Metadata'!B$110)</f>
        <v>metres</v>
      </c>
      <c r="X1022" s="25" t="s">
        <v>237</v>
      </c>
      <c r="Y1022" s="18" t="str">
        <f>IF(ISBLANK(X1021)=TRUE," ",'2. Metadata'!B$122)</f>
        <v>pH units</v>
      </c>
      <c r="Z1022" s="25" t="s">
        <v>237</v>
      </c>
      <c r="AA1022" s="18" t="str">
        <f>IF(ISBLANK(Z1022)=TRUE," ",'2. Metadata'!B$134)</f>
        <v>metres3/second</v>
      </c>
      <c r="AB1022" s="25" t="s">
        <v>237</v>
      </c>
      <c r="AC1022" s="18" t="str">
        <f>IF(ISBLANK(AB1022)=TRUE," ",'2. Metadata'!B$146)</f>
        <v>millimetres</v>
      </c>
      <c r="AD1022" s="25" t="s">
        <v>1831</v>
      </c>
      <c r="AE1022" s="26" t="s">
        <v>237</v>
      </c>
      <c r="AF1022" s="27"/>
      <c r="AG1022" s="28"/>
      <c r="AH1022" s="28"/>
      <c r="AI1022" s="28"/>
      <c r="AJ1022" s="28"/>
      <c r="AK1022" s="28"/>
      <c r="AL1022" s="28"/>
      <c r="AM1022" s="28"/>
      <c r="AN1022" s="28"/>
      <c r="AO1022" s="28"/>
      <c r="AP1022" s="28"/>
    </row>
    <row r="1023" spans="1:42" ht="15" x14ac:dyDescent="0.2">
      <c r="A1023" s="144" t="s">
        <v>1256</v>
      </c>
      <c r="B1023" s="11" t="s">
        <v>232</v>
      </c>
      <c r="C1023" s="4">
        <f>IF(ISBLANK(B1023)=TRUE," ", IF(B1023='2. Metadata'!B$1,'2. Metadata'!B$5, IF(B1023='2. Metadata'!C$1,'2. Metadata'!C$5,IF(B1023='2. Metadata'!D$1,'2. Metadata'!D$5, IF(B1023='2. Metadata'!E$1,'2. Metadata'!E$5,IF( B1023='2. Metadata'!F$1,'2. Metadata'!F$5,IF(B1023='2. Metadata'!G$1,'2. Metadata'!G$5,IF(B1023='2. Metadata'!H$1,'2. Metadata'!H$5, IF(B1023='2. Metadata'!I$1,'2. Metadata'!I$5, IF(B1023='2. Metadata'!J$1,'2. Metadata'!J$5, IF(B1023='2. Metadata'!K$1,'2. Metadata'!K$5, IF(B1023='2. Metadata'!L$1,'2. Metadata'!L$5, IF(B1023='2. Metadata'!M$1,'2. Metadata'!M$5, IF(B1023='2. Metadata'!N$1,'2. Metadata'!N$5))))))))))))))</f>
        <v>49.967694000000002</v>
      </c>
      <c r="D1023" s="12">
        <f>IF(ISBLANK(B1023)=TRUE," ", IF(B1023='2. Metadata'!B$1,'2. Metadata'!B$6, IF(B1023='2. Metadata'!C$1,'2. Metadata'!C$6,IF(B1023='2. Metadata'!D$1,'2. Metadata'!D$6, IF(B1023='2. Metadata'!E$1,'2. Metadata'!E$6,IF( B1023='2. Metadata'!F$1,'2. Metadata'!F$6,IF(B1023='2. Metadata'!G$1,'2. Metadata'!G$6,IF(B1023='2. Metadata'!H$1,'2. Metadata'!H$6, IF(B1023='2. Metadata'!I$1,'2. Metadata'!I$6, IF(B1023='2. Metadata'!J$1,'2. Metadata'!J$6, IF(B1023='2. Metadata'!K$1,'2. Metadata'!K$6, IF(B1023='2. Metadata'!L$1,'2. Metadata'!L$6, IF(B1023='2. Metadata'!M$1,'2. Metadata'!M$6, IF(B1023='2. Metadata'!N$1,'2. Metadata'!N$6))))))))))))))</f>
        <v>-117.359572</v>
      </c>
      <c r="E1023" s="25" t="s">
        <v>237</v>
      </c>
      <c r="F1023" s="25" t="s">
        <v>237</v>
      </c>
      <c r="G1023" s="14" t="str">
        <f>IF(ISBLANK(F1022)=TRUE," ",'2. Metadata'!B$14)</f>
        <v>observation</v>
      </c>
      <c r="H1023" s="13">
        <v>22</v>
      </c>
      <c r="I1023" s="23" t="str">
        <f>IF(ISBLANK(H1022)=TRUE," ",'2. Metadata'!B$26)</f>
        <v>degrees Celsius</v>
      </c>
      <c r="J1023" s="13">
        <v>11</v>
      </c>
      <c r="K1023" s="23" t="str">
        <f>IF(ISBLANK(J1021)=TRUE," ",'2. Metadata'!B$38)</f>
        <v>degrees Celsius</v>
      </c>
      <c r="L1023" s="25" t="s">
        <v>237</v>
      </c>
      <c r="M1023" s="18" t="str">
        <f>IF(ISBLANK(L1022)=TRUE," ",'2. Metadata'!B$50)</f>
        <v>milligrams per litre</v>
      </c>
      <c r="N1023" s="25" t="s">
        <v>237</v>
      </c>
      <c r="O1023" s="18" t="str">
        <f>IF(ISBLANK(N1022)=TRUE," ",'2. Metadata'!B$62)</f>
        <v>microSiemens per centimetre</v>
      </c>
      <c r="P1023" s="25" t="s">
        <v>237</v>
      </c>
      <c r="Q1023" s="18" t="str">
        <f>IF(ISBLANK(P1022)=TRUE," ",'2. Metadata'!B$74)</f>
        <v>NTU</v>
      </c>
      <c r="R1023" s="25" t="s">
        <v>237</v>
      </c>
      <c r="S1023" s="18" t="str">
        <f>IF(ISBLANK(R1022)=TRUE," ",'2. Metadata'!B$86)</f>
        <v>most probable number per 100 mL</v>
      </c>
      <c r="T1023" s="25" t="s">
        <v>237</v>
      </c>
      <c r="U1023" s="18" t="str">
        <f>IF(ISBLANK(T1022)=TRUE," ",'2. Metadata'!B$98)</f>
        <v>most probable number per 100 mL</v>
      </c>
      <c r="V1023" s="21">
        <v>1.9E-2</v>
      </c>
      <c r="W1023" s="18" t="str">
        <f>IF(ISBLANK(V1022)=TRUE," ",'2. Metadata'!B$110)</f>
        <v>metres</v>
      </c>
      <c r="X1023" s="25" t="s">
        <v>237</v>
      </c>
      <c r="Y1023" s="18" t="str">
        <f>IF(ISBLANK(X1022)=TRUE," ",'2. Metadata'!B$122)</f>
        <v>pH units</v>
      </c>
      <c r="Z1023" s="20">
        <v>4.0000000000000001E-3</v>
      </c>
      <c r="AA1023" s="18" t="str">
        <f>IF(ISBLANK(Z1023)=TRUE," ",'2. Metadata'!B$134)</f>
        <v>metres3/second</v>
      </c>
      <c r="AB1023" s="25" t="s">
        <v>237</v>
      </c>
      <c r="AC1023" s="18" t="str">
        <f>IF(ISBLANK(AB1023)=TRUE," ",'2. Metadata'!B$146)</f>
        <v>millimetres</v>
      </c>
      <c r="AD1023" s="25" t="s">
        <v>237</v>
      </c>
      <c r="AE1023" s="26" t="s">
        <v>237</v>
      </c>
      <c r="AF1023" s="27"/>
      <c r="AG1023" s="28"/>
      <c r="AH1023" s="28"/>
      <c r="AI1023" s="28"/>
      <c r="AJ1023" s="28"/>
      <c r="AK1023" s="28"/>
      <c r="AL1023" s="28"/>
      <c r="AM1023" s="28"/>
      <c r="AN1023" s="28"/>
      <c r="AO1023" s="28"/>
      <c r="AP1023" s="28"/>
    </row>
    <row r="1024" spans="1:42" ht="15" x14ac:dyDescent="0.2">
      <c r="A1024" s="144" t="s">
        <v>1257</v>
      </c>
      <c r="B1024" s="11" t="s">
        <v>232</v>
      </c>
      <c r="C1024" s="4">
        <f>IF(ISBLANK(B1024)=TRUE," ", IF(B1024='2. Metadata'!B$1,'2. Metadata'!B$5, IF(B1024='2. Metadata'!C$1,'2. Metadata'!C$5,IF(B1024='2. Metadata'!D$1,'2. Metadata'!D$5, IF(B1024='2. Metadata'!E$1,'2. Metadata'!E$5,IF( B1024='2. Metadata'!F$1,'2. Metadata'!F$5,IF(B1024='2. Metadata'!G$1,'2. Metadata'!G$5,IF(B1024='2. Metadata'!H$1,'2. Metadata'!H$5, IF(B1024='2. Metadata'!I$1,'2. Metadata'!I$5, IF(B1024='2. Metadata'!J$1,'2. Metadata'!J$5, IF(B1024='2. Metadata'!K$1,'2. Metadata'!K$5, IF(B1024='2. Metadata'!L$1,'2. Metadata'!L$5, IF(B1024='2. Metadata'!M$1,'2. Metadata'!M$5, IF(B1024='2. Metadata'!N$1,'2. Metadata'!N$5))))))))))))))</f>
        <v>49.967694000000002</v>
      </c>
      <c r="D1024" s="12">
        <f>IF(ISBLANK(B1024)=TRUE," ", IF(B1024='2. Metadata'!B$1,'2. Metadata'!B$6, IF(B1024='2. Metadata'!C$1,'2. Metadata'!C$6,IF(B1024='2. Metadata'!D$1,'2. Metadata'!D$6, IF(B1024='2. Metadata'!E$1,'2. Metadata'!E$6,IF( B1024='2. Metadata'!F$1,'2. Metadata'!F$6,IF(B1024='2. Metadata'!G$1,'2. Metadata'!G$6,IF(B1024='2. Metadata'!H$1,'2. Metadata'!H$6, IF(B1024='2. Metadata'!I$1,'2. Metadata'!I$6, IF(B1024='2. Metadata'!J$1,'2. Metadata'!J$6, IF(B1024='2. Metadata'!K$1,'2. Metadata'!K$6, IF(B1024='2. Metadata'!L$1,'2. Metadata'!L$6, IF(B1024='2. Metadata'!M$1,'2. Metadata'!M$6, IF(B1024='2. Metadata'!N$1,'2. Metadata'!N$6))))))))))))))</f>
        <v>-117.359572</v>
      </c>
      <c r="E1024" s="25" t="s">
        <v>237</v>
      </c>
      <c r="F1024" s="25" t="s">
        <v>237</v>
      </c>
      <c r="G1024" s="14" t="str">
        <f>IF(ISBLANK(F2)=TRUE," ",'2. Metadata'!B$14)</f>
        <v>observation</v>
      </c>
      <c r="H1024" s="25" t="s">
        <v>237</v>
      </c>
      <c r="I1024" s="23" t="str">
        <f>IF(ISBLANK(H1023)=TRUE," ",'2. Metadata'!B$26)</f>
        <v>degrees Celsius</v>
      </c>
      <c r="J1024" s="16" t="s">
        <v>237</v>
      </c>
      <c r="K1024" s="23" t="str">
        <f>IF(ISBLANK(J1022)=TRUE," ",'2. Metadata'!B$38)</f>
        <v>degrees Celsius</v>
      </c>
      <c r="L1024" s="25" t="s">
        <v>237</v>
      </c>
      <c r="M1024" s="18" t="str">
        <f>IF(ISBLANK(L1023)=TRUE," ",'2. Metadata'!B$50)</f>
        <v>milligrams per litre</v>
      </c>
      <c r="N1024" s="25" t="s">
        <v>237</v>
      </c>
      <c r="O1024" s="18" t="str">
        <f>IF(ISBLANK(N1023)=TRUE," ",'2. Metadata'!B$62)</f>
        <v>microSiemens per centimetre</v>
      </c>
      <c r="P1024" s="25" t="s">
        <v>237</v>
      </c>
      <c r="Q1024" s="18" t="str">
        <f>IF(ISBLANK(P1023)=TRUE," ",'2. Metadata'!B$74)</f>
        <v>NTU</v>
      </c>
      <c r="R1024" s="25" t="s">
        <v>237</v>
      </c>
      <c r="S1024" s="18" t="str">
        <f>IF(ISBLANK(R1023)=TRUE," ",'2. Metadata'!B$86)</f>
        <v>most probable number per 100 mL</v>
      </c>
      <c r="T1024" s="25" t="s">
        <v>237</v>
      </c>
      <c r="U1024" s="18" t="str">
        <f>IF(ISBLANK(T1023)=TRUE," ",'2. Metadata'!B$98)</f>
        <v>most probable number per 100 mL</v>
      </c>
      <c r="V1024" s="25" t="s">
        <v>237</v>
      </c>
      <c r="W1024" s="18" t="str">
        <f>IF(ISBLANK(V1023)=TRUE," ",'2. Metadata'!B$110)</f>
        <v>metres</v>
      </c>
      <c r="X1024" s="25" t="s">
        <v>237</v>
      </c>
      <c r="Y1024" s="18" t="str">
        <f>IF(ISBLANK(X1023)=TRUE," ",'2. Metadata'!B$122)</f>
        <v>pH units</v>
      </c>
      <c r="Z1024" s="25" t="s">
        <v>237</v>
      </c>
      <c r="AA1024" s="18" t="str">
        <f>IF(ISBLANK(Z1024)=TRUE," ",'2. Metadata'!B$134)</f>
        <v>metres3/second</v>
      </c>
      <c r="AB1024" s="25" t="s">
        <v>237</v>
      </c>
      <c r="AC1024" s="18" t="str">
        <f>IF(ISBLANK(AB1024)=TRUE," ",'2. Metadata'!B$146)</f>
        <v>millimetres</v>
      </c>
      <c r="AD1024" s="25" t="s">
        <v>237</v>
      </c>
      <c r="AE1024" s="26" t="s">
        <v>237</v>
      </c>
      <c r="AF1024" s="27"/>
      <c r="AG1024" s="28"/>
      <c r="AH1024" s="28"/>
      <c r="AI1024" s="28"/>
      <c r="AJ1024" s="28"/>
      <c r="AK1024" s="28"/>
      <c r="AL1024" s="28"/>
      <c r="AM1024" s="28"/>
      <c r="AN1024" s="28"/>
      <c r="AO1024" s="28"/>
      <c r="AP1024" s="28"/>
    </row>
    <row r="1025" spans="1:42" ht="15" x14ac:dyDescent="0.2">
      <c r="A1025" s="144" t="s">
        <v>1258</v>
      </c>
      <c r="B1025" s="11" t="s">
        <v>232</v>
      </c>
      <c r="C1025" s="4">
        <f>IF(ISBLANK(B1025)=TRUE," ", IF(B1025='2. Metadata'!B$1,'2. Metadata'!B$5, IF(B1025='2. Metadata'!C$1,'2. Metadata'!C$5,IF(B1025='2. Metadata'!D$1,'2. Metadata'!D$5, IF(B1025='2. Metadata'!E$1,'2. Metadata'!E$5,IF( B1025='2. Metadata'!F$1,'2. Metadata'!F$5,IF(B1025='2. Metadata'!G$1,'2. Metadata'!G$5,IF(B1025='2. Metadata'!H$1,'2. Metadata'!H$5, IF(B1025='2. Metadata'!I$1,'2. Metadata'!I$5, IF(B1025='2. Metadata'!J$1,'2. Metadata'!J$5, IF(B1025='2. Metadata'!K$1,'2. Metadata'!K$5, IF(B1025='2. Metadata'!L$1,'2. Metadata'!L$5, IF(B1025='2. Metadata'!M$1,'2. Metadata'!M$5, IF(B1025='2. Metadata'!N$1,'2. Metadata'!N$5))))))))))))))</f>
        <v>49.967694000000002</v>
      </c>
      <c r="D1025" s="12">
        <f>IF(ISBLANK(B1025)=TRUE," ", IF(B1025='2. Metadata'!B$1,'2. Metadata'!B$6, IF(B1025='2. Metadata'!C$1,'2. Metadata'!C$6,IF(B1025='2. Metadata'!D$1,'2. Metadata'!D$6, IF(B1025='2. Metadata'!E$1,'2. Metadata'!E$6,IF( B1025='2. Metadata'!F$1,'2. Metadata'!F$6,IF(B1025='2. Metadata'!G$1,'2. Metadata'!G$6,IF(B1025='2. Metadata'!H$1,'2. Metadata'!H$6, IF(B1025='2. Metadata'!I$1,'2. Metadata'!I$6, IF(B1025='2. Metadata'!J$1,'2. Metadata'!J$6, IF(B1025='2. Metadata'!K$1,'2. Metadata'!K$6, IF(B1025='2. Metadata'!L$1,'2. Metadata'!L$6, IF(B1025='2. Metadata'!M$1,'2. Metadata'!M$6, IF(B1025='2. Metadata'!N$1,'2. Metadata'!N$6))))))))))))))</f>
        <v>-117.359572</v>
      </c>
      <c r="E1025" s="25" t="s">
        <v>237</v>
      </c>
      <c r="F1025" s="25" t="s">
        <v>237</v>
      </c>
      <c r="G1025" s="14" t="str">
        <f>IF(ISBLANK(F3)=TRUE," ",'2. Metadata'!B$14)</f>
        <v>observation</v>
      </c>
      <c r="H1025" s="13">
        <v>19.5</v>
      </c>
      <c r="I1025" s="23" t="str">
        <f>IF(ISBLANK(H1024)=TRUE," ",'2. Metadata'!B$26)</f>
        <v>degrees Celsius</v>
      </c>
      <c r="J1025" s="13">
        <v>9.5</v>
      </c>
      <c r="K1025" s="23" t="str">
        <f>IF(ISBLANK(J1023)=TRUE," ",'2. Metadata'!B$38)</f>
        <v>degrees Celsius</v>
      </c>
      <c r="L1025" s="25" t="s">
        <v>237</v>
      </c>
      <c r="M1025" s="18" t="str">
        <f>IF(ISBLANK(L1024)=TRUE," ",'2. Metadata'!B$50)</f>
        <v>milligrams per litre</v>
      </c>
      <c r="N1025" s="25" t="s">
        <v>237</v>
      </c>
      <c r="O1025" s="18" t="str">
        <f>IF(ISBLANK(N1024)=TRUE," ",'2. Metadata'!B$62)</f>
        <v>microSiemens per centimetre</v>
      </c>
      <c r="P1025" s="25" t="s">
        <v>237</v>
      </c>
      <c r="Q1025" s="18" t="str">
        <f>IF(ISBLANK(P1024)=TRUE," ",'2. Metadata'!B$74)</f>
        <v>NTU</v>
      </c>
      <c r="R1025" s="25" t="s">
        <v>237</v>
      </c>
      <c r="S1025" s="18" t="str">
        <f>IF(ISBLANK(R1024)=TRUE," ",'2. Metadata'!B$86)</f>
        <v>most probable number per 100 mL</v>
      </c>
      <c r="T1025" s="21">
        <v>0</v>
      </c>
      <c r="U1025" s="18" t="str">
        <f>IF(ISBLANK(T1024)=TRUE," ",'2. Metadata'!B$98)</f>
        <v>most probable number per 100 mL</v>
      </c>
      <c r="V1025" s="21">
        <v>0.02</v>
      </c>
      <c r="W1025" s="18" t="str">
        <f>IF(ISBLANK(V1024)=TRUE," ",'2. Metadata'!B$110)</f>
        <v>metres</v>
      </c>
      <c r="X1025" s="25" t="s">
        <v>237</v>
      </c>
      <c r="Y1025" s="18" t="str">
        <f>IF(ISBLANK(X1024)=TRUE," ",'2. Metadata'!B$122)</f>
        <v>pH units</v>
      </c>
      <c r="Z1025" s="20">
        <v>5.0000000000000001E-3</v>
      </c>
      <c r="AA1025" s="18" t="str">
        <f>IF(ISBLANK(Z1025)=TRUE," ",'2. Metadata'!B$134)</f>
        <v>metres3/second</v>
      </c>
      <c r="AB1025" s="25" t="s">
        <v>237</v>
      </c>
      <c r="AC1025" s="18" t="str">
        <f>IF(ISBLANK(AB1025)=TRUE," ",'2. Metadata'!B$146)</f>
        <v>millimetres</v>
      </c>
      <c r="AD1025" s="25" t="s">
        <v>1831</v>
      </c>
      <c r="AE1025" s="26" t="s">
        <v>237</v>
      </c>
      <c r="AF1025" s="27"/>
      <c r="AG1025" s="28"/>
      <c r="AH1025" s="28"/>
      <c r="AI1025" s="28"/>
      <c r="AJ1025" s="28"/>
      <c r="AK1025" s="28"/>
      <c r="AL1025" s="28"/>
      <c r="AM1025" s="28"/>
      <c r="AN1025" s="28"/>
      <c r="AO1025" s="28"/>
      <c r="AP1025" s="28"/>
    </row>
    <row r="1026" spans="1:42" ht="15" x14ac:dyDescent="0.2">
      <c r="A1026" s="144" t="s">
        <v>1259</v>
      </c>
      <c r="B1026" s="11" t="s">
        <v>232</v>
      </c>
      <c r="C1026" s="4">
        <f>IF(ISBLANK(B1026)=TRUE," ", IF(B1026='2. Metadata'!B$1,'2. Metadata'!B$5, IF(B1026='2. Metadata'!C$1,'2. Metadata'!C$5,IF(B1026='2. Metadata'!D$1,'2. Metadata'!D$5, IF(B1026='2. Metadata'!E$1,'2. Metadata'!E$5,IF( B1026='2. Metadata'!F$1,'2. Metadata'!F$5,IF(B1026='2. Metadata'!G$1,'2. Metadata'!G$5,IF(B1026='2. Metadata'!H$1,'2. Metadata'!H$5, IF(B1026='2. Metadata'!I$1,'2. Metadata'!I$5, IF(B1026='2. Metadata'!J$1,'2. Metadata'!J$5, IF(B1026='2. Metadata'!K$1,'2. Metadata'!K$5, IF(B1026='2. Metadata'!L$1,'2. Metadata'!L$5, IF(B1026='2. Metadata'!M$1,'2. Metadata'!M$5, IF(B1026='2. Metadata'!N$1,'2. Metadata'!N$5))))))))))))))</f>
        <v>49.967694000000002</v>
      </c>
      <c r="D1026" s="12">
        <f>IF(ISBLANK(B1026)=TRUE," ", IF(B1026='2. Metadata'!B$1,'2. Metadata'!B$6, IF(B1026='2. Metadata'!C$1,'2. Metadata'!C$6,IF(B1026='2. Metadata'!D$1,'2. Metadata'!D$6, IF(B1026='2. Metadata'!E$1,'2. Metadata'!E$6,IF( B1026='2. Metadata'!F$1,'2. Metadata'!F$6,IF(B1026='2. Metadata'!G$1,'2. Metadata'!G$6,IF(B1026='2. Metadata'!H$1,'2. Metadata'!H$6, IF(B1026='2. Metadata'!I$1,'2. Metadata'!I$6, IF(B1026='2. Metadata'!J$1,'2. Metadata'!J$6, IF(B1026='2. Metadata'!K$1,'2. Metadata'!K$6, IF(B1026='2. Metadata'!L$1,'2. Metadata'!L$6, IF(B1026='2. Metadata'!M$1,'2. Metadata'!M$6, IF(B1026='2. Metadata'!N$1,'2. Metadata'!N$6))))))))))))))</f>
        <v>-117.359572</v>
      </c>
      <c r="E1026" s="25" t="s">
        <v>237</v>
      </c>
      <c r="F1026" s="25" t="s">
        <v>237</v>
      </c>
      <c r="G1026" s="14" t="str">
        <f>IF(ISBLANK(F4)=TRUE," ",'2. Metadata'!B$14)</f>
        <v>observation</v>
      </c>
      <c r="H1026" s="25" t="s">
        <v>237</v>
      </c>
      <c r="I1026" s="23" t="str">
        <f>IF(ISBLANK(H1025)=TRUE," ",'2. Metadata'!B$26)</f>
        <v>degrees Celsius</v>
      </c>
      <c r="J1026" s="16" t="s">
        <v>237</v>
      </c>
      <c r="K1026" s="23" t="str">
        <f>IF(ISBLANK(J1024)=TRUE," ",'2. Metadata'!B$38)</f>
        <v>degrees Celsius</v>
      </c>
      <c r="L1026" s="25" t="s">
        <v>237</v>
      </c>
      <c r="M1026" s="18" t="str">
        <f>IF(ISBLANK(L1025)=TRUE," ",'2. Metadata'!B$50)</f>
        <v>milligrams per litre</v>
      </c>
      <c r="N1026" s="25" t="s">
        <v>237</v>
      </c>
      <c r="O1026" s="18" t="str">
        <f>IF(ISBLANK(N1025)=TRUE," ",'2. Metadata'!B$62)</f>
        <v>microSiemens per centimetre</v>
      </c>
      <c r="P1026" s="25" t="s">
        <v>237</v>
      </c>
      <c r="Q1026" s="18" t="str">
        <f>IF(ISBLANK(P1025)=TRUE," ",'2. Metadata'!B$74)</f>
        <v>NTU</v>
      </c>
      <c r="R1026" s="25" t="s">
        <v>237</v>
      </c>
      <c r="S1026" s="18" t="str">
        <f>IF(ISBLANK(R1025)=TRUE," ",'2. Metadata'!B$86)</f>
        <v>most probable number per 100 mL</v>
      </c>
      <c r="T1026" s="25" t="s">
        <v>237</v>
      </c>
      <c r="U1026" s="18" t="str">
        <f>IF(ISBLANK(T1025)=TRUE," ",'2. Metadata'!B$98)</f>
        <v>most probable number per 100 mL</v>
      </c>
      <c r="V1026" s="25" t="s">
        <v>237</v>
      </c>
      <c r="W1026" s="18" t="str">
        <f>IF(ISBLANK(V1025)=TRUE," ",'2. Metadata'!B$110)</f>
        <v>metres</v>
      </c>
      <c r="X1026" s="25" t="s">
        <v>237</v>
      </c>
      <c r="Y1026" s="18" t="str">
        <f>IF(ISBLANK(X1025)=TRUE," ",'2. Metadata'!B$122)</f>
        <v>pH units</v>
      </c>
      <c r="Z1026" s="25" t="s">
        <v>237</v>
      </c>
      <c r="AA1026" s="18" t="str">
        <f>IF(ISBLANK(Z1026)=TRUE," ",'2. Metadata'!B$134)</f>
        <v>metres3/second</v>
      </c>
      <c r="AB1026" s="25" t="s">
        <v>237</v>
      </c>
      <c r="AC1026" s="18" t="str">
        <f>IF(ISBLANK(AB1026)=TRUE," ",'2. Metadata'!B$146)</f>
        <v>millimetres</v>
      </c>
      <c r="AD1026" s="25" t="s">
        <v>237</v>
      </c>
      <c r="AE1026" s="26" t="s">
        <v>237</v>
      </c>
      <c r="AF1026" s="27"/>
      <c r="AG1026" s="28"/>
      <c r="AH1026" s="28"/>
      <c r="AI1026" s="28"/>
      <c r="AJ1026" s="28"/>
      <c r="AK1026" s="28"/>
      <c r="AL1026" s="28"/>
      <c r="AM1026" s="28"/>
      <c r="AN1026" s="28"/>
      <c r="AO1026" s="28"/>
      <c r="AP1026" s="28"/>
    </row>
    <row r="1027" spans="1:42" ht="15" x14ac:dyDescent="0.2">
      <c r="A1027" s="144" t="s">
        <v>1260</v>
      </c>
      <c r="B1027" s="11" t="s">
        <v>232</v>
      </c>
      <c r="C1027" s="4">
        <f>IF(ISBLANK(B1027)=TRUE," ", IF(B1027='2. Metadata'!B$1,'2. Metadata'!B$5, IF(B1027='2. Metadata'!C$1,'2. Metadata'!C$5,IF(B1027='2. Metadata'!D$1,'2. Metadata'!D$5, IF(B1027='2. Metadata'!E$1,'2. Metadata'!E$5,IF( B1027='2. Metadata'!F$1,'2. Metadata'!F$5,IF(B1027='2. Metadata'!G$1,'2. Metadata'!G$5,IF(B1027='2. Metadata'!H$1,'2. Metadata'!H$5, IF(B1027='2. Metadata'!I$1,'2. Metadata'!I$5, IF(B1027='2. Metadata'!J$1,'2. Metadata'!J$5, IF(B1027='2. Metadata'!K$1,'2. Metadata'!K$5, IF(B1027='2. Metadata'!L$1,'2. Metadata'!L$5, IF(B1027='2. Metadata'!M$1,'2. Metadata'!M$5, IF(B1027='2. Metadata'!N$1,'2. Metadata'!N$5))))))))))))))</f>
        <v>49.967694000000002</v>
      </c>
      <c r="D1027" s="12">
        <f>IF(ISBLANK(B1027)=TRUE," ", IF(B1027='2. Metadata'!B$1,'2. Metadata'!B$6, IF(B1027='2. Metadata'!C$1,'2. Metadata'!C$6,IF(B1027='2. Metadata'!D$1,'2. Metadata'!D$6, IF(B1027='2. Metadata'!E$1,'2. Metadata'!E$6,IF( B1027='2. Metadata'!F$1,'2. Metadata'!F$6,IF(B1027='2. Metadata'!G$1,'2. Metadata'!G$6,IF(B1027='2. Metadata'!H$1,'2. Metadata'!H$6, IF(B1027='2. Metadata'!I$1,'2. Metadata'!I$6, IF(B1027='2. Metadata'!J$1,'2. Metadata'!J$6, IF(B1027='2. Metadata'!K$1,'2. Metadata'!K$6, IF(B1027='2. Metadata'!L$1,'2. Metadata'!L$6, IF(B1027='2. Metadata'!M$1,'2. Metadata'!M$6, IF(B1027='2. Metadata'!N$1,'2. Metadata'!N$6))))))))))))))</f>
        <v>-117.359572</v>
      </c>
      <c r="E1027" s="25" t="s">
        <v>237</v>
      </c>
      <c r="F1027" s="25" t="s">
        <v>237</v>
      </c>
      <c r="G1027" s="14" t="str">
        <f>IF(ISBLANK(F5)=TRUE," ",'2. Metadata'!B$14)</f>
        <v>observation</v>
      </c>
      <c r="H1027" s="13">
        <v>17</v>
      </c>
      <c r="I1027" s="23" t="str">
        <f>IF(ISBLANK(H1026)=TRUE," ",'2. Metadata'!B$26)</f>
        <v>degrees Celsius</v>
      </c>
      <c r="J1027" s="13">
        <v>9</v>
      </c>
      <c r="K1027" s="23" t="str">
        <f>IF(ISBLANK(J1025)=TRUE," ",'2. Metadata'!B$38)</f>
        <v>degrees Celsius</v>
      </c>
      <c r="L1027" s="21">
        <v>0.9</v>
      </c>
      <c r="M1027" s="18" t="str">
        <f>IF(ISBLANK(L1026)=TRUE," ",'2. Metadata'!B$50)</f>
        <v>milligrams per litre</v>
      </c>
      <c r="N1027" s="21">
        <v>279</v>
      </c>
      <c r="O1027" s="18" t="str">
        <f>IF(ISBLANK(N1026)=TRUE," ",'2. Metadata'!B$62)</f>
        <v>microSiemens per centimetre</v>
      </c>
      <c r="P1027" s="21">
        <v>0.55000000000000004</v>
      </c>
      <c r="Q1027" s="18" t="str">
        <f>IF(ISBLANK(P1026)=TRUE," ",'2. Metadata'!B$74)</f>
        <v>NTU</v>
      </c>
      <c r="R1027" s="25" t="s">
        <v>237</v>
      </c>
      <c r="S1027" s="18" t="str">
        <f>IF(ISBLANK(R1026)=TRUE," ",'2. Metadata'!B$86)</f>
        <v>most probable number per 100 mL</v>
      </c>
      <c r="T1027" s="25" t="s">
        <v>237</v>
      </c>
      <c r="U1027" s="18" t="str">
        <f>IF(ISBLANK(T1026)=TRUE," ",'2. Metadata'!B$98)</f>
        <v>most probable number per 100 mL</v>
      </c>
      <c r="V1027" s="21">
        <v>1.7999999999999999E-2</v>
      </c>
      <c r="W1027" s="18" t="str">
        <f>IF(ISBLANK(V1026)=TRUE," ",'2. Metadata'!B$110)</f>
        <v>metres</v>
      </c>
      <c r="X1027" s="25" t="s">
        <v>237</v>
      </c>
      <c r="Y1027" s="18" t="str">
        <f>IF(ISBLANK(X1026)=TRUE," ",'2. Metadata'!B$122)</f>
        <v>pH units</v>
      </c>
      <c r="Z1027" s="20">
        <v>4.0000000000000001E-3</v>
      </c>
      <c r="AA1027" s="18" t="str">
        <f>IF(ISBLANK(Z1027)=TRUE," ",'2. Metadata'!B$134)</f>
        <v>metres3/second</v>
      </c>
      <c r="AB1027" s="25" t="s">
        <v>237</v>
      </c>
      <c r="AC1027" s="18" t="str">
        <f>IF(ISBLANK(AB1027)=TRUE," ",'2. Metadata'!B$146)</f>
        <v>millimetres</v>
      </c>
      <c r="AD1027" s="25" t="s">
        <v>1836</v>
      </c>
      <c r="AE1027" s="26" t="s">
        <v>237</v>
      </c>
      <c r="AF1027" s="27"/>
      <c r="AG1027" s="28"/>
      <c r="AH1027" s="28"/>
      <c r="AI1027" s="28"/>
      <c r="AJ1027" s="28"/>
      <c r="AK1027" s="28"/>
      <c r="AL1027" s="28"/>
      <c r="AM1027" s="28"/>
      <c r="AN1027" s="28"/>
      <c r="AO1027" s="28"/>
      <c r="AP1027" s="28"/>
    </row>
    <row r="1028" spans="1:42" ht="15" x14ac:dyDescent="0.2">
      <c r="A1028" s="144" t="s">
        <v>1261</v>
      </c>
      <c r="B1028" s="11" t="s">
        <v>232</v>
      </c>
      <c r="C1028" s="4">
        <f>IF(ISBLANK(B1028)=TRUE," ", IF(B1028='2. Metadata'!B$1,'2. Metadata'!B$5, IF(B1028='2. Metadata'!C$1,'2. Metadata'!C$5,IF(B1028='2. Metadata'!D$1,'2. Metadata'!D$5, IF(B1028='2. Metadata'!E$1,'2. Metadata'!E$5,IF( B1028='2. Metadata'!F$1,'2. Metadata'!F$5,IF(B1028='2. Metadata'!G$1,'2. Metadata'!G$5,IF(B1028='2. Metadata'!H$1,'2. Metadata'!H$5, IF(B1028='2. Metadata'!I$1,'2. Metadata'!I$5, IF(B1028='2. Metadata'!J$1,'2. Metadata'!J$5, IF(B1028='2. Metadata'!K$1,'2. Metadata'!K$5, IF(B1028='2. Metadata'!L$1,'2. Metadata'!L$5, IF(B1028='2. Metadata'!M$1,'2. Metadata'!M$5, IF(B1028='2. Metadata'!N$1,'2. Metadata'!N$5))))))))))))))</f>
        <v>49.967694000000002</v>
      </c>
      <c r="D1028" s="12">
        <f>IF(ISBLANK(B1028)=TRUE," ", IF(B1028='2. Metadata'!B$1,'2. Metadata'!B$6, IF(B1028='2. Metadata'!C$1,'2. Metadata'!C$6,IF(B1028='2. Metadata'!D$1,'2. Metadata'!D$6, IF(B1028='2. Metadata'!E$1,'2. Metadata'!E$6,IF( B1028='2. Metadata'!F$1,'2. Metadata'!F$6,IF(B1028='2. Metadata'!G$1,'2. Metadata'!G$6,IF(B1028='2. Metadata'!H$1,'2. Metadata'!H$6, IF(B1028='2. Metadata'!I$1,'2. Metadata'!I$6, IF(B1028='2. Metadata'!J$1,'2. Metadata'!J$6, IF(B1028='2. Metadata'!K$1,'2. Metadata'!K$6, IF(B1028='2. Metadata'!L$1,'2. Metadata'!L$6, IF(B1028='2. Metadata'!M$1,'2. Metadata'!M$6, IF(B1028='2. Metadata'!N$1,'2. Metadata'!N$6))))))))))))))</f>
        <v>-117.359572</v>
      </c>
      <c r="E1028" s="25" t="s">
        <v>237</v>
      </c>
      <c r="F1028" s="25" t="s">
        <v>237</v>
      </c>
      <c r="G1028" s="14" t="str">
        <f>IF(ISBLANK(F6)=TRUE," ",'2. Metadata'!B$14)</f>
        <v>observation</v>
      </c>
      <c r="H1028" s="25" t="s">
        <v>237</v>
      </c>
      <c r="I1028" s="23" t="str">
        <f>IF(ISBLANK(H1027)=TRUE," ",'2. Metadata'!B$26)</f>
        <v>degrees Celsius</v>
      </c>
      <c r="J1028" s="16" t="s">
        <v>237</v>
      </c>
      <c r="K1028" s="23" t="str">
        <f>IF(ISBLANK(J1026)=TRUE," ",'2. Metadata'!B$38)</f>
        <v>degrees Celsius</v>
      </c>
      <c r="L1028" s="25" t="s">
        <v>237</v>
      </c>
      <c r="M1028" s="18" t="str">
        <f>IF(ISBLANK(L1027)=TRUE," ",'2. Metadata'!B$50)</f>
        <v>milligrams per litre</v>
      </c>
      <c r="N1028" s="25" t="s">
        <v>237</v>
      </c>
      <c r="O1028" s="18" t="str">
        <f>IF(ISBLANK(N1027)=TRUE," ",'2. Metadata'!B$62)</f>
        <v>microSiemens per centimetre</v>
      </c>
      <c r="P1028" s="25" t="s">
        <v>237</v>
      </c>
      <c r="Q1028" s="18" t="str">
        <f>IF(ISBLANK(P1027)=TRUE," ",'2. Metadata'!B$74)</f>
        <v>NTU</v>
      </c>
      <c r="R1028" s="25" t="s">
        <v>237</v>
      </c>
      <c r="S1028" s="18" t="str">
        <f>IF(ISBLANK(R1027)=TRUE," ",'2. Metadata'!B$86)</f>
        <v>most probable number per 100 mL</v>
      </c>
      <c r="T1028" s="25" t="s">
        <v>237</v>
      </c>
      <c r="U1028" s="18" t="str">
        <f>IF(ISBLANK(T1027)=TRUE," ",'2. Metadata'!B$98)</f>
        <v>most probable number per 100 mL</v>
      </c>
      <c r="V1028" s="25" t="s">
        <v>237</v>
      </c>
      <c r="W1028" s="18" t="str">
        <f>IF(ISBLANK(V1027)=TRUE," ",'2. Metadata'!B$110)</f>
        <v>metres</v>
      </c>
      <c r="X1028" s="25" t="s">
        <v>237</v>
      </c>
      <c r="Y1028" s="18" t="str">
        <f>IF(ISBLANK(X1027)=TRUE," ",'2. Metadata'!B$122)</f>
        <v>pH units</v>
      </c>
      <c r="Z1028" s="25" t="s">
        <v>237</v>
      </c>
      <c r="AA1028" s="18" t="str">
        <f>IF(ISBLANK(Z1028)=TRUE," ",'2. Metadata'!B$134)</f>
        <v>metres3/second</v>
      </c>
      <c r="AB1028" s="25" t="s">
        <v>237</v>
      </c>
      <c r="AC1028" s="18" t="str">
        <f>IF(ISBLANK(AB1028)=TRUE," ",'2. Metadata'!B$146)</f>
        <v>millimetres</v>
      </c>
      <c r="AD1028" s="25" t="s">
        <v>237</v>
      </c>
      <c r="AE1028" s="26" t="s">
        <v>237</v>
      </c>
      <c r="AF1028" s="27"/>
      <c r="AG1028" s="28"/>
      <c r="AH1028" s="28"/>
      <c r="AI1028" s="28"/>
      <c r="AJ1028" s="28"/>
      <c r="AK1028" s="28"/>
      <c r="AL1028" s="28"/>
      <c r="AM1028" s="28"/>
      <c r="AN1028" s="28"/>
      <c r="AO1028" s="28"/>
      <c r="AP1028" s="28"/>
    </row>
    <row r="1029" spans="1:42" ht="15" x14ac:dyDescent="0.2">
      <c r="A1029" s="144" t="s">
        <v>1262</v>
      </c>
      <c r="B1029" s="11" t="s">
        <v>232</v>
      </c>
      <c r="C1029" s="4">
        <f>IF(ISBLANK(B1029)=TRUE," ", IF(B1029='2. Metadata'!B$1,'2. Metadata'!B$5, IF(B1029='2. Metadata'!C$1,'2. Metadata'!C$5,IF(B1029='2. Metadata'!D$1,'2. Metadata'!D$5, IF(B1029='2. Metadata'!E$1,'2. Metadata'!E$5,IF( B1029='2. Metadata'!F$1,'2. Metadata'!F$5,IF(B1029='2. Metadata'!G$1,'2. Metadata'!G$5,IF(B1029='2. Metadata'!H$1,'2. Metadata'!H$5, IF(B1029='2. Metadata'!I$1,'2. Metadata'!I$5, IF(B1029='2. Metadata'!J$1,'2. Metadata'!J$5, IF(B1029='2. Metadata'!K$1,'2. Metadata'!K$5, IF(B1029='2. Metadata'!L$1,'2. Metadata'!L$5, IF(B1029='2. Metadata'!M$1,'2. Metadata'!M$5, IF(B1029='2. Metadata'!N$1,'2. Metadata'!N$5))))))))))))))</f>
        <v>49.967694000000002</v>
      </c>
      <c r="D1029" s="12">
        <f>IF(ISBLANK(B1029)=TRUE," ", IF(B1029='2. Metadata'!B$1,'2. Metadata'!B$6, IF(B1029='2. Metadata'!C$1,'2. Metadata'!C$6,IF(B1029='2. Metadata'!D$1,'2. Metadata'!D$6, IF(B1029='2. Metadata'!E$1,'2. Metadata'!E$6,IF( B1029='2. Metadata'!F$1,'2. Metadata'!F$6,IF(B1029='2. Metadata'!G$1,'2. Metadata'!G$6,IF(B1029='2. Metadata'!H$1,'2. Metadata'!H$6, IF(B1029='2. Metadata'!I$1,'2. Metadata'!I$6, IF(B1029='2. Metadata'!J$1,'2. Metadata'!J$6, IF(B1029='2. Metadata'!K$1,'2. Metadata'!K$6, IF(B1029='2. Metadata'!L$1,'2. Metadata'!L$6, IF(B1029='2. Metadata'!M$1,'2. Metadata'!M$6, IF(B1029='2. Metadata'!N$1,'2. Metadata'!N$6))))))))))))))</f>
        <v>-117.359572</v>
      </c>
      <c r="E1029" s="25" t="s">
        <v>237</v>
      </c>
      <c r="F1029" s="25" t="s">
        <v>237</v>
      </c>
      <c r="G1029" s="14" t="str">
        <f>IF(ISBLANK(F7)=TRUE," ",'2. Metadata'!B$14)</f>
        <v>observation</v>
      </c>
      <c r="H1029" s="25" t="s">
        <v>237</v>
      </c>
      <c r="I1029" s="23" t="str">
        <f>IF(ISBLANK(H1028)=TRUE," ",'2. Metadata'!B$26)</f>
        <v>degrees Celsius</v>
      </c>
      <c r="J1029" s="16" t="s">
        <v>237</v>
      </c>
      <c r="K1029" s="23" t="str">
        <f>IF(ISBLANK(J1027)=TRUE," ",'2. Metadata'!B$38)</f>
        <v>degrees Celsius</v>
      </c>
      <c r="L1029" s="25" t="s">
        <v>237</v>
      </c>
      <c r="M1029" s="18" t="str">
        <f>IF(ISBLANK(L1028)=TRUE," ",'2. Metadata'!B$50)</f>
        <v>milligrams per litre</v>
      </c>
      <c r="N1029" s="25" t="s">
        <v>237</v>
      </c>
      <c r="O1029" s="18" t="str">
        <f>IF(ISBLANK(N1028)=TRUE," ",'2. Metadata'!B$62)</f>
        <v>microSiemens per centimetre</v>
      </c>
      <c r="P1029" s="25" t="s">
        <v>237</v>
      </c>
      <c r="Q1029" s="18" t="str">
        <f>IF(ISBLANK(P1028)=TRUE," ",'2. Metadata'!B$74)</f>
        <v>NTU</v>
      </c>
      <c r="R1029" s="25" t="s">
        <v>237</v>
      </c>
      <c r="S1029" s="18" t="str">
        <f>IF(ISBLANK(R1028)=TRUE," ",'2. Metadata'!B$86)</f>
        <v>most probable number per 100 mL</v>
      </c>
      <c r="T1029" s="25" t="s">
        <v>237</v>
      </c>
      <c r="U1029" s="18" t="str">
        <f>IF(ISBLANK(T1028)=TRUE," ",'2. Metadata'!B$98)</f>
        <v>most probable number per 100 mL</v>
      </c>
      <c r="V1029" s="25" t="s">
        <v>237</v>
      </c>
      <c r="W1029" s="18" t="str">
        <f>IF(ISBLANK(V1028)=TRUE," ",'2. Metadata'!B$110)</f>
        <v>metres</v>
      </c>
      <c r="X1029" s="25" t="s">
        <v>237</v>
      </c>
      <c r="Y1029" s="18" t="str">
        <f>IF(ISBLANK(X1028)=TRUE," ",'2. Metadata'!B$122)</f>
        <v>pH units</v>
      </c>
      <c r="Z1029" s="25" t="s">
        <v>237</v>
      </c>
      <c r="AA1029" s="18" t="str">
        <f>IF(ISBLANK(Z1029)=TRUE," ",'2. Metadata'!B$134)</f>
        <v>metres3/second</v>
      </c>
      <c r="AB1029" s="25" t="s">
        <v>237</v>
      </c>
      <c r="AC1029" s="18" t="str">
        <f>IF(ISBLANK(AB1029)=TRUE," ",'2. Metadata'!B$146)</f>
        <v>millimetres</v>
      </c>
      <c r="AD1029" s="25" t="s">
        <v>1831</v>
      </c>
      <c r="AE1029" s="26" t="s">
        <v>237</v>
      </c>
      <c r="AF1029" s="27"/>
      <c r="AG1029" s="28"/>
      <c r="AH1029" s="28"/>
      <c r="AI1029" s="28"/>
      <c r="AJ1029" s="28"/>
      <c r="AK1029" s="28"/>
      <c r="AL1029" s="28"/>
      <c r="AM1029" s="28"/>
      <c r="AN1029" s="28"/>
      <c r="AO1029" s="28"/>
      <c r="AP1029" s="28"/>
    </row>
    <row r="1030" spans="1:42" ht="15" x14ac:dyDescent="0.2">
      <c r="A1030" s="144" t="s">
        <v>1263</v>
      </c>
      <c r="B1030" s="11" t="s">
        <v>232</v>
      </c>
      <c r="C1030" s="4">
        <f>IF(ISBLANK(B1030)=TRUE," ", IF(B1030='2. Metadata'!B$1,'2. Metadata'!B$5, IF(B1030='2. Metadata'!C$1,'2. Metadata'!C$5,IF(B1030='2. Metadata'!D$1,'2. Metadata'!D$5, IF(B1030='2. Metadata'!E$1,'2. Metadata'!E$5,IF( B1030='2. Metadata'!F$1,'2. Metadata'!F$5,IF(B1030='2. Metadata'!G$1,'2. Metadata'!G$5,IF(B1030='2. Metadata'!H$1,'2. Metadata'!H$5, IF(B1030='2. Metadata'!I$1,'2. Metadata'!I$5, IF(B1030='2. Metadata'!J$1,'2. Metadata'!J$5, IF(B1030='2. Metadata'!K$1,'2. Metadata'!K$5, IF(B1030='2. Metadata'!L$1,'2. Metadata'!L$5, IF(B1030='2. Metadata'!M$1,'2. Metadata'!M$5, IF(B1030='2. Metadata'!N$1,'2. Metadata'!N$5))))))))))))))</f>
        <v>49.967694000000002</v>
      </c>
      <c r="D1030" s="12">
        <f>IF(ISBLANK(B1030)=TRUE," ", IF(B1030='2. Metadata'!B$1,'2. Metadata'!B$6, IF(B1030='2. Metadata'!C$1,'2. Metadata'!C$6,IF(B1030='2. Metadata'!D$1,'2. Metadata'!D$6, IF(B1030='2. Metadata'!E$1,'2. Metadata'!E$6,IF( B1030='2. Metadata'!F$1,'2. Metadata'!F$6,IF(B1030='2. Metadata'!G$1,'2. Metadata'!G$6,IF(B1030='2. Metadata'!H$1,'2. Metadata'!H$6, IF(B1030='2. Metadata'!I$1,'2. Metadata'!I$6, IF(B1030='2. Metadata'!J$1,'2. Metadata'!J$6, IF(B1030='2. Metadata'!K$1,'2. Metadata'!K$6, IF(B1030='2. Metadata'!L$1,'2. Metadata'!L$6, IF(B1030='2. Metadata'!M$1,'2. Metadata'!M$6, IF(B1030='2. Metadata'!N$1,'2. Metadata'!N$6))))))))))))))</f>
        <v>-117.359572</v>
      </c>
      <c r="E1030" s="25" t="s">
        <v>237</v>
      </c>
      <c r="F1030" s="25" t="s">
        <v>237</v>
      </c>
      <c r="G1030" s="14" t="str">
        <f>IF(ISBLANK(F8)=TRUE," ",'2. Metadata'!B$14)</f>
        <v>observation</v>
      </c>
      <c r="H1030" s="13">
        <v>13</v>
      </c>
      <c r="I1030" s="23" t="str">
        <f>IF(ISBLANK(H1029)=TRUE," ",'2. Metadata'!B$26)</f>
        <v>degrees Celsius</v>
      </c>
      <c r="J1030" s="13">
        <v>9</v>
      </c>
      <c r="K1030" s="23" t="str">
        <f>IF(ISBLANK(J1028)=TRUE," ",'2. Metadata'!B$38)</f>
        <v>degrees Celsius</v>
      </c>
      <c r="L1030" s="21" t="s">
        <v>1814</v>
      </c>
      <c r="M1030" s="18" t="str">
        <f>IF(ISBLANK(L1029)=TRUE," ",'2. Metadata'!B$50)</f>
        <v>milligrams per litre</v>
      </c>
      <c r="N1030" s="21">
        <v>282</v>
      </c>
      <c r="O1030" s="18" t="str">
        <f>IF(ISBLANK(N1029)=TRUE," ",'2. Metadata'!B$62)</f>
        <v>microSiemens per centimetre</v>
      </c>
      <c r="P1030" s="21">
        <v>0.45</v>
      </c>
      <c r="Q1030" s="18" t="str">
        <f>IF(ISBLANK(P1029)=TRUE," ",'2. Metadata'!B$74)</f>
        <v>NTU</v>
      </c>
      <c r="R1030" s="25" t="s">
        <v>237</v>
      </c>
      <c r="S1030" s="18" t="str">
        <f>IF(ISBLANK(R1029)=TRUE," ",'2. Metadata'!B$86)</f>
        <v>most probable number per 100 mL</v>
      </c>
      <c r="T1030" s="25" t="s">
        <v>237</v>
      </c>
      <c r="U1030" s="18" t="str">
        <f>IF(ISBLANK(T1029)=TRUE," ",'2. Metadata'!B$98)</f>
        <v>most probable number per 100 mL</v>
      </c>
      <c r="V1030" s="21">
        <v>1.4999999999999999E-2</v>
      </c>
      <c r="W1030" s="18" t="str">
        <f>IF(ISBLANK(V1029)=TRUE," ",'2. Metadata'!B$110)</f>
        <v>metres</v>
      </c>
      <c r="X1030" s="25" t="s">
        <v>237</v>
      </c>
      <c r="Y1030" s="18" t="str">
        <f>IF(ISBLANK(X1029)=TRUE," ",'2. Metadata'!B$122)</f>
        <v>pH units</v>
      </c>
      <c r="Z1030" s="20">
        <v>3.0000000000000001E-3</v>
      </c>
      <c r="AA1030" s="18" t="str">
        <f>IF(ISBLANK(Z1030)=TRUE," ",'2. Metadata'!B$134)</f>
        <v>metres3/second</v>
      </c>
      <c r="AB1030" s="25" t="s">
        <v>237</v>
      </c>
      <c r="AC1030" s="18" t="str">
        <f>IF(ISBLANK(AB1030)=TRUE," ",'2. Metadata'!B$146)</f>
        <v>millimetres</v>
      </c>
      <c r="AD1030" s="25" t="s">
        <v>237</v>
      </c>
      <c r="AE1030" s="26" t="s">
        <v>237</v>
      </c>
      <c r="AF1030" s="27"/>
      <c r="AG1030" s="28"/>
      <c r="AH1030" s="28"/>
      <c r="AI1030" s="28"/>
      <c r="AJ1030" s="28"/>
      <c r="AK1030" s="28"/>
      <c r="AL1030" s="28"/>
      <c r="AM1030" s="28"/>
      <c r="AN1030" s="28"/>
      <c r="AO1030" s="28"/>
      <c r="AP1030" s="28"/>
    </row>
    <row r="1031" spans="1:42" ht="15" x14ac:dyDescent="0.2">
      <c r="A1031" s="144" t="s">
        <v>1264</v>
      </c>
      <c r="B1031" s="11" t="s">
        <v>232</v>
      </c>
      <c r="C1031" s="4">
        <f>IF(ISBLANK(B1031)=TRUE," ", IF(B1031='2. Metadata'!B$1,'2. Metadata'!B$5, IF(B1031='2. Metadata'!C$1,'2. Metadata'!C$5,IF(B1031='2. Metadata'!D$1,'2. Metadata'!D$5, IF(B1031='2. Metadata'!E$1,'2. Metadata'!E$5,IF( B1031='2. Metadata'!F$1,'2. Metadata'!F$5,IF(B1031='2. Metadata'!G$1,'2. Metadata'!G$5,IF(B1031='2. Metadata'!H$1,'2. Metadata'!H$5, IF(B1031='2. Metadata'!I$1,'2. Metadata'!I$5, IF(B1031='2. Metadata'!J$1,'2. Metadata'!J$5, IF(B1031='2. Metadata'!K$1,'2. Metadata'!K$5, IF(B1031='2. Metadata'!L$1,'2. Metadata'!L$5, IF(B1031='2. Metadata'!M$1,'2. Metadata'!M$5, IF(B1031='2. Metadata'!N$1,'2. Metadata'!N$5))))))))))))))</f>
        <v>49.967694000000002</v>
      </c>
      <c r="D1031" s="12">
        <f>IF(ISBLANK(B1031)=TRUE," ", IF(B1031='2. Metadata'!B$1,'2. Metadata'!B$6, IF(B1031='2. Metadata'!C$1,'2. Metadata'!C$6,IF(B1031='2. Metadata'!D$1,'2. Metadata'!D$6, IF(B1031='2. Metadata'!E$1,'2. Metadata'!E$6,IF( B1031='2. Metadata'!F$1,'2. Metadata'!F$6,IF(B1031='2. Metadata'!G$1,'2. Metadata'!G$6,IF(B1031='2. Metadata'!H$1,'2. Metadata'!H$6, IF(B1031='2. Metadata'!I$1,'2. Metadata'!I$6, IF(B1031='2. Metadata'!J$1,'2. Metadata'!J$6, IF(B1031='2. Metadata'!K$1,'2. Metadata'!K$6, IF(B1031='2. Metadata'!L$1,'2. Metadata'!L$6, IF(B1031='2. Metadata'!M$1,'2. Metadata'!M$6, IF(B1031='2. Metadata'!N$1,'2. Metadata'!N$6))))))))))))))</f>
        <v>-117.359572</v>
      </c>
      <c r="E1031" s="25" t="s">
        <v>237</v>
      </c>
      <c r="F1031" s="25" t="s">
        <v>237</v>
      </c>
      <c r="G1031" s="14" t="str">
        <f>IF(ISBLANK(F9)=TRUE," ",'2. Metadata'!B$14)</f>
        <v>observation</v>
      </c>
      <c r="H1031" s="13">
        <v>13</v>
      </c>
      <c r="I1031" s="23" t="str">
        <f>IF(ISBLANK(H1030)=TRUE," ",'2. Metadata'!B$26)</f>
        <v>degrees Celsius</v>
      </c>
      <c r="J1031" s="13">
        <v>9</v>
      </c>
      <c r="K1031" s="23" t="str">
        <f>IF(ISBLANK(J1029)=TRUE," ",'2. Metadata'!B$38)</f>
        <v>degrees Celsius</v>
      </c>
      <c r="L1031" s="21">
        <v>1.5</v>
      </c>
      <c r="M1031" s="18" t="str">
        <f>IF(ISBLANK(L1030)=TRUE," ",'2. Metadata'!B$50)</f>
        <v>milligrams per litre</v>
      </c>
      <c r="N1031" s="21">
        <v>277</v>
      </c>
      <c r="O1031" s="18" t="str">
        <f>IF(ISBLANK(N1030)=TRUE," ",'2. Metadata'!B$62)</f>
        <v>microSiemens per centimetre</v>
      </c>
      <c r="P1031" s="21">
        <v>0.5</v>
      </c>
      <c r="Q1031" s="18" t="str">
        <f>IF(ISBLANK(P1030)=TRUE," ",'2. Metadata'!B$74)</f>
        <v>NTU</v>
      </c>
      <c r="R1031" s="25" t="s">
        <v>237</v>
      </c>
      <c r="S1031" s="18" t="str">
        <f>IF(ISBLANK(R1030)=TRUE," ",'2. Metadata'!B$86)</f>
        <v>most probable number per 100 mL</v>
      </c>
      <c r="T1031" s="25" t="s">
        <v>237</v>
      </c>
      <c r="U1031" s="18" t="str">
        <f>IF(ISBLANK(T1030)=TRUE," ",'2. Metadata'!B$98)</f>
        <v>most probable number per 100 mL</v>
      </c>
      <c r="V1031" s="21">
        <v>1.7999999999999999E-2</v>
      </c>
      <c r="W1031" s="18" t="str">
        <f>IF(ISBLANK(V1030)=TRUE," ",'2. Metadata'!B$110)</f>
        <v>metres</v>
      </c>
      <c r="X1031" s="25" t="s">
        <v>237</v>
      </c>
      <c r="Y1031" s="18" t="str">
        <f>IF(ISBLANK(X1030)=TRUE," ",'2. Metadata'!B$122)</f>
        <v>pH units</v>
      </c>
      <c r="Z1031" s="20">
        <v>4.0000000000000001E-3</v>
      </c>
      <c r="AA1031" s="18" t="str">
        <f>IF(ISBLANK(Z1031)=TRUE," ",'2. Metadata'!B$134)</f>
        <v>metres3/second</v>
      </c>
      <c r="AB1031" s="25" t="s">
        <v>237</v>
      </c>
      <c r="AC1031" s="18" t="str">
        <f>IF(ISBLANK(AB1031)=TRUE," ",'2. Metadata'!B$146)</f>
        <v>millimetres</v>
      </c>
      <c r="AD1031" s="25" t="s">
        <v>237</v>
      </c>
      <c r="AE1031" s="26" t="s">
        <v>237</v>
      </c>
      <c r="AF1031" s="27"/>
      <c r="AG1031" s="28"/>
      <c r="AH1031" s="28"/>
      <c r="AI1031" s="28"/>
      <c r="AJ1031" s="28"/>
      <c r="AK1031" s="28"/>
      <c r="AL1031" s="28"/>
      <c r="AM1031" s="28"/>
      <c r="AN1031" s="28"/>
      <c r="AO1031" s="28"/>
      <c r="AP1031" s="28"/>
    </row>
    <row r="1032" spans="1:42" ht="15" x14ac:dyDescent="0.2">
      <c r="A1032" s="144" t="s">
        <v>1265</v>
      </c>
      <c r="B1032" s="11" t="s">
        <v>232</v>
      </c>
      <c r="C1032" s="4">
        <f>IF(ISBLANK(B1032)=TRUE," ", IF(B1032='2. Metadata'!B$1,'2. Metadata'!B$5, IF(B1032='2. Metadata'!C$1,'2. Metadata'!C$5,IF(B1032='2. Metadata'!D$1,'2. Metadata'!D$5, IF(B1032='2. Metadata'!E$1,'2. Metadata'!E$5,IF( B1032='2. Metadata'!F$1,'2. Metadata'!F$5,IF(B1032='2. Metadata'!G$1,'2. Metadata'!G$5,IF(B1032='2. Metadata'!H$1,'2. Metadata'!H$5, IF(B1032='2. Metadata'!I$1,'2. Metadata'!I$5, IF(B1032='2. Metadata'!J$1,'2. Metadata'!J$5, IF(B1032='2. Metadata'!K$1,'2. Metadata'!K$5, IF(B1032='2. Metadata'!L$1,'2. Metadata'!L$5, IF(B1032='2. Metadata'!M$1,'2. Metadata'!M$5, IF(B1032='2. Metadata'!N$1,'2. Metadata'!N$5))))))))))))))</f>
        <v>49.967694000000002</v>
      </c>
      <c r="D1032" s="12">
        <f>IF(ISBLANK(B1032)=TRUE," ", IF(B1032='2. Metadata'!B$1,'2. Metadata'!B$6, IF(B1032='2. Metadata'!C$1,'2. Metadata'!C$6,IF(B1032='2. Metadata'!D$1,'2. Metadata'!D$6, IF(B1032='2. Metadata'!E$1,'2. Metadata'!E$6,IF( B1032='2. Metadata'!F$1,'2. Metadata'!F$6,IF(B1032='2. Metadata'!G$1,'2. Metadata'!G$6,IF(B1032='2. Metadata'!H$1,'2. Metadata'!H$6, IF(B1032='2. Metadata'!I$1,'2. Metadata'!I$6, IF(B1032='2. Metadata'!J$1,'2. Metadata'!J$6, IF(B1032='2. Metadata'!K$1,'2. Metadata'!K$6, IF(B1032='2. Metadata'!L$1,'2. Metadata'!L$6, IF(B1032='2. Metadata'!M$1,'2. Metadata'!M$6, IF(B1032='2. Metadata'!N$1,'2. Metadata'!N$6))))))))))))))</f>
        <v>-117.359572</v>
      </c>
      <c r="E1032" s="25" t="s">
        <v>237</v>
      </c>
      <c r="F1032" s="25" t="s">
        <v>237</v>
      </c>
      <c r="G1032" s="14" t="str">
        <f>IF(ISBLANK(F10)=TRUE," ",'2. Metadata'!B$14)</f>
        <v>observation</v>
      </c>
      <c r="H1032" s="13">
        <v>15</v>
      </c>
      <c r="I1032" s="23" t="str">
        <f>IF(ISBLANK(H1031)=TRUE," ",'2. Metadata'!B$26)</f>
        <v>degrees Celsius</v>
      </c>
      <c r="J1032" s="13">
        <v>9</v>
      </c>
      <c r="K1032" s="23" t="str">
        <f>IF(ISBLANK(J1030)=TRUE," ",'2. Metadata'!B$38)</f>
        <v>degrees Celsius</v>
      </c>
      <c r="L1032" s="25" t="s">
        <v>237</v>
      </c>
      <c r="M1032" s="18" t="str">
        <f>IF(ISBLANK(L1031)=TRUE," ",'2. Metadata'!B$50)</f>
        <v>milligrams per litre</v>
      </c>
      <c r="N1032" s="25" t="s">
        <v>237</v>
      </c>
      <c r="O1032" s="18" t="str">
        <f>IF(ISBLANK(N1031)=TRUE," ",'2. Metadata'!B$62)</f>
        <v>microSiemens per centimetre</v>
      </c>
      <c r="P1032" s="25" t="s">
        <v>237</v>
      </c>
      <c r="Q1032" s="18" t="str">
        <f>IF(ISBLANK(P1031)=TRUE," ",'2. Metadata'!B$74)</f>
        <v>NTU</v>
      </c>
      <c r="R1032" s="25" t="s">
        <v>237</v>
      </c>
      <c r="S1032" s="18" t="str">
        <f>IF(ISBLANK(R1031)=TRUE," ",'2. Metadata'!B$86)</f>
        <v>most probable number per 100 mL</v>
      </c>
      <c r="T1032" s="25" t="s">
        <v>237</v>
      </c>
      <c r="U1032" s="18" t="str">
        <f>IF(ISBLANK(T1031)=TRUE," ",'2. Metadata'!B$98)</f>
        <v>most probable number per 100 mL</v>
      </c>
      <c r="V1032" s="21">
        <v>1.2E-2</v>
      </c>
      <c r="W1032" s="18" t="str">
        <f>IF(ISBLANK(V1031)=TRUE," ",'2. Metadata'!B$110)</f>
        <v>metres</v>
      </c>
      <c r="X1032" s="25" t="s">
        <v>237</v>
      </c>
      <c r="Y1032" s="18" t="str">
        <f>IF(ISBLANK(X1031)=TRUE," ",'2. Metadata'!B$122)</f>
        <v>pH units</v>
      </c>
      <c r="Z1032" s="20">
        <v>2E-3</v>
      </c>
      <c r="AA1032" s="18" t="str">
        <f>IF(ISBLANK(Z1032)=TRUE," ",'2. Metadata'!B$134)</f>
        <v>metres3/second</v>
      </c>
      <c r="AB1032" s="25" t="s">
        <v>237</v>
      </c>
      <c r="AC1032" s="18" t="str">
        <f>IF(ISBLANK(AB1032)=TRUE," ",'2. Metadata'!B$146)</f>
        <v>millimetres</v>
      </c>
      <c r="AD1032" s="25" t="s">
        <v>1831</v>
      </c>
      <c r="AE1032" s="26" t="s">
        <v>237</v>
      </c>
      <c r="AF1032" s="27"/>
      <c r="AG1032" s="28"/>
      <c r="AH1032" s="28"/>
      <c r="AI1032" s="28"/>
      <c r="AJ1032" s="28"/>
      <c r="AK1032" s="28"/>
      <c r="AL1032" s="28"/>
      <c r="AM1032" s="28"/>
      <c r="AN1032" s="28"/>
      <c r="AO1032" s="28"/>
      <c r="AP1032" s="28"/>
    </row>
    <row r="1033" spans="1:42" ht="15" x14ac:dyDescent="0.2">
      <c r="A1033" s="144" t="s">
        <v>1266</v>
      </c>
      <c r="B1033" s="11" t="s">
        <v>232</v>
      </c>
      <c r="C1033" s="4">
        <f>IF(ISBLANK(B1033)=TRUE," ", IF(B1033='2. Metadata'!B$1,'2. Metadata'!B$5, IF(B1033='2. Metadata'!C$1,'2. Metadata'!C$5,IF(B1033='2. Metadata'!D$1,'2. Metadata'!D$5, IF(B1033='2. Metadata'!E$1,'2. Metadata'!E$5,IF( B1033='2. Metadata'!F$1,'2. Metadata'!F$5,IF(B1033='2. Metadata'!G$1,'2. Metadata'!G$5,IF(B1033='2. Metadata'!H$1,'2. Metadata'!H$5, IF(B1033='2. Metadata'!I$1,'2. Metadata'!I$5, IF(B1033='2. Metadata'!J$1,'2. Metadata'!J$5, IF(B1033='2. Metadata'!K$1,'2. Metadata'!K$5, IF(B1033='2. Metadata'!L$1,'2. Metadata'!L$5, IF(B1033='2. Metadata'!M$1,'2. Metadata'!M$5, IF(B1033='2. Metadata'!N$1,'2. Metadata'!N$5))))))))))))))</f>
        <v>49.967694000000002</v>
      </c>
      <c r="D1033" s="12">
        <f>IF(ISBLANK(B1033)=TRUE," ", IF(B1033='2. Metadata'!B$1,'2. Metadata'!B$6, IF(B1033='2. Metadata'!C$1,'2. Metadata'!C$6,IF(B1033='2. Metadata'!D$1,'2. Metadata'!D$6, IF(B1033='2. Metadata'!E$1,'2. Metadata'!E$6,IF( B1033='2. Metadata'!F$1,'2. Metadata'!F$6,IF(B1033='2. Metadata'!G$1,'2. Metadata'!G$6,IF(B1033='2. Metadata'!H$1,'2. Metadata'!H$6, IF(B1033='2. Metadata'!I$1,'2. Metadata'!I$6, IF(B1033='2. Metadata'!J$1,'2. Metadata'!J$6, IF(B1033='2. Metadata'!K$1,'2. Metadata'!K$6, IF(B1033='2. Metadata'!L$1,'2. Metadata'!L$6, IF(B1033='2. Metadata'!M$1,'2. Metadata'!M$6, IF(B1033='2. Metadata'!N$1,'2. Metadata'!N$6))))))))))))))</f>
        <v>-117.359572</v>
      </c>
      <c r="E1033" s="25" t="s">
        <v>237</v>
      </c>
      <c r="F1033" s="25" t="s">
        <v>237</v>
      </c>
      <c r="G1033" s="14" t="str">
        <f>IF(ISBLANK(F11)=TRUE," ",'2. Metadata'!B$14)</f>
        <v>observation</v>
      </c>
      <c r="H1033" s="13">
        <v>11</v>
      </c>
      <c r="I1033" s="23" t="str">
        <f>IF(ISBLANK(H1032)=TRUE," ",'2. Metadata'!B$26)</f>
        <v>degrees Celsius</v>
      </c>
      <c r="J1033" s="13">
        <v>9</v>
      </c>
      <c r="K1033" s="23" t="str">
        <f>IF(ISBLANK(J1031)=TRUE," ",'2. Metadata'!B$38)</f>
        <v>degrees Celsius</v>
      </c>
      <c r="L1033" s="25" t="s">
        <v>237</v>
      </c>
      <c r="M1033" s="18" t="str">
        <f>IF(ISBLANK(L1032)=TRUE," ",'2. Metadata'!B$50)</f>
        <v>milligrams per litre</v>
      </c>
      <c r="N1033" s="25" t="s">
        <v>237</v>
      </c>
      <c r="O1033" s="18" t="str">
        <f>IF(ISBLANK(N1032)=TRUE," ",'2. Metadata'!B$62)</f>
        <v>microSiemens per centimetre</v>
      </c>
      <c r="P1033" s="25" t="s">
        <v>237</v>
      </c>
      <c r="Q1033" s="18" t="str">
        <f>IF(ISBLANK(P1032)=TRUE," ",'2. Metadata'!B$74)</f>
        <v>NTU</v>
      </c>
      <c r="R1033" s="25" t="s">
        <v>237</v>
      </c>
      <c r="S1033" s="18" t="str">
        <f>IF(ISBLANK(R1032)=TRUE," ",'2. Metadata'!B$86)</f>
        <v>most probable number per 100 mL</v>
      </c>
      <c r="T1033" s="25" t="s">
        <v>237</v>
      </c>
      <c r="U1033" s="18" t="str">
        <f>IF(ISBLANK(T1032)=TRUE," ",'2. Metadata'!B$98)</f>
        <v>most probable number per 100 mL</v>
      </c>
      <c r="V1033" s="21">
        <v>1.7999999999999999E-2</v>
      </c>
      <c r="W1033" s="18" t="str">
        <f>IF(ISBLANK(V1032)=TRUE," ",'2. Metadata'!B$110)</f>
        <v>metres</v>
      </c>
      <c r="X1033" s="25" t="s">
        <v>237</v>
      </c>
      <c r="Y1033" s="18" t="str">
        <f>IF(ISBLANK(X1032)=TRUE," ",'2. Metadata'!B$122)</f>
        <v>pH units</v>
      </c>
      <c r="Z1033" s="20">
        <v>4.0000000000000001E-3</v>
      </c>
      <c r="AA1033" s="18" t="str">
        <f>IF(ISBLANK(Z1033)=TRUE," ",'2. Metadata'!B$134)</f>
        <v>metres3/second</v>
      </c>
      <c r="AB1033" s="25" t="s">
        <v>237</v>
      </c>
      <c r="AC1033" s="18" t="str">
        <f>IF(ISBLANK(AB1033)=TRUE," ",'2. Metadata'!B$146)</f>
        <v>millimetres</v>
      </c>
      <c r="AD1033" s="25" t="s">
        <v>1831</v>
      </c>
      <c r="AE1033" s="26" t="s">
        <v>237</v>
      </c>
      <c r="AF1033" s="27"/>
      <c r="AG1033" s="28"/>
      <c r="AH1033" s="28"/>
      <c r="AI1033" s="28"/>
      <c r="AJ1033" s="28"/>
      <c r="AK1033" s="28"/>
      <c r="AL1033" s="28"/>
      <c r="AM1033" s="28"/>
      <c r="AN1033" s="28"/>
      <c r="AO1033" s="28"/>
      <c r="AP1033" s="28"/>
    </row>
    <row r="1034" spans="1:42" ht="15" x14ac:dyDescent="0.2">
      <c r="A1034" s="144" t="s">
        <v>1267</v>
      </c>
      <c r="B1034" s="11" t="s">
        <v>232</v>
      </c>
      <c r="C1034" s="4">
        <f>IF(ISBLANK(B1034)=TRUE," ", IF(B1034='2. Metadata'!B$1,'2. Metadata'!B$5, IF(B1034='2. Metadata'!C$1,'2. Metadata'!C$5,IF(B1034='2. Metadata'!D$1,'2. Metadata'!D$5, IF(B1034='2. Metadata'!E$1,'2. Metadata'!E$5,IF( B1034='2. Metadata'!F$1,'2. Metadata'!F$5,IF(B1034='2. Metadata'!G$1,'2. Metadata'!G$5,IF(B1034='2. Metadata'!H$1,'2. Metadata'!H$5, IF(B1034='2. Metadata'!I$1,'2. Metadata'!I$5, IF(B1034='2. Metadata'!J$1,'2. Metadata'!J$5, IF(B1034='2. Metadata'!K$1,'2. Metadata'!K$5, IF(B1034='2. Metadata'!L$1,'2. Metadata'!L$5, IF(B1034='2. Metadata'!M$1,'2. Metadata'!M$5, IF(B1034='2. Metadata'!N$1,'2. Metadata'!N$5))))))))))))))</f>
        <v>49.967694000000002</v>
      </c>
      <c r="D1034" s="12">
        <f>IF(ISBLANK(B1034)=TRUE," ", IF(B1034='2. Metadata'!B$1,'2. Metadata'!B$6, IF(B1034='2. Metadata'!C$1,'2. Metadata'!C$6,IF(B1034='2. Metadata'!D$1,'2. Metadata'!D$6, IF(B1034='2. Metadata'!E$1,'2. Metadata'!E$6,IF( B1034='2. Metadata'!F$1,'2. Metadata'!F$6,IF(B1034='2. Metadata'!G$1,'2. Metadata'!G$6,IF(B1034='2. Metadata'!H$1,'2. Metadata'!H$6, IF(B1034='2. Metadata'!I$1,'2. Metadata'!I$6, IF(B1034='2. Metadata'!J$1,'2. Metadata'!J$6, IF(B1034='2. Metadata'!K$1,'2. Metadata'!K$6, IF(B1034='2. Metadata'!L$1,'2. Metadata'!L$6, IF(B1034='2. Metadata'!M$1,'2. Metadata'!M$6, IF(B1034='2. Metadata'!N$1,'2. Metadata'!N$6))))))))))))))</f>
        <v>-117.359572</v>
      </c>
      <c r="E1034" s="25" t="s">
        <v>237</v>
      </c>
      <c r="F1034" s="25" t="s">
        <v>237</v>
      </c>
      <c r="G1034" s="14" t="str">
        <f>IF(ISBLANK(F12)=TRUE," ",'2. Metadata'!B$14)</f>
        <v>observation</v>
      </c>
      <c r="H1034" s="13">
        <v>12</v>
      </c>
      <c r="I1034" s="23" t="str">
        <f>IF(ISBLANK(H1033)=TRUE," ",'2. Metadata'!B$26)</f>
        <v>degrees Celsius</v>
      </c>
      <c r="J1034" s="13">
        <v>9</v>
      </c>
      <c r="K1034" s="23" t="str">
        <f>IF(ISBLANK(J1032)=TRUE," ",'2. Metadata'!B$38)</f>
        <v>degrees Celsius</v>
      </c>
      <c r="L1034" s="21" t="s">
        <v>1815</v>
      </c>
      <c r="M1034" s="18" t="str">
        <f>IF(ISBLANK(L1033)=TRUE," ",'2. Metadata'!B$50)</f>
        <v>milligrams per litre</v>
      </c>
      <c r="N1034" s="21">
        <v>281</v>
      </c>
      <c r="O1034" s="18" t="str">
        <f>IF(ISBLANK(N1033)=TRUE," ",'2. Metadata'!B$62)</f>
        <v>microSiemens per centimetre</v>
      </c>
      <c r="P1034" s="21">
        <v>0.45</v>
      </c>
      <c r="Q1034" s="18" t="str">
        <f>IF(ISBLANK(P1033)=TRUE," ",'2. Metadata'!B$74)</f>
        <v>NTU</v>
      </c>
      <c r="R1034" s="25" t="s">
        <v>237</v>
      </c>
      <c r="S1034" s="18" t="str">
        <f>IF(ISBLANK(R1033)=TRUE," ",'2. Metadata'!B$86)</f>
        <v>most probable number per 100 mL</v>
      </c>
      <c r="T1034" s="25" t="s">
        <v>237</v>
      </c>
      <c r="U1034" s="18" t="str">
        <f>IF(ISBLANK(T1033)=TRUE," ",'2. Metadata'!B$98)</f>
        <v>most probable number per 100 mL</v>
      </c>
      <c r="V1034" s="21">
        <v>1.7000000000000001E-2</v>
      </c>
      <c r="W1034" s="18" t="str">
        <f>IF(ISBLANK(V1033)=TRUE," ",'2. Metadata'!B$110)</f>
        <v>metres</v>
      </c>
      <c r="X1034" s="25" t="s">
        <v>237</v>
      </c>
      <c r="Y1034" s="18" t="str">
        <f>IF(ISBLANK(X1033)=TRUE," ",'2. Metadata'!B$122)</f>
        <v>pH units</v>
      </c>
      <c r="Z1034" s="20">
        <v>4.0000000000000001E-3</v>
      </c>
      <c r="AA1034" s="18" t="str">
        <f>IF(ISBLANK(Z1034)=TRUE," ",'2. Metadata'!B$134)</f>
        <v>metres3/second</v>
      </c>
      <c r="AB1034" s="25" t="s">
        <v>237</v>
      </c>
      <c r="AC1034" s="18" t="str">
        <f>IF(ISBLANK(AB1034)=TRUE," ",'2. Metadata'!B$146)</f>
        <v>millimetres</v>
      </c>
      <c r="AD1034" s="25" t="s">
        <v>1831</v>
      </c>
      <c r="AE1034" s="26" t="s">
        <v>237</v>
      </c>
      <c r="AF1034" s="27"/>
      <c r="AG1034" s="28"/>
      <c r="AH1034" s="28"/>
      <c r="AI1034" s="28"/>
      <c r="AJ1034" s="28"/>
      <c r="AK1034" s="28"/>
      <c r="AL1034" s="28"/>
      <c r="AM1034" s="28"/>
      <c r="AN1034" s="28"/>
      <c r="AO1034" s="28"/>
      <c r="AP1034" s="28"/>
    </row>
    <row r="1035" spans="1:42" ht="15" x14ac:dyDescent="0.2">
      <c r="A1035" s="144" t="s">
        <v>1268</v>
      </c>
      <c r="B1035" s="11" t="s">
        <v>232</v>
      </c>
      <c r="C1035" s="4">
        <f>IF(ISBLANK(B1035)=TRUE," ", IF(B1035='2. Metadata'!B$1,'2. Metadata'!B$5, IF(B1035='2. Metadata'!C$1,'2. Metadata'!C$5,IF(B1035='2. Metadata'!D$1,'2. Metadata'!D$5, IF(B1035='2. Metadata'!E$1,'2. Metadata'!E$5,IF( B1035='2. Metadata'!F$1,'2. Metadata'!F$5,IF(B1035='2. Metadata'!G$1,'2. Metadata'!G$5,IF(B1035='2. Metadata'!H$1,'2. Metadata'!H$5, IF(B1035='2. Metadata'!I$1,'2. Metadata'!I$5, IF(B1035='2. Metadata'!J$1,'2. Metadata'!J$5, IF(B1035='2. Metadata'!K$1,'2. Metadata'!K$5, IF(B1035='2. Metadata'!L$1,'2. Metadata'!L$5, IF(B1035='2. Metadata'!M$1,'2. Metadata'!M$5, IF(B1035='2. Metadata'!N$1,'2. Metadata'!N$5))))))))))))))</f>
        <v>49.967694000000002</v>
      </c>
      <c r="D1035" s="12">
        <f>IF(ISBLANK(B1035)=TRUE," ", IF(B1035='2. Metadata'!B$1,'2. Metadata'!B$6, IF(B1035='2. Metadata'!C$1,'2. Metadata'!C$6,IF(B1035='2. Metadata'!D$1,'2. Metadata'!D$6, IF(B1035='2. Metadata'!E$1,'2. Metadata'!E$6,IF( B1035='2. Metadata'!F$1,'2. Metadata'!F$6,IF(B1035='2. Metadata'!G$1,'2. Metadata'!G$6,IF(B1035='2. Metadata'!H$1,'2. Metadata'!H$6, IF(B1035='2. Metadata'!I$1,'2. Metadata'!I$6, IF(B1035='2. Metadata'!J$1,'2. Metadata'!J$6, IF(B1035='2. Metadata'!K$1,'2. Metadata'!K$6, IF(B1035='2. Metadata'!L$1,'2. Metadata'!L$6, IF(B1035='2. Metadata'!M$1,'2. Metadata'!M$6, IF(B1035='2. Metadata'!N$1,'2. Metadata'!N$6))))))))))))))</f>
        <v>-117.359572</v>
      </c>
      <c r="E1035" s="25" t="s">
        <v>237</v>
      </c>
      <c r="F1035" s="25" t="s">
        <v>237</v>
      </c>
      <c r="G1035" s="14" t="str">
        <f>IF(ISBLANK(F13)=TRUE," ",'2. Metadata'!B$14)</f>
        <v>observation</v>
      </c>
      <c r="H1035" s="13">
        <v>12</v>
      </c>
      <c r="I1035" s="23" t="str">
        <f>IF(ISBLANK(H1034)=TRUE," ",'2. Metadata'!B$26)</f>
        <v>degrees Celsius</v>
      </c>
      <c r="J1035" s="13">
        <v>8</v>
      </c>
      <c r="K1035" s="23" t="str">
        <f>IF(ISBLANK(J1033)=TRUE," ",'2. Metadata'!B$38)</f>
        <v>degrees Celsius</v>
      </c>
      <c r="L1035" s="25" t="s">
        <v>237</v>
      </c>
      <c r="M1035" s="18" t="str">
        <f>IF(ISBLANK(L1034)=TRUE," ",'2. Metadata'!B$50)</f>
        <v>milligrams per litre</v>
      </c>
      <c r="N1035" s="25" t="s">
        <v>237</v>
      </c>
      <c r="O1035" s="18" t="str">
        <f>IF(ISBLANK(N1034)=TRUE," ",'2. Metadata'!B$62)</f>
        <v>microSiemens per centimetre</v>
      </c>
      <c r="P1035" s="25" t="s">
        <v>237</v>
      </c>
      <c r="Q1035" s="18" t="str">
        <f>IF(ISBLANK(P1034)=TRUE," ",'2. Metadata'!B$74)</f>
        <v>NTU</v>
      </c>
      <c r="R1035" s="25" t="s">
        <v>237</v>
      </c>
      <c r="S1035" s="18" t="str">
        <f>IF(ISBLANK(R1034)=TRUE," ",'2. Metadata'!B$86)</f>
        <v>most probable number per 100 mL</v>
      </c>
      <c r="T1035" s="25" t="s">
        <v>237</v>
      </c>
      <c r="U1035" s="18" t="str">
        <f>IF(ISBLANK(T1034)=TRUE," ",'2. Metadata'!B$98)</f>
        <v>most probable number per 100 mL</v>
      </c>
      <c r="V1035" s="21">
        <v>1.2999999999999999E-2</v>
      </c>
      <c r="W1035" s="18" t="str">
        <f>IF(ISBLANK(V1034)=TRUE," ",'2. Metadata'!B$110)</f>
        <v>metres</v>
      </c>
      <c r="X1035" s="25" t="s">
        <v>237</v>
      </c>
      <c r="Y1035" s="18" t="str">
        <f>IF(ISBLANK(X1034)=TRUE," ",'2. Metadata'!B$122)</f>
        <v>pH units</v>
      </c>
      <c r="Z1035" s="20">
        <v>3.0000000000000001E-3</v>
      </c>
      <c r="AA1035" s="18" t="str">
        <f>IF(ISBLANK(Z1035)=TRUE," ",'2. Metadata'!B$134)</f>
        <v>metres3/second</v>
      </c>
      <c r="AB1035" s="25" t="s">
        <v>237</v>
      </c>
      <c r="AC1035" s="18" t="str">
        <f>IF(ISBLANK(AB1035)=TRUE," ",'2. Metadata'!B$146)</f>
        <v>millimetres</v>
      </c>
      <c r="AD1035" s="25" t="s">
        <v>1831</v>
      </c>
      <c r="AE1035" s="26" t="s">
        <v>237</v>
      </c>
      <c r="AF1035" s="27"/>
      <c r="AG1035" s="28"/>
      <c r="AH1035" s="28"/>
      <c r="AI1035" s="28"/>
      <c r="AJ1035" s="28"/>
      <c r="AK1035" s="28"/>
      <c r="AL1035" s="28"/>
      <c r="AM1035" s="28"/>
      <c r="AN1035" s="28"/>
      <c r="AO1035" s="28"/>
      <c r="AP1035" s="28"/>
    </row>
    <row r="1036" spans="1:42" ht="15" x14ac:dyDescent="0.2">
      <c r="A1036" s="144" t="s">
        <v>1269</v>
      </c>
      <c r="B1036" s="11" t="s">
        <v>232</v>
      </c>
      <c r="C1036" s="4">
        <f>IF(ISBLANK(B1036)=TRUE," ", IF(B1036='2. Metadata'!B$1,'2. Metadata'!B$5, IF(B1036='2. Metadata'!C$1,'2. Metadata'!C$5,IF(B1036='2. Metadata'!D$1,'2. Metadata'!D$5, IF(B1036='2. Metadata'!E$1,'2. Metadata'!E$5,IF( B1036='2. Metadata'!F$1,'2. Metadata'!F$5,IF(B1036='2. Metadata'!G$1,'2. Metadata'!G$5,IF(B1036='2. Metadata'!H$1,'2. Metadata'!H$5, IF(B1036='2. Metadata'!I$1,'2. Metadata'!I$5, IF(B1036='2. Metadata'!J$1,'2. Metadata'!J$5, IF(B1036='2. Metadata'!K$1,'2. Metadata'!K$5, IF(B1036='2. Metadata'!L$1,'2. Metadata'!L$5, IF(B1036='2. Metadata'!M$1,'2. Metadata'!M$5, IF(B1036='2. Metadata'!N$1,'2. Metadata'!N$5))))))))))))))</f>
        <v>49.967694000000002</v>
      </c>
      <c r="D1036" s="12">
        <f>IF(ISBLANK(B1036)=TRUE," ", IF(B1036='2. Metadata'!B$1,'2. Metadata'!B$6, IF(B1036='2. Metadata'!C$1,'2. Metadata'!C$6,IF(B1036='2. Metadata'!D$1,'2. Metadata'!D$6, IF(B1036='2. Metadata'!E$1,'2. Metadata'!E$6,IF( B1036='2. Metadata'!F$1,'2. Metadata'!F$6,IF(B1036='2. Metadata'!G$1,'2. Metadata'!G$6,IF(B1036='2. Metadata'!H$1,'2. Metadata'!H$6, IF(B1036='2. Metadata'!I$1,'2. Metadata'!I$6, IF(B1036='2. Metadata'!J$1,'2. Metadata'!J$6, IF(B1036='2. Metadata'!K$1,'2. Metadata'!K$6, IF(B1036='2. Metadata'!L$1,'2. Metadata'!L$6, IF(B1036='2. Metadata'!M$1,'2. Metadata'!M$6, IF(B1036='2. Metadata'!N$1,'2. Metadata'!N$6))))))))))))))</f>
        <v>-117.359572</v>
      </c>
      <c r="E1036" s="25" t="s">
        <v>237</v>
      </c>
      <c r="F1036" s="25" t="s">
        <v>237</v>
      </c>
      <c r="G1036" s="14" t="str">
        <f>IF(ISBLANK(F1035)=TRUE," ",'2. Metadata'!B$14)</f>
        <v>observation</v>
      </c>
      <c r="H1036" s="13">
        <v>9</v>
      </c>
      <c r="I1036" s="23" t="str">
        <f>IF(ISBLANK(H1035)=TRUE," ",'2. Metadata'!B$26)</f>
        <v>degrees Celsius</v>
      </c>
      <c r="J1036" s="13">
        <v>6</v>
      </c>
      <c r="K1036" s="23" t="str">
        <f>IF(ISBLANK(J1034)=TRUE," ",'2. Metadata'!B$38)</f>
        <v>degrees Celsius</v>
      </c>
      <c r="L1036" s="25" t="s">
        <v>237</v>
      </c>
      <c r="M1036" s="18" t="str">
        <f>IF(ISBLANK(L1035)=TRUE," ",'2. Metadata'!B$50)</f>
        <v>milligrams per litre</v>
      </c>
      <c r="N1036" s="25" t="s">
        <v>237</v>
      </c>
      <c r="O1036" s="18" t="str">
        <f>IF(ISBLANK(N1035)=TRUE," ",'2. Metadata'!B$62)</f>
        <v>microSiemens per centimetre</v>
      </c>
      <c r="P1036" s="25" t="s">
        <v>237</v>
      </c>
      <c r="Q1036" s="18" t="str">
        <f>IF(ISBLANK(P1035)=TRUE," ",'2. Metadata'!B$74)</f>
        <v>NTU</v>
      </c>
      <c r="R1036" s="25" t="s">
        <v>237</v>
      </c>
      <c r="S1036" s="18" t="str">
        <f>IF(ISBLANK(R1035)=TRUE," ",'2. Metadata'!B$86)</f>
        <v>most probable number per 100 mL</v>
      </c>
      <c r="T1036" s="25" t="s">
        <v>237</v>
      </c>
      <c r="U1036" s="18" t="str">
        <f>IF(ISBLANK(T1035)=TRUE," ",'2. Metadata'!B$98)</f>
        <v>most probable number per 100 mL</v>
      </c>
      <c r="V1036" s="21">
        <v>1.2999999999999999E-2</v>
      </c>
      <c r="W1036" s="18" t="str">
        <f>IF(ISBLANK(V1035)=TRUE," ",'2. Metadata'!B$110)</f>
        <v>metres</v>
      </c>
      <c r="X1036" s="25" t="s">
        <v>237</v>
      </c>
      <c r="Y1036" s="18" t="str">
        <f>IF(ISBLANK(X1035)=TRUE," ",'2. Metadata'!B$122)</f>
        <v>pH units</v>
      </c>
      <c r="Z1036" s="20">
        <v>3.0000000000000001E-3</v>
      </c>
      <c r="AA1036" s="18" t="str">
        <f>IF(ISBLANK(Z1036)=TRUE," ",'2. Metadata'!B$134)</f>
        <v>metres3/second</v>
      </c>
      <c r="AB1036" s="25" t="s">
        <v>237</v>
      </c>
      <c r="AC1036" s="18" t="str">
        <f>IF(ISBLANK(AB1036)=TRUE," ",'2. Metadata'!B$146)</f>
        <v>millimetres</v>
      </c>
      <c r="AD1036" s="25" t="s">
        <v>1831</v>
      </c>
      <c r="AE1036" s="26" t="s">
        <v>237</v>
      </c>
      <c r="AF1036" s="27"/>
      <c r="AG1036" s="28"/>
      <c r="AH1036" s="28"/>
      <c r="AI1036" s="28"/>
      <c r="AJ1036" s="28"/>
      <c r="AK1036" s="28"/>
      <c r="AL1036" s="28"/>
      <c r="AM1036" s="28"/>
      <c r="AN1036" s="28"/>
      <c r="AO1036" s="28"/>
      <c r="AP1036" s="28"/>
    </row>
    <row r="1037" spans="1:42" ht="15" x14ac:dyDescent="0.2">
      <c r="A1037" s="144" t="s">
        <v>1270</v>
      </c>
      <c r="B1037" s="11" t="s">
        <v>232</v>
      </c>
      <c r="C1037" s="4">
        <f>IF(ISBLANK(B1037)=TRUE," ", IF(B1037='2. Metadata'!B$1,'2. Metadata'!B$5, IF(B1037='2. Metadata'!C$1,'2. Metadata'!C$5,IF(B1037='2. Metadata'!D$1,'2. Metadata'!D$5, IF(B1037='2. Metadata'!E$1,'2. Metadata'!E$5,IF( B1037='2. Metadata'!F$1,'2. Metadata'!F$5,IF(B1037='2. Metadata'!G$1,'2. Metadata'!G$5,IF(B1037='2. Metadata'!H$1,'2. Metadata'!H$5, IF(B1037='2. Metadata'!I$1,'2. Metadata'!I$5, IF(B1037='2. Metadata'!J$1,'2. Metadata'!J$5, IF(B1037='2. Metadata'!K$1,'2. Metadata'!K$5, IF(B1037='2. Metadata'!L$1,'2. Metadata'!L$5, IF(B1037='2. Metadata'!M$1,'2. Metadata'!M$5, IF(B1037='2. Metadata'!N$1,'2. Metadata'!N$5))))))))))))))</f>
        <v>49.967694000000002</v>
      </c>
      <c r="D1037" s="12">
        <f>IF(ISBLANK(B1037)=TRUE," ", IF(B1037='2. Metadata'!B$1,'2. Metadata'!B$6, IF(B1037='2. Metadata'!C$1,'2. Metadata'!C$6,IF(B1037='2. Metadata'!D$1,'2. Metadata'!D$6, IF(B1037='2. Metadata'!E$1,'2. Metadata'!E$6,IF( B1037='2. Metadata'!F$1,'2. Metadata'!F$6,IF(B1037='2. Metadata'!G$1,'2. Metadata'!G$6,IF(B1037='2. Metadata'!H$1,'2. Metadata'!H$6, IF(B1037='2. Metadata'!I$1,'2. Metadata'!I$6, IF(B1037='2. Metadata'!J$1,'2. Metadata'!J$6, IF(B1037='2. Metadata'!K$1,'2. Metadata'!K$6, IF(B1037='2. Metadata'!L$1,'2. Metadata'!L$6, IF(B1037='2. Metadata'!M$1,'2. Metadata'!M$6, IF(B1037='2. Metadata'!N$1,'2. Metadata'!N$6))))))))))))))</f>
        <v>-117.359572</v>
      </c>
      <c r="E1037" s="25" t="s">
        <v>237</v>
      </c>
      <c r="F1037" s="25" t="s">
        <v>237</v>
      </c>
      <c r="G1037" s="14" t="str">
        <f>IF(ISBLANK(F1036)=TRUE," ",'2. Metadata'!B$14)</f>
        <v>observation</v>
      </c>
      <c r="H1037" s="13">
        <v>9</v>
      </c>
      <c r="I1037" s="23" t="str">
        <f>IF(ISBLANK(H1036)=TRUE," ",'2. Metadata'!B$26)</f>
        <v>degrees Celsius</v>
      </c>
      <c r="J1037" s="13">
        <v>7</v>
      </c>
      <c r="K1037" s="23" t="str">
        <f>IF(ISBLANK(J1035)=TRUE," ",'2. Metadata'!B$38)</f>
        <v>degrees Celsius</v>
      </c>
      <c r="L1037" s="25" t="s">
        <v>237</v>
      </c>
      <c r="M1037" s="18" t="str">
        <f>IF(ISBLANK(L1036)=TRUE," ",'2. Metadata'!B$50)</f>
        <v>milligrams per litre</v>
      </c>
      <c r="N1037" s="25" t="s">
        <v>237</v>
      </c>
      <c r="O1037" s="18" t="str">
        <f>IF(ISBLANK(N1036)=TRUE," ",'2. Metadata'!B$62)</f>
        <v>microSiemens per centimetre</v>
      </c>
      <c r="P1037" s="25" t="s">
        <v>237</v>
      </c>
      <c r="Q1037" s="18" t="str">
        <f>IF(ISBLANK(P1036)=TRUE," ",'2. Metadata'!B$74)</f>
        <v>NTU</v>
      </c>
      <c r="R1037" s="25" t="s">
        <v>237</v>
      </c>
      <c r="S1037" s="18" t="str">
        <f>IF(ISBLANK(R1036)=TRUE," ",'2. Metadata'!B$86)</f>
        <v>most probable number per 100 mL</v>
      </c>
      <c r="T1037" s="25" t="s">
        <v>237</v>
      </c>
      <c r="U1037" s="18" t="str">
        <f>IF(ISBLANK(T1036)=TRUE," ",'2. Metadata'!B$98)</f>
        <v>most probable number per 100 mL</v>
      </c>
      <c r="V1037" s="21">
        <v>1.2999999999999999E-2</v>
      </c>
      <c r="W1037" s="18" t="str">
        <f>IF(ISBLANK(V1036)=TRUE," ",'2. Metadata'!B$110)</f>
        <v>metres</v>
      </c>
      <c r="X1037" s="25" t="s">
        <v>237</v>
      </c>
      <c r="Y1037" s="18" t="str">
        <f>IF(ISBLANK(X1036)=TRUE," ",'2. Metadata'!B$122)</f>
        <v>pH units</v>
      </c>
      <c r="Z1037" s="20">
        <v>3.0000000000000001E-3</v>
      </c>
      <c r="AA1037" s="18" t="str">
        <f>IF(ISBLANK(Z1037)=TRUE," ",'2. Metadata'!B$134)</f>
        <v>metres3/second</v>
      </c>
      <c r="AB1037" s="25" t="s">
        <v>237</v>
      </c>
      <c r="AC1037" s="18" t="str">
        <f>IF(ISBLANK(AB1037)=TRUE," ",'2. Metadata'!B$146)</f>
        <v>millimetres</v>
      </c>
      <c r="AD1037" s="25" t="s">
        <v>1831</v>
      </c>
      <c r="AE1037" s="26" t="s">
        <v>237</v>
      </c>
      <c r="AF1037" s="27"/>
      <c r="AG1037" s="28"/>
      <c r="AH1037" s="28"/>
      <c r="AI1037" s="28"/>
      <c r="AJ1037" s="28"/>
      <c r="AK1037" s="28"/>
      <c r="AL1037" s="28"/>
      <c r="AM1037" s="28"/>
      <c r="AN1037" s="28"/>
      <c r="AO1037" s="28"/>
      <c r="AP1037" s="28"/>
    </row>
    <row r="1038" spans="1:42" ht="15" x14ac:dyDescent="0.2">
      <c r="A1038" s="144" t="s">
        <v>1271</v>
      </c>
      <c r="B1038" s="11" t="s">
        <v>232</v>
      </c>
      <c r="C1038" s="4">
        <f>IF(ISBLANK(B1038)=TRUE," ", IF(B1038='2. Metadata'!B$1,'2. Metadata'!B$5, IF(B1038='2. Metadata'!C$1,'2. Metadata'!C$5,IF(B1038='2. Metadata'!D$1,'2. Metadata'!D$5, IF(B1038='2. Metadata'!E$1,'2. Metadata'!E$5,IF( B1038='2. Metadata'!F$1,'2. Metadata'!F$5,IF(B1038='2. Metadata'!G$1,'2. Metadata'!G$5,IF(B1038='2. Metadata'!H$1,'2. Metadata'!H$5, IF(B1038='2. Metadata'!I$1,'2. Metadata'!I$5, IF(B1038='2. Metadata'!J$1,'2. Metadata'!J$5, IF(B1038='2. Metadata'!K$1,'2. Metadata'!K$5, IF(B1038='2. Metadata'!L$1,'2. Metadata'!L$5, IF(B1038='2. Metadata'!M$1,'2. Metadata'!M$5, IF(B1038='2. Metadata'!N$1,'2. Metadata'!N$5))))))))))))))</f>
        <v>49.967694000000002</v>
      </c>
      <c r="D1038" s="12">
        <f>IF(ISBLANK(B1038)=TRUE," ", IF(B1038='2. Metadata'!B$1,'2. Metadata'!B$6, IF(B1038='2. Metadata'!C$1,'2. Metadata'!C$6,IF(B1038='2. Metadata'!D$1,'2. Metadata'!D$6, IF(B1038='2. Metadata'!E$1,'2. Metadata'!E$6,IF( B1038='2. Metadata'!F$1,'2. Metadata'!F$6,IF(B1038='2. Metadata'!G$1,'2. Metadata'!G$6,IF(B1038='2. Metadata'!H$1,'2. Metadata'!H$6, IF(B1038='2. Metadata'!I$1,'2. Metadata'!I$6, IF(B1038='2. Metadata'!J$1,'2. Metadata'!J$6, IF(B1038='2. Metadata'!K$1,'2. Metadata'!K$6, IF(B1038='2. Metadata'!L$1,'2. Metadata'!L$6, IF(B1038='2. Metadata'!M$1,'2. Metadata'!M$6, IF(B1038='2. Metadata'!N$1,'2. Metadata'!N$6))))))))))))))</f>
        <v>-117.359572</v>
      </c>
      <c r="E1038" s="25" t="s">
        <v>237</v>
      </c>
      <c r="F1038" s="25" t="s">
        <v>237</v>
      </c>
      <c r="G1038" s="14" t="str">
        <f>IF(ISBLANK(F1037)=TRUE," ",'2. Metadata'!B$14)</f>
        <v>observation</v>
      </c>
      <c r="H1038" s="13">
        <v>8</v>
      </c>
      <c r="I1038" s="23" t="str">
        <f>IF(ISBLANK(H1037)=TRUE," ",'2. Metadata'!B$26)</f>
        <v>degrees Celsius</v>
      </c>
      <c r="J1038" s="13">
        <v>6</v>
      </c>
      <c r="K1038" s="23" t="str">
        <f>IF(ISBLANK(J1036)=TRUE," ",'2. Metadata'!B$38)</f>
        <v>degrees Celsius</v>
      </c>
      <c r="L1038" s="21">
        <v>0.9</v>
      </c>
      <c r="M1038" s="18" t="str">
        <f>IF(ISBLANK(L1037)=TRUE," ",'2. Metadata'!B$50)</f>
        <v>milligrams per litre</v>
      </c>
      <c r="N1038" s="21">
        <v>287</v>
      </c>
      <c r="O1038" s="18" t="str">
        <f>IF(ISBLANK(N1037)=TRUE," ",'2. Metadata'!B$62)</f>
        <v>microSiemens per centimetre</v>
      </c>
      <c r="P1038" s="21">
        <v>0.35</v>
      </c>
      <c r="Q1038" s="18" t="str">
        <f>IF(ISBLANK(P1037)=TRUE," ",'2. Metadata'!B$74)</f>
        <v>NTU</v>
      </c>
      <c r="R1038" s="25" t="s">
        <v>237</v>
      </c>
      <c r="S1038" s="18" t="str">
        <f>IF(ISBLANK(R1037)=TRUE," ",'2. Metadata'!B$86)</f>
        <v>most probable number per 100 mL</v>
      </c>
      <c r="T1038" s="25" t="s">
        <v>237</v>
      </c>
      <c r="U1038" s="18" t="str">
        <f>IF(ISBLANK(T1037)=TRUE," ",'2. Metadata'!B$98)</f>
        <v>most probable number per 100 mL</v>
      </c>
      <c r="V1038" s="21">
        <v>1.4999999999999999E-2</v>
      </c>
      <c r="W1038" s="18" t="str">
        <f>IF(ISBLANK(V1037)=TRUE," ",'2. Metadata'!B$110)</f>
        <v>metres</v>
      </c>
      <c r="X1038" s="25" t="s">
        <v>237</v>
      </c>
      <c r="Y1038" s="18" t="str">
        <f>IF(ISBLANK(X1037)=TRUE," ",'2. Metadata'!B$122)</f>
        <v>pH units</v>
      </c>
      <c r="Z1038" s="20">
        <v>3.0000000000000001E-3</v>
      </c>
      <c r="AA1038" s="18" t="str">
        <f>IF(ISBLANK(Z1038)=TRUE," ",'2. Metadata'!B$134)</f>
        <v>metres3/second</v>
      </c>
      <c r="AB1038" s="25" t="s">
        <v>237</v>
      </c>
      <c r="AC1038" s="18" t="str">
        <f>IF(ISBLANK(AB1038)=TRUE," ",'2. Metadata'!B$146)</f>
        <v>millimetres</v>
      </c>
      <c r="AD1038" s="25" t="s">
        <v>1831</v>
      </c>
      <c r="AE1038" s="26" t="s">
        <v>237</v>
      </c>
      <c r="AF1038" s="27"/>
      <c r="AG1038" s="28"/>
      <c r="AH1038" s="28"/>
      <c r="AI1038" s="28"/>
      <c r="AJ1038" s="28"/>
      <c r="AK1038" s="28"/>
      <c r="AL1038" s="28"/>
      <c r="AM1038" s="28"/>
      <c r="AN1038" s="28"/>
      <c r="AO1038" s="28"/>
      <c r="AP1038" s="28"/>
    </row>
    <row r="1039" spans="1:42" ht="15" x14ac:dyDescent="0.2">
      <c r="A1039" s="144" t="s">
        <v>1272</v>
      </c>
      <c r="B1039" s="11" t="s">
        <v>232</v>
      </c>
      <c r="C1039" s="4">
        <f>IF(ISBLANK(B1039)=TRUE," ", IF(B1039='2. Metadata'!B$1,'2. Metadata'!B$5, IF(B1039='2. Metadata'!C$1,'2. Metadata'!C$5,IF(B1039='2. Metadata'!D$1,'2. Metadata'!D$5, IF(B1039='2. Metadata'!E$1,'2. Metadata'!E$5,IF( B1039='2. Metadata'!F$1,'2. Metadata'!F$5,IF(B1039='2. Metadata'!G$1,'2. Metadata'!G$5,IF(B1039='2. Metadata'!H$1,'2. Metadata'!H$5, IF(B1039='2. Metadata'!I$1,'2. Metadata'!I$5, IF(B1039='2. Metadata'!J$1,'2. Metadata'!J$5, IF(B1039='2. Metadata'!K$1,'2. Metadata'!K$5, IF(B1039='2. Metadata'!L$1,'2. Metadata'!L$5, IF(B1039='2. Metadata'!M$1,'2. Metadata'!M$5, IF(B1039='2. Metadata'!N$1,'2. Metadata'!N$5))))))))))))))</f>
        <v>49.967694000000002</v>
      </c>
      <c r="D1039" s="12">
        <f>IF(ISBLANK(B1039)=TRUE," ", IF(B1039='2. Metadata'!B$1,'2. Metadata'!B$6, IF(B1039='2. Metadata'!C$1,'2. Metadata'!C$6,IF(B1039='2. Metadata'!D$1,'2. Metadata'!D$6, IF(B1039='2. Metadata'!E$1,'2. Metadata'!E$6,IF( B1039='2. Metadata'!F$1,'2. Metadata'!F$6,IF(B1039='2. Metadata'!G$1,'2. Metadata'!G$6,IF(B1039='2. Metadata'!H$1,'2. Metadata'!H$6, IF(B1039='2. Metadata'!I$1,'2. Metadata'!I$6, IF(B1039='2. Metadata'!J$1,'2. Metadata'!J$6, IF(B1039='2. Metadata'!K$1,'2. Metadata'!K$6, IF(B1039='2. Metadata'!L$1,'2. Metadata'!L$6, IF(B1039='2. Metadata'!M$1,'2. Metadata'!M$6, IF(B1039='2. Metadata'!N$1,'2. Metadata'!N$6))))))))))))))</f>
        <v>-117.359572</v>
      </c>
      <c r="E1039" s="25" t="s">
        <v>237</v>
      </c>
      <c r="F1039" s="25" t="s">
        <v>237</v>
      </c>
      <c r="G1039" s="14" t="str">
        <f>IF(ISBLANK(F1038)=TRUE," ",'2. Metadata'!B$14)</f>
        <v>observation</v>
      </c>
      <c r="H1039" s="13">
        <v>7</v>
      </c>
      <c r="I1039" s="23" t="str">
        <f>IF(ISBLANK(H1038)=TRUE," ",'2. Metadata'!B$26)</f>
        <v>degrees Celsius</v>
      </c>
      <c r="J1039" s="13">
        <v>6</v>
      </c>
      <c r="K1039" s="23" t="str">
        <f>IF(ISBLANK(J1037)=TRUE," ",'2. Metadata'!B$38)</f>
        <v>degrees Celsius</v>
      </c>
      <c r="L1039" s="25" t="s">
        <v>237</v>
      </c>
      <c r="M1039" s="18" t="str">
        <f>IF(ISBLANK(L1038)=TRUE," ",'2. Metadata'!B$50)</f>
        <v>milligrams per litre</v>
      </c>
      <c r="N1039" s="25" t="s">
        <v>237</v>
      </c>
      <c r="O1039" s="18" t="str">
        <f>IF(ISBLANK(N1038)=TRUE," ",'2. Metadata'!B$62)</f>
        <v>microSiemens per centimetre</v>
      </c>
      <c r="P1039" s="25" t="s">
        <v>237</v>
      </c>
      <c r="Q1039" s="18" t="str">
        <f>IF(ISBLANK(P1038)=TRUE," ",'2. Metadata'!B$74)</f>
        <v>NTU</v>
      </c>
      <c r="R1039" s="25" t="s">
        <v>237</v>
      </c>
      <c r="S1039" s="18" t="str">
        <f>IF(ISBLANK(R1038)=TRUE," ",'2. Metadata'!B$86)</f>
        <v>most probable number per 100 mL</v>
      </c>
      <c r="T1039" s="25" t="s">
        <v>237</v>
      </c>
      <c r="U1039" s="18" t="str">
        <f>IF(ISBLANK(T1038)=TRUE," ",'2. Metadata'!B$98)</f>
        <v>most probable number per 100 mL</v>
      </c>
      <c r="V1039" s="21">
        <v>1.4999999999999999E-2</v>
      </c>
      <c r="W1039" s="18" t="str">
        <f>IF(ISBLANK(V1038)=TRUE," ",'2. Metadata'!B$110)</f>
        <v>metres</v>
      </c>
      <c r="X1039" s="25" t="s">
        <v>237</v>
      </c>
      <c r="Y1039" s="18" t="str">
        <f>IF(ISBLANK(X1038)=TRUE," ",'2. Metadata'!B$122)</f>
        <v>pH units</v>
      </c>
      <c r="Z1039" s="20">
        <v>3.0000000000000001E-3</v>
      </c>
      <c r="AA1039" s="18" t="str">
        <f>IF(ISBLANK(Z1039)=TRUE," ",'2. Metadata'!B$134)</f>
        <v>metres3/second</v>
      </c>
      <c r="AB1039" s="25" t="s">
        <v>237</v>
      </c>
      <c r="AC1039" s="18" t="str">
        <f>IF(ISBLANK(AB1039)=TRUE," ",'2. Metadata'!B$146)</f>
        <v>millimetres</v>
      </c>
      <c r="AD1039" s="25" t="s">
        <v>1831</v>
      </c>
      <c r="AE1039" s="26" t="s">
        <v>237</v>
      </c>
      <c r="AF1039" s="27"/>
      <c r="AG1039" s="28"/>
      <c r="AH1039" s="28"/>
      <c r="AI1039" s="28"/>
      <c r="AJ1039" s="28"/>
      <c r="AK1039" s="28"/>
      <c r="AL1039" s="28"/>
      <c r="AM1039" s="28"/>
      <c r="AN1039" s="28"/>
      <c r="AO1039" s="28"/>
      <c r="AP1039" s="28"/>
    </row>
    <row r="1040" spans="1:42" ht="15" x14ac:dyDescent="0.2">
      <c r="A1040" s="144" t="s">
        <v>1273</v>
      </c>
      <c r="B1040" s="11" t="s">
        <v>232</v>
      </c>
      <c r="C1040" s="4">
        <f>IF(ISBLANK(B1040)=TRUE," ", IF(B1040='2. Metadata'!B$1,'2. Metadata'!B$5, IF(B1040='2. Metadata'!C$1,'2. Metadata'!C$5,IF(B1040='2. Metadata'!D$1,'2. Metadata'!D$5, IF(B1040='2. Metadata'!E$1,'2. Metadata'!E$5,IF( B1040='2. Metadata'!F$1,'2. Metadata'!F$5,IF(B1040='2. Metadata'!G$1,'2. Metadata'!G$5,IF(B1040='2. Metadata'!H$1,'2. Metadata'!H$5, IF(B1040='2. Metadata'!I$1,'2. Metadata'!I$5, IF(B1040='2. Metadata'!J$1,'2. Metadata'!J$5, IF(B1040='2. Metadata'!K$1,'2. Metadata'!K$5, IF(B1040='2. Metadata'!L$1,'2. Metadata'!L$5, IF(B1040='2. Metadata'!M$1,'2. Metadata'!M$5, IF(B1040='2. Metadata'!N$1,'2. Metadata'!N$5))))))))))))))</f>
        <v>49.967694000000002</v>
      </c>
      <c r="D1040" s="12">
        <f>IF(ISBLANK(B1040)=TRUE," ", IF(B1040='2. Metadata'!B$1,'2. Metadata'!B$6, IF(B1040='2. Metadata'!C$1,'2. Metadata'!C$6,IF(B1040='2. Metadata'!D$1,'2. Metadata'!D$6, IF(B1040='2. Metadata'!E$1,'2. Metadata'!E$6,IF( B1040='2. Metadata'!F$1,'2. Metadata'!F$6,IF(B1040='2. Metadata'!G$1,'2. Metadata'!G$6,IF(B1040='2. Metadata'!H$1,'2. Metadata'!H$6, IF(B1040='2. Metadata'!I$1,'2. Metadata'!I$6, IF(B1040='2. Metadata'!J$1,'2. Metadata'!J$6, IF(B1040='2. Metadata'!K$1,'2. Metadata'!K$6, IF(B1040='2. Metadata'!L$1,'2. Metadata'!L$6, IF(B1040='2. Metadata'!M$1,'2. Metadata'!M$6, IF(B1040='2. Metadata'!N$1,'2. Metadata'!N$6))))))))))))))</f>
        <v>-117.359572</v>
      </c>
      <c r="E1040" s="25" t="s">
        <v>237</v>
      </c>
      <c r="F1040" s="25" t="s">
        <v>237</v>
      </c>
      <c r="G1040" s="14" t="str">
        <f>IF(ISBLANK(F1039)=TRUE," ",'2. Metadata'!B$14)</f>
        <v>observation</v>
      </c>
      <c r="H1040" s="25" t="s">
        <v>237</v>
      </c>
      <c r="I1040" s="23" t="str">
        <f>IF(ISBLANK(H1039)=TRUE," ",'2. Metadata'!B$26)</f>
        <v>degrees Celsius</v>
      </c>
      <c r="J1040" s="16" t="s">
        <v>237</v>
      </c>
      <c r="K1040" s="23" t="str">
        <f>IF(ISBLANK(J1038)=TRUE," ",'2. Metadata'!B$38)</f>
        <v>degrees Celsius</v>
      </c>
      <c r="L1040" s="25" t="s">
        <v>237</v>
      </c>
      <c r="M1040" s="18" t="str">
        <f>IF(ISBLANK(L1039)=TRUE," ",'2. Metadata'!B$50)</f>
        <v>milligrams per litre</v>
      </c>
      <c r="N1040" s="25" t="s">
        <v>237</v>
      </c>
      <c r="O1040" s="18" t="str">
        <f>IF(ISBLANK(N1039)=TRUE," ",'2. Metadata'!B$62)</f>
        <v>microSiemens per centimetre</v>
      </c>
      <c r="P1040" s="25" t="s">
        <v>237</v>
      </c>
      <c r="Q1040" s="18" t="str">
        <f>IF(ISBLANK(P1039)=TRUE," ",'2. Metadata'!B$74)</f>
        <v>NTU</v>
      </c>
      <c r="R1040" s="25" t="s">
        <v>237</v>
      </c>
      <c r="S1040" s="18" t="str">
        <f>IF(ISBLANK(R1039)=TRUE," ",'2. Metadata'!B$86)</f>
        <v>most probable number per 100 mL</v>
      </c>
      <c r="T1040" s="25" t="s">
        <v>237</v>
      </c>
      <c r="U1040" s="18" t="str">
        <f>IF(ISBLANK(T1039)=TRUE," ",'2. Metadata'!B$98)</f>
        <v>most probable number per 100 mL</v>
      </c>
      <c r="V1040" s="25" t="s">
        <v>237</v>
      </c>
      <c r="W1040" s="18" t="str">
        <f>IF(ISBLANK(V1039)=TRUE," ",'2. Metadata'!B$110)</f>
        <v>metres</v>
      </c>
      <c r="X1040" s="25" t="s">
        <v>237</v>
      </c>
      <c r="Y1040" s="18" t="str">
        <f>IF(ISBLANK(X1039)=TRUE," ",'2. Metadata'!B$122)</f>
        <v>pH units</v>
      </c>
      <c r="Z1040" s="25" t="s">
        <v>237</v>
      </c>
      <c r="AA1040" s="18" t="str">
        <f>IF(ISBLANK(Z1040)=TRUE," ",'2. Metadata'!B$134)</f>
        <v>metres3/second</v>
      </c>
      <c r="AB1040" s="25" t="s">
        <v>237</v>
      </c>
      <c r="AC1040" s="18" t="str">
        <f>IF(ISBLANK(AB1040)=TRUE," ",'2. Metadata'!B$146)</f>
        <v>millimetres</v>
      </c>
      <c r="AD1040" s="25" t="s">
        <v>1831</v>
      </c>
      <c r="AE1040" s="26" t="s">
        <v>237</v>
      </c>
      <c r="AF1040" s="27"/>
      <c r="AG1040" s="28"/>
      <c r="AH1040" s="28"/>
      <c r="AI1040" s="28"/>
      <c r="AJ1040" s="28"/>
      <c r="AK1040" s="28"/>
      <c r="AL1040" s="28"/>
      <c r="AM1040" s="28"/>
      <c r="AN1040" s="28"/>
      <c r="AO1040" s="28"/>
      <c r="AP1040" s="28"/>
    </row>
    <row r="1041" spans="1:42" ht="15" x14ac:dyDescent="0.2">
      <c r="A1041" s="144" t="s">
        <v>1274</v>
      </c>
      <c r="B1041" s="11" t="s">
        <v>232</v>
      </c>
      <c r="C1041" s="4">
        <f>IF(ISBLANK(B1041)=TRUE," ", IF(B1041='2. Metadata'!B$1,'2. Metadata'!B$5, IF(B1041='2. Metadata'!C$1,'2. Metadata'!C$5,IF(B1041='2. Metadata'!D$1,'2. Metadata'!D$5, IF(B1041='2. Metadata'!E$1,'2. Metadata'!E$5,IF( B1041='2. Metadata'!F$1,'2. Metadata'!F$5,IF(B1041='2. Metadata'!G$1,'2. Metadata'!G$5,IF(B1041='2. Metadata'!H$1,'2. Metadata'!H$5, IF(B1041='2. Metadata'!I$1,'2. Metadata'!I$5, IF(B1041='2. Metadata'!J$1,'2. Metadata'!J$5, IF(B1041='2. Metadata'!K$1,'2. Metadata'!K$5, IF(B1041='2. Metadata'!L$1,'2. Metadata'!L$5, IF(B1041='2. Metadata'!M$1,'2. Metadata'!M$5, IF(B1041='2. Metadata'!N$1,'2. Metadata'!N$5))))))))))))))</f>
        <v>49.967694000000002</v>
      </c>
      <c r="D1041" s="12">
        <f>IF(ISBLANK(B1041)=TRUE," ", IF(B1041='2. Metadata'!B$1,'2. Metadata'!B$6, IF(B1041='2. Metadata'!C$1,'2. Metadata'!C$6,IF(B1041='2. Metadata'!D$1,'2. Metadata'!D$6, IF(B1041='2. Metadata'!E$1,'2. Metadata'!E$6,IF( B1041='2. Metadata'!F$1,'2. Metadata'!F$6,IF(B1041='2. Metadata'!G$1,'2. Metadata'!G$6,IF(B1041='2. Metadata'!H$1,'2. Metadata'!H$6, IF(B1041='2. Metadata'!I$1,'2. Metadata'!I$6, IF(B1041='2. Metadata'!J$1,'2. Metadata'!J$6, IF(B1041='2. Metadata'!K$1,'2. Metadata'!K$6, IF(B1041='2. Metadata'!L$1,'2. Metadata'!L$6, IF(B1041='2. Metadata'!M$1,'2. Metadata'!M$6, IF(B1041='2. Metadata'!N$1,'2. Metadata'!N$6))))))))))))))</f>
        <v>-117.359572</v>
      </c>
      <c r="E1041" s="25" t="s">
        <v>237</v>
      </c>
      <c r="F1041" s="25" t="s">
        <v>237</v>
      </c>
      <c r="G1041" s="14" t="str">
        <f>IF(ISBLANK(F1040)=TRUE," ",'2. Metadata'!B$14)</f>
        <v>observation</v>
      </c>
      <c r="H1041" s="13">
        <v>8</v>
      </c>
      <c r="I1041" s="23" t="str">
        <f>IF(ISBLANK(H1040)=TRUE," ",'2. Metadata'!B$26)</f>
        <v>degrees Celsius</v>
      </c>
      <c r="J1041" s="13">
        <v>6</v>
      </c>
      <c r="K1041" s="23" t="str">
        <f>IF(ISBLANK(J1039)=TRUE," ",'2. Metadata'!B$38)</f>
        <v>degrees Celsius</v>
      </c>
      <c r="L1041" s="21" t="s">
        <v>1815</v>
      </c>
      <c r="M1041" s="18" t="str">
        <f>IF(ISBLANK(L1040)=TRUE," ",'2. Metadata'!B$50)</f>
        <v>milligrams per litre</v>
      </c>
      <c r="N1041" s="21">
        <v>282</v>
      </c>
      <c r="O1041" s="18" t="str">
        <f>IF(ISBLANK(N1040)=TRUE," ",'2. Metadata'!B$62)</f>
        <v>microSiemens per centimetre</v>
      </c>
      <c r="P1041" s="21">
        <v>0.3</v>
      </c>
      <c r="Q1041" s="18" t="str">
        <f>IF(ISBLANK(P1040)=TRUE," ",'2. Metadata'!B$74)</f>
        <v>NTU</v>
      </c>
      <c r="R1041" s="25" t="s">
        <v>237</v>
      </c>
      <c r="S1041" s="18" t="str">
        <f>IF(ISBLANK(R1040)=TRUE," ",'2. Metadata'!B$86)</f>
        <v>most probable number per 100 mL</v>
      </c>
      <c r="T1041" s="25" t="s">
        <v>237</v>
      </c>
      <c r="U1041" s="18" t="str">
        <f>IF(ISBLANK(T1040)=TRUE," ",'2. Metadata'!B$98)</f>
        <v>most probable number per 100 mL</v>
      </c>
      <c r="V1041" s="21">
        <v>1.9E-2</v>
      </c>
      <c r="W1041" s="18" t="str">
        <f>IF(ISBLANK(V1040)=TRUE," ",'2. Metadata'!B$110)</f>
        <v>metres</v>
      </c>
      <c r="X1041" s="25" t="s">
        <v>237</v>
      </c>
      <c r="Y1041" s="18" t="str">
        <f>IF(ISBLANK(X1040)=TRUE," ",'2. Metadata'!B$122)</f>
        <v>pH units</v>
      </c>
      <c r="Z1041" s="20">
        <v>4.0000000000000001E-3</v>
      </c>
      <c r="AA1041" s="18" t="str">
        <f>IF(ISBLANK(Z1041)=TRUE," ",'2. Metadata'!B$134)</f>
        <v>metres3/second</v>
      </c>
      <c r="AB1041" s="25" t="s">
        <v>237</v>
      </c>
      <c r="AC1041" s="18" t="str">
        <f>IF(ISBLANK(AB1041)=TRUE," ",'2. Metadata'!B$146)</f>
        <v>millimetres</v>
      </c>
      <c r="AD1041" s="25" t="s">
        <v>1831</v>
      </c>
      <c r="AE1041" s="26" t="s">
        <v>237</v>
      </c>
      <c r="AF1041" s="27"/>
      <c r="AG1041" s="28"/>
      <c r="AH1041" s="28"/>
      <c r="AI1041" s="28"/>
      <c r="AJ1041" s="28"/>
      <c r="AK1041" s="28"/>
      <c r="AL1041" s="28"/>
      <c r="AM1041" s="28"/>
      <c r="AN1041" s="28"/>
      <c r="AO1041" s="28"/>
      <c r="AP1041" s="28"/>
    </row>
    <row r="1042" spans="1:42" ht="15" x14ac:dyDescent="0.2">
      <c r="A1042" s="144" t="s">
        <v>1275</v>
      </c>
      <c r="B1042" s="11" t="s">
        <v>232</v>
      </c>
      <c r="C1042" s="4">
        <f>IF(ISBLANK(B1042)=TRUE," ", IF(B1042='2. Metadata'!B$1,'2. Metadata'!B$5, IF(B1042='2. Metadata'!C$1,'2. Metadata'!C$5,IF(B1042='2. Metadata'!D$1,'2. Metadata'!D$5, IF(B1042='2. Metadata'!E$1,'2. Metadata'!E$5,IF( B1042='2. Metadata'!F$1,'2. Metadata'!F$5,IF(B1042='2. Metadata'!G$1,'2. Metadata'!G$5,IF(B1042='2. Metadata'!H$1,'2. Metadata'!H$5, IF(B1042='2. Metadata'!I$1,'2. Metadata'!I$5, IF(B1042='2. Metadata'!J$1,'2. Metadata'!J$5, IF(B1042='2. Metadata'!K$1,'2. Metadata'!K$5, IF(B1042='2. Metadata'!L$1,'2. Metadata'!L$5, IF(B1042='2. Metadata'!M$1,'2. Metadata'!M$5, IF(B1042='2. Metadata'!N$1,'2. Metadata'!N$5))))))))))))))</f>
        <v>49.967694000000002</v>
      </c>
      <c r="D1042" s="12">
        <f>IF(ISBLANK(B1042)=TRUE," ", IF(B1042='2. Metadata'!B$1,'2. Metadata'!B$6, IF(B1042='2. Metadata'!C$1,'2. Metadata'!C$6,IF(B1042='2. Metadata'!D$1,'2. Metadata'!D$6, IF(B1042='2. Metadata'!E$1,'2. Metadata'!E$6,IF( B1042='2. Metadata'!F$1,'2. Metadata'!F$6,IF(B1042='2. Metadata'!G$1,'2. Metadata'!G$6,IF(B1042='2. Metadata'!H$1,'2. Metadata'!H$6, IF(B1042='2. Metadata'!I$1,'2. Metadata'!I$6, IF(B1042='2. Metadata'!J$1,'2. Metadata'!J$6, IF(B1042='2. Metadata'!K$1,'2. Metadata'!K$6, IF(B1042='2. Metadata'!L$1,'2. Metadata'!L$6, IF(B1042='2. Metadata'!M$1,'2. Metadata'!M$6, IF(B1042='2. Metadata'!N$1,'2. Metadata'!N$6))))))))))))))</f>
        <v>-117.359572</v>
      </c>
      <c r="E1042" s="25" t="s">
        <v>237</v>
      </c>
      <c r="F1042" s="25" t="s">
        <v>237</v>
      </c>
      <c r="G1042" s="14" t="str">
        <f>IF(ISBLANK(F1041)=TRUE," ",'2. Metadata'!B$14)</f>
        <v>observation</v>
      </c>
      <c r="H1042" s="13">
        <v>8</v>
      </c>
      <c r="I1042" s="23" t="str">
        <f>IF(ISBLANK(H1041)=TRUE," ",'2. Metadata'!B$26)</f>
        <v>degrees Celsius</v>
      </c>
      <c r="J1042" s="13">
        <v>6</v>
      </c>
      <c r="K1042" s="23" t="str">
        <f>IF(ISBLANK(J1040)=TRUE," ",'2. Metadata'!B$38)</f>
        <v>degrees Celsius</v>
      </c>
      <c r="L1042" s="25" t="s">
        <v>237</v>
      </c>
      <c r="M1042" s="18" t="str">
        <f>IF(ISBLANK(L1041)=TRUE," ",'2. Metadata'!B$50)</f>
        <v>milligrams per litre</v>
      </c>
      <c r="N1042" s="25" t="s">
        <v>237</v>
      </c>
      <c r="O1042" s="18" t="str">
        <f>IF(ISBLANK(N1041)=TRUE," ",'2. Metadata'!B$62)</f>
        <v>microSiemens per centimetre</v>
      </c>
      <c r="P1042" s="25" t="s">
        <v>237</v>
      </c>
      <c r="Q1042" s="18" t="str">
        <f>IF(ISBLANK(P1041)=TRUE," ",'2. Metadata'!B$74)</f>
        <v>NTU</v>
      </c>
      <c r="R1042" s="25" t="s">
        <v>237</v>
      </c>
      <c r="S1042" s="18" t="str">
        <f>IF(ISBLANK(R1041)=TRUE," ",'2. Metadata'!B$86)</f>
        <v>most probable number per 100 mL</v>
      </c>
      <c r="T1042" s="25" t="s">
        <v>237</v>
      </c>
      <c r="U1042" s="18" t="str">
        <f>IF(ISBLANK(T1041)=TRUE," ",'2. Metadata'!B$98)</f>
        <v>most probable number per 100 mL</v>
      </c>
      <c r="V1042" s="21">
        <v>1.7999999999999999E-2</v>
      </c>
      <c r="W1042" s="18" t="str">
        <f>IF(ISBLANK(V1041)=TRUE," ",'2. Metadata'!B$110)</f>
        <v>metres</v>
      </c>
      <c r="X1042" s="25" t="s">
        <v>237</v>
      </c>
      <c r="Y1042" s="18" t="str">
        <f>IF(ISBLANK(X1041)=TRUE," ",'2. Metadata'!B$122)</f>
        <v>pH units</v>
      </c>
      <c r="Z1042" s="20">
        <v>4.0000000000000001E-3</v>
      </c>
      <c r="AA1042" s="18" t="str">
        <f>IF(ISBLANK(Z1042)=TRUE," ",'2. Metadata'!B$134)</f>
        <v>metres3/second</v>
      </c>
      <c r="AB1042" s="25" t="s">
        <v>237</v>
      </c>
      <c r="AC1042" s="18" t="str">
        <f>IF(ISBLANK(AB1042)=TRUE," ",'2. Metadata'!B$146)</f>
        <v>millimetres</v>
      </c>
      <c r="AD1042" s="25" t="s">
        <v>237</v>
      </c>
      <c r="AE1042" s="26" t="s">
        <v>237</v>
      </c>
      <c r="AF1042" s="27"/>
      <c r="AG1042" s="28"/>
      <c r="AH1042" s="28"/>
      <c r="AI1042" s="28"/>
      <c r="AJ1042" s="28"/>
      <c r="AK1042" s="28"/>
      <c r="AL1042" s="28"/>
      <c r="AM1042" s="28"/>
      <c r="AN1042" s="28"/>
      <c r="AO1042" s="28"/>
      <c r="AP1042" s="28"/>
    </row>
    <row r="1043" spans="1:42" ht="15" x14ac:dyDescent="0.2">
      <c r="A1043" s="144" t="s">
        <v>1276</v>
      </c>
      <c r="B1043" s="11" t="s">
        <v>232</v>
      </c>
      <c r="C1043" s="4">
        <f>IF(ISBLANK(B1043)=TRUE," ", IF(B1043='2. Metadata'!B$1,'2. Metadata'!B$5, IF(B1043='2. Metadata'!C$1,'2. Metadata'!C$5,IF(B1043='2. Metadata'!D$1,'2. Metadata'!D$5, IF(B1043='2. Metadata'!E$1,'2. Metadata'!E$5,IF( B1043='2. Metadata'!F$1,'2. Metadata'!F$5,IF(B1043='2. Metadata'!G$1,'2. Metadata'!G$5,IF(B1043='2. Metadata'!H$1,'2. Metadata'!H$5, IF(B1043='2. Metadata'!I$1,'2. Metadata'!I$5, IF(B1043='2. Metadata'!J$1,'2. Metadata'!J$5, IF(B1043='2. Metadata'!K$1,'2. Metadata'!K$5, IF(B1043='2. Metadata'!L$1,'2. Metadata'!L$5, IF(B1043='2. Metadata'!M$1,'2. Metadata'!M$5, IF(B1043='2. Metadata'!N$1,'2. Metadata'!N$5))))))))))))))</f>
        <v>49.967694000000002</v>
      </c>
      <c r="D1043" s="12">
        <f>IF(ISBLANK(B1043)=TRUE," ", IF(B1043='2. Metadata'!B$1,'2. Metadata'!B$6, IF(B1043='2. Metadata'!C$1,'2. Metadata'!C$6,IF(B1043='2. Metadata'!D$1,'2. Metadata'!D$6, IF(B1043='2. Metadata'!E$1,'2. Metadata'!E$6,IF( B1043='2. Metadata'!F$1,'2. Metadata'!F$6,IF(B1043='2. Metadata'!G$1,'2. Metadata'!G$6,IF(B1043='2. Metadata'!H$1,'2. Metadata'!H$6, IF(B1043='2. Metadata'!I$1,'2. Metadata'!I$6, IF(B1043='2. Metadata'!J$1,'2. Metadata'!J$6, IF(B1043='2. Metadata'!K$1,'2. Metadata'!K$6, IF(B1043='2. Metadata'!L$1,'2. Metadata'!L$6, IF(B1043='2. Metadata'!M$1,'2. Metadata'!M$6, IF(B1043='2. Metadata'!N$1,'2. Metadata'!N$6))))))))))))))</f>
        <v>-117.359572</v>
      </c>
      <c r="E1043" s="25" t="s">
        <v>237</v>
      </c>
      <c r="F1043" s="25" t="s">
        <v>237</v>
      </c>
      <c r="G1043" s="14" t="str">
        <f>IF(ISBLANK(F1042)=TRUE," ",'2. Metadata'!B$14)</f>
        <v>observation</v>
      </c>
      <c r="H1043" s="13">
        <v>6</v>
      </c>
      <c r="I1043" s="23" t="str">
        <f>IF(ISBLANK(H1042)=TRUE," ",'2. Metadata'!B$26)</f>
        <v>degrees Celsius</v>
      </c>
      <c r="J1043" s="13">
        <v>6</v>
      </c>
      <c r="K1043" s="23" t="str">
        <f>IF(ISBLANK(J1041)=TRUE," ",'2. Metadata'!B$38)</f>
        <v>degrees Celsius</v>
      </c>
      <c r="L1043" s="21" t="s">
        <v>1815</v>
      </c>
      <c r="M1043" s="18" t="str">
        <f>IF(ISBLANK(L1042)=TRUE," ",'2. Metadata'!B$50)</f>
        <v>milligrams per litre</v>
      </c>
      <c r="N1043" s="21">
        <v>287</v>
      </c>
      <c r="O1043" s="18" t="str">
        <f>IF(ISBLANK(N1042)=TRUE," ",'2. Metadata'!B$62)</f>
        <v>microSiemens per centimetre</v>
      </c>
      <c r="P1043" s="21">
        <v>0.4</v>
      </c>
      <c r="Q1043" s="18" t="str">
        <f>IF(ISBLANK(P1042)=TRUE," ",'2. Metadata'!B$74)</f>
        <v>NTU</v>
      </c>
      <c r="R1043" s="25" t="s">
        <v>237</v>
      </c>
      <c r="S1043" s="18" t="str">
        <f>IF(ISBLANK(R1042)=TRUE," ",'2. Metadata'!B$86)</f>
        <v>most probable number per 100 mL</v>
      </c>
      <c r="T1043" s="25" t="s">
        <v>237</v>
      </c>
      <c r="U1043" s="18" t="str">
        <f>IF(ISBLANK(T1042)=TRUE," ",'2. Metadata'!B$98)</f>
        <v>most probable number per 100 mL</v>
      </c>
      <c r="V1043" s="21">
        <v>1.6E-2</v>
      </c>
      <c r="W1043" s="18" t="str">
        <f>IF(ISBLANK(V1042)=TRUE," ",'2. Metadata'!B$110)</f>
        <v>metres</v>
      </c>
      <c r="X1043" s="25" t="s">
        <v>237</v>
      </c>
      <c r="Y1043" s="18" t="str">
        <f>IF(ISBLANK(X1042)=TRUE," ",'2. Metadata'!B$122)</f>
        <v>pH units</v>
      </c>
      <c r="Z1043" s="20">
        <v>3.0000000000000001E-3</v>
      </c>
      <c r="AA1043" s="18" t="str">
        <f>IF(ISBLANK(Z1043)=TRUE," ",'2. Metadata'!B$134)</f>
        <v>metres3/second</v>
      </c>
      <c r="AB1043" s="25" t="s">
        <v>237</v>
      </c>
      <c r="AC1043" s="18" t="str">
        <f>IF(ISBLANK(AB1043)=TRUE," ",'2. Metadata'!B$146)</f>
        <v>millimetres</v>
      </c>
      <c r="AD1043" s="25" t="s">
        <v>1831</v>
      </c>
      <c r="AE1043" s="26" t="s">
        <v>237</v>
      </c>
      <c r="AF1043" s="27"/>
      <c r="AG1043" s="28"/>
      <c r="AH1043" s="28"/>
      <c r="AI1043" s="28"/>
      <c r="AJ1043" s="28"/>
      <c r="AK1043" s="28"/>
      <c r="AL1043" s="28"/>
      <c r="AM1043" s="28"/>
      <c r="AN1043" s="28"/>
      <c r="AO1043" s="28"/>
      <c r="AP1043" s="28"/>
    </row>
    <row r="1044" spans="1:42" ht="15" x14ac:dyDescent="0.2">
      <c r="A1044" s="144" t="s">
        <v>1277</v>
      </c>
      <c r="B1044" s="11" t="s">
        <v>232</v>
      </c>
      <c r="C1044" s="4">
        <f>IF(ISBLANK(B1044)=TRUE," ", IF(B1044='2. Metadata'!B$1,'2. Metadata'!B$5, IF(B1044='2. Metadata'!C$1,'2. Metadata'!C$5,IF(B1044='2. Metadata'!D$1,'2. Metadata'!D$5, IF(B1044='2. Metadata'!E$1,'2. Metadata'!E$5,IF( B1044='2. Metadata'!F$1,'2. Metadata'!F$5,IF(B1044='2. Metadata'!G$1,'2. Metadata'!G$5,IF(B1044='2. Metadata'!H$1,'2. Metadata'!H$5, IF(B1044='2. Metadata'!I$1,'2. Metadata'!I$5, IF(B1044='2. Metadata'!J$1,'2. Metadata'!J$5, IF(B1044='2. Metadata'!K$1,'2. Metadata'!K$5, IF(B1044='2. Metadata'!L$1,'2. Metadata'!L$5, IF(B1044='2. Metadata'!M$1,'2. Metadata'!M$5, IF(B1044='2. Metadata'!N$1,'2. Metadata'!N$5))))))))))))))</f>
        <v>49.967694000000002</v>
      </c>
      <c r="D1044" s="12">
        <f>IF(ISBLANK(B1044)=TRUE," ", IF(B1044='2. Metadata'!B$1,'2. Metadata'!B$6, IF(B1044='2. Metadata'!C$1,'2. Metadata'!C$6,IF(B1044='2. Metadata'!D$1,'2. Metadata'!D$6, IF(B1044='2. Metadata'!E$1,'2. Metadata'!E$6,IF( B1044='2. Metadata'!F$1,'2. Metadata'!F$6,IF(B1044='2. Metadata'!G$1,'2. Metadata'!G$6,IF(B1044='2. Metadata'!H$1,'2. Metadata'!H$6, IF(B1044='2. Metadata'!I$1,'2. Metadata'!I$6, IF(B1044='2. Metadata'!J$1,'2. Metadata'!J$6, IF(B1044='2. Metadata'!K$1,'2. Metadata'!K$6, IF(B1044='2. Metadata'!L$1,'2. Metadata'!L$6, IF(B1044='2. Metadata'!M$1,'2. Metadata'!M$6, IF(B1044='2. Metadata'!N$1,'2. Metadata'!N$6))))))))))))))</f>
        <v>-117.359572</v>
      </c>
      <c r="E1044" s="25" t="s">
        <v>237</v>
      </c>
      <c r="F1044" s="25" t="s">
        <v>237</v>
      </c>
      <c r="G1044" s="14" t="str">
        <f>IF(ISBLANK(F1043)=TRUE," ",'2. Metadata'!B$14)</f>
        <v>observation</v>
      </c>
      <c r="H1044" s="13">
        <v>9</v>
      </c>
      <c r="I1044" s="23" t="str">
        <f>IF(ISBLANK(H1043)=TRUE," ",'2. Metadata'!B$26)</f>
        <v>degrees Celsius</v>
      </c>
      <c r="J1044" s="13">
        <v>7</v>
      </c>
      <c r="K1044" s="23" t="str">
        <f>IF(ISBLANK(J1042)=TRUE," ",'2. Metadata'!B$38)</f>
        <v>degrees Celsius</v>
      </c>
      <c r="L1044" s="25" t="s">
        <v>237</v>
      </c>
      <c r="M1044" s="18" t="str">
        <f>IF(ISBLANK(L1043)=TRUE," ",'2. Metadata'!B$50)</f>
        <v>milligrams per litre</v>
      </c>
      <c r="N1044" s="25" t="s">
        <v>237</v>
      </c>
      <c r="O1044" s="18" t="str">
        <f>IF(ISBLANK(N1043)=TRUE," ",'2. Metadata'!B$62)</f>
        <v>microSiemens per centimetre</v>
      </c>
      <c r="P1044" s="25" t="s">
        <v>237</v>
      </c>
      <c r="Q1044" s="18" t="str">
        <f>IF(ISBLANK(P1043)=TRUE," ",'2. Metadata'!B$74)</f>
        <v>NTU</v>
      </c>
      <c r="R1044" s="25" t="s">
        <v>237</v>
      </c>
      <c r="S1044" s="18" t="str">
        <f>IF(ISBLANK(R1043)=TRUE," ",'2. Metadata'!B$86)</f>
        <v>most probable number per 100 mL</v>
      </c>
      <c r="T1044" s="25" t="s">
        <v>237</v>
      </c>
      <c r="U1044" s="18" t="str">
        <f>IF(ISBLANK(T1043)=TRUE," ",'2. Metadata'!B$98)</f>
        <v>most probable number per 100 mL</v>
      </c>
      <c r="V1044" s="21">
        <v>1.9E-2</v>
      </c>
      <c r="W1044" s="18" t="str">
        <f>IF(ISBLANK(V1043)=TRUE," ",'2. Metadata'!B$110)</f>
        <v>metres</v>
      </c>
      <c r="X1044" s="25" t="s">
        <v>237</v>
      </c>
      <c r="Y1044" s="18" t="str">
        <f>IF(ISBLANK(X1043)=TRUE," ",'2. Metadata'!B$122)</f>
        <v>pH units</v>
      </c>
      <c r="Z1044" s="20">
        <v>4.0000000000000001E-3</v>
      </c>
      <c r="AA1044" s="18" t="str">
        <f>IF(ISBLANK(Z1044)=TRUE," ",'2. Metadata'!B$134)</f>
        <v>metres3/second</v>
      </c>
      <c r="AB1044" s="25" t="s">
        <v>237</v>
      </c>
      <c r="AC1044" s="18" t="str">
        <f>IF(ISBLANK(AB1044)=TRUE," ",'2. Metadata'!B$146)</f>
        <v>millimetres</v>
      </c>
      <c r="AD1044" s="25" t="s">
        <v>1831</v>
      </c>
      <c r="AE1044" s="26" t="s">
        <v>237</v>
      </c>
      <c r="AF1044" s="27"/>
      <c r="AG1044" s="28"/>
      <c r="AH1044" s="28"/>
      <c r="AI1044" s="28"/>
      <c r="AJ1044" s="28"/>
      <c r="AK1044" s="28"/>
      <c r="AL1044" s="28"/>
      <c r="AM1044" s="28"/>
      <c r="AN1044" s="28"/>
      <c r="AO1044" s="28"/>
      <c r="AP1044" s="28"/>
    </row>
    <row r="1045" spans="1:42" ht="15" x14ac:dyDescent="0.2">
      <c r="A1045" s="144" t="s">
        <v>1278</v>
      </c>
      <c r="B1045" s="11" t="s">
        <v>232</v>
      </c>
      <c r="C1045" s="4">
        <f>IF(ISBLANK(B1045)=TRUE," ", IF(B1045='2. Metadata'!B$1,'2. Metadata'!B$5, IF(B1045='2. Metadata'!C$1,'2. Metadata'!C$5,IF(B1045='2. Metadata'!D$1,'2. Metadata'!D$5, IF(B1045='2. Metadata'!E$1,'2. Metadata'!E$5,IF( B1045='2. Metadata'!F$1,'2. Metadata'!F$5,IF(B1045='2. Metadata'!G$1,'2. Metadata'!G$5,IF(B1045='2. Metadata'!H$1,'2. Metadata'!H$5, IF(B1045='2. Metadata'!I$1,'2. Metadata'!I$5, IF(B1045='2. Metadata'!J$1,'2. Metadata'!J$5, IF(B1045='2. Metadata'!K$1,'2. Metadata'!K$5, IF(B1045='2. Metadata'!L$1,'2. Metadata'!L$5, IF(B1045='2. Metadata'!M$1,'2. Metadata'!M$5, IF(B1045='2. Metadata'!N$1,'2. Metadata'!N$5))))))))))))))</f>
        <v>49.967694000000002</v>
      </c>
      <c r="D1045" s="12">
        <f>IF(ISBLANK(B1045)=TRUE," ", IF(B1045='2. Metadata'!B$1,'2. Metadata'!B$6, IF(B1045='2. Metadata'!C$1,'2. Metadata'!C$6,IF(B1045='2. Metadata'!D$1,'2. Metadata'!D$6, IF(B1045='2. Metadata'!E$1,'2. Metadata'!E$6,IF( B1045='2. Metadata'!F$1,'2. Metadata'!F$6,IF(B1045='2. Metadata'!G$1,'2. Metadata'!G$6,IF(B1045='2. Metadata'!H$1,'2. Metadata'!H$6, IF(B1045='2. Metadata'!I$1,'2. Metadata'!I$6, IF(B1045='2. Metadata'!J$1,'2. Metadata'!J$6, IF(B1045='2. Metadata'!K$1,'2. Metadata'!K$6, IF(B1045='2. Metadata'!L$1,'2. Metadata'!L$6, IF(B1045='2. Metadata'!M$1,'2. Metadata'!M$6, IF(B1045='2. Metadata'!N$1,'2. Metadata'!N$6))))))))))))))</f>
        <v>-117.359572</v>
      </c>
      <c r="E1045" s="25" t="s">
        <v>237</v>
      </c>
      <c r="F1045" s="25" t="s">
        <v>237</v>
      </c>
      <c r="G1045" s="14" t="str">
        <f>IF(ISBLANK(F1044)=TRUE," ",'2. Metadata'!B$14)</f>
        <v>observation</v>
      </c>
      <c r="H1045" s="13">
        <v>4</v>
      </c>
      <c r="I1045" s="23" t="str">
        <f>IF(ISBLANK(H1044)=TRUE," ",'2. Metadata'!B$26)</f>
        <v>degrees Celsius</v>
      </c>
      <c r="J1045" s="13">
        <v>5</v>
      </c>
      <c r="K1045" s="23" t="str">
        <f>IF(ISBLANK(J1043)=TRUE," ",'2. Metadata'!B$38)</f>
        <v>degrees Celsius</v>
      </c>
      <c r="L1045" s="25" t="s">
        <v>237</v>
      </c>
      <c r="M1045" s="18" t="str">
        <f>IF(ISBLANK(L1044)=TRUE," ",'2. Metadata'!B$50)</f>
        <v>milligrams per litre</v>
      </c>
      <c r="N1045" s="25" t="s">
        <v>237</v>
      </c>
      <c r="O1045" s="18" t="str">
        <f>IF(ISBLANK(N1044)=TRUE," ",'2. Metadata'!B$62)</f>
        <v>microSiemens per centimetre</v>
      </c>
      <c r="P1045" s="25" t="s">
        <v>237</v>
      </c>
      <c r="Q1045" s="18" t="str">
        <f>IF(ISBLANK(P1044)=TRUE," ",'2. Metadata'!B$74)</f>
        <v>NTU</v>
      </c>
      <c r="R1045" s="25" t="s">
        <v>237</v>
      </c>
      <c r="S1045" s="18" t="str">
        <f>IF(ISBLANK(R1044)=TRUE," ",'2. Metadata'!B$86)</f>
        <v>most probable number per 100 mL</v>
      </c>
      <c r="T1045" s="25" t="s">
        <v>237</v>
      </c>
      <c r="U1045" s="18" t="str">
        <f>IF(ISBLANK(T1044)=TRUE," ",'2. Metadata'!B$98)</f>
        <v>most probable number per 100 mL</v>
      </c>
      <c r="V1045" s="21">
        <v>1.4999999999999999E-2</v>
      </c>
      <c r="W1045" s="18" t="str">
        <f>IF(ISBLANK(V1044)=TRUE," ",'2. Metadata'!B$110)</f>
        <v>metres</v>
      </c>
      <c r="X1045" s="25" t="s">
        <v>237</v>
      </c>
      <c r="Y1045" s="18" t="str">
        <f>IF(ISBLANK(X1044)=TRUE," ",'2. Metadata'!B$122)</f>
        <v>pH units</v>
      </c>
      <c r="Z1045" s="20">
        <v>3.0000000000000001E-3</v>
      </c>
      <c r="AA1045" s="18" t="str">
        <f>IF(ISBLANK(Z1045)=TRUE," ",'2. Metadata'!B$134)</f>
        <v>metres3/second</v>
      </c>
      <c r="AB1045" s="25" t="s">
        <v>237</v>
      </c>
      <c r="AC1045" s="18" t="str">
        <f>IF(ISBLANK(AB1045)=TRUE," ",'2. Metadata'!B$146)</f>
        <v>millimetres</v>
      </c>
      <c r="AD1045" s="25" t="s">
        <v>1831</v>
      </c>
      <c r="AE1045" s="26" t="s">
        <v>237</v>
      </c>
      <c r="AF1045" s="27"/>
      <c r="AG1045" s="28"/>
      <c r="AH1045" s="28"/>
      <c r="AI1045" s="28"/>
      <c r="AJ1045" s="28"/>
      <c r="AK1045" s="28"/>
      <c r="AL1045" s="28"/>
      <c r="AM1045" s="28"/>
      <c r="AN1045" s="28"/>
      <c r="AO1045" s="28"/>
      <c r="AP1045" s="28"/>
    </row>
    <row r="1046" spans="1:42" ht="15" x14ac:dyDescent="0.2">
      <c r="A1046" s="144" t="s">
        <v>1279</v>
      </c>
      <c r="B1046" s="11" t="s">
        <v>232</v>
      </c>
      <c r="C1046" s="4">
        <f>IF(ISBLANK(B1046)=TRUE," ", IF(B1046='2. Metadata'!B$1,'2. Metadata'!B$5, IF(B1046='2. Metadata'!C$1,'2. Metadata'!C$5,IF(B1046='2. Metadata'!D$1,'2. Metadata'!D$5, IF(B1046='2. Metadata'!E$1,'2. Metadata'!E$5,IF( B1046='2. Metadata'!F$1,'2. Metadata'!F$5,IF(B1046='2. Metadata'!G$1,'2. Metadata'!G$5,IF(B1046='2. Metadata'!H$1,'2. Metadata'!H$5, IF(B1046='2. Metadata'!I$1,'2. Metadata'!I$5, IF(B1046='2. Metadata'!J$1,'2. Metadata'!J$5, IF(B1046='2. Metadata'!K$1,'2. Metadata'!K$5, IF(B1046='2. Metadata'!L$1,'2. Metadata'!L$5, IF(B1046='2. Metadata'!M$1,'2. Metadata'!M$5, IF(B1046='2. Metadata'!N$1,'2. Metadata'!N$5))))))))))))))</f>
        <v>49.967694000000002</v>
      </c>
      <c r="D1046" s="12">
        <f>IF(ISBLANK(B1046)=TRUE," ", IF(B1046='2. Metadata'!B$1,'2. Metadata'!B$6, IF(B1046='2. Metadata'!C$1,'2. Metadata'!C$6,IF(B1046='2. Metadata'!D$1,'2. Metadata'!D$6, IF(B1046='2. Metadata'!E$1,'2. Metadata'!E$6,IF( B1046='2. Metadata'!F$1,'2. Metadata'!F$6,IF(B1046='2. Metadata'!G$1,'2. Metadata'!G$6,IF(B1046='2. Metadata'!H$1,'2. Metadata'!H$6, IF(B1046='2. Metadata'!I$1,'2. Metadata'!I$6, IF(B1046='2. Metadata'!J$1,'2. Metadata'!J$6, IF(B1046='2. Metadata'!K$1,'2. Metadata'!K$6, IF(B1046='2. Metadata'!L$1,'2. Metadata'!L$6, IF(B1046='2. Metadata'!M$1,'2. Metadata'!M$6, IF(B1046='2. Metadata'!N$1,'2. Metadata'!N$6))))))))))))))</f>
        <v>-117.359572</v>
      </c>
      <c r="E1046" s="25" t="s">
        <v>237</v>
      </c>
      <c r="F1046" s="25" t="s">
        <v>237</v>
      </c>
      <c r="G1046" s="14" t="str">
        <f>IF(ISBLANK(F1045)=TRUE," ",'2. Metadata'!B$14)</f>
        <v>observation</v>
      </c>
      <c r="H1046" s="13">
        <v>3</v>
      </c>
      <c r="I1046" s="23" t="str">
        <f>IF(ISBLANK(H1045)=TRUE," ",'2. Metadata'!B$26)</f>
        <v>degrees Celsius</v>
      </c>
      <c r="J1046" s="13">
        <v>5</v>
      </c>
      <c r="K1046" s="23" t="str">
        <f>IF(ISBLANK(J1044)=TRUE," ",'2. Metadata'!B$38)</f>
        <v>degrees Celsius</v>
      </c>
      <c r="L1046" s="21">
        <v>8.6999999999999993</v>
      </c>
      <c r="M1046" s="18" t="str">
        <f>IF(ISBLANK(L1045)=TRUE," ",'2. Metadata'!B$50)</f>
        <v>milligrams per litre</v>
      </c>
      <c r="N1046" s="21">
        <v>287</v>
      </c>
      <c r="O1046" s="18" t="str">
        <f>IF(ISBLANK(N1045)=TRUE," ",'2. Metadata'!B$62)</f>
        <v>microSiemens per centimetre</v>
      </c>
      <c r="P1046" s="21">
        <v>0.9</v>
      </c>
      <c r="Q1046" s="18" t="str">
        <f>IF(ISBLANK(P1045)=TRUE," ",'2. Metadata'!B$74)</f>
        <v>NTU</v>
      </c>
      <c r="R1046" s="25" t="s">
        <v>237</v>
      </c>
      <c r="S1046" s="18" t="str">
        <f>IF(ISBLANK(R1045)=TRUE," ",'2. Metadata'!B$86)</f>
        <v>most probable number per 100 mL</v>
      </c>
      <c r="T1046" s="25" t="s">
        <v>237</v>
      </c>
      <c r="U1046" s="18" t="str">
        <f>IF(ISBLANK(T1045)=TRUE," ",'2. Metadata'!B$98)</f>
        <v>most probable number per 100 mL</v>
      </c>
      <c r="V1046" s="21">
        <v>1.4999999999999999E-2</v>
      </c>
      <c r="W1046" s="18" t="str">
        <f>IF(ISBLANK(V1045)=TRUE," ",'2. Metadata'!B$110)</f>
        <v>metres</v>
      </c>
      <c r="X1046" s="25" t="s">
        <v>237</v>
      </c>
      <c r="Y1046" s="18" t="str">
        <f>IF(ISBLANK(X1045)=TRUE," ",'2. Metadata'!B$122)</f>
        <v>pH units</v>
      </c>
      <c r="Z1046" s="20">
        <v>3.0000000000000001E-3</v>
      </c>
      <c r="AA1046" s="18" t="str">
        <f>IF(ISBLANK(Z1046)=TRUE," ",'2. Metadata'!B$134)</f>
        <v>metres3/second</v>
      </c>
      <c r="AB1046" s="25" t="s">
        <v>237</v>
      </c>
      <c r="AC1046" s="18" t="str">
        <f>IF(ISBLANK(AB1046)=TRUE," ",'2. Metadata'!B$146)</f>
        <v>millimetres</v>
      </c>
      <c r="AD1046" s="25" t="s">
        <v>1831</v>
      </c>
      <c r="AE1046" s="26" t="s">
        <v>237</v>
      </c>
      <c r="AF1046" s="27"/>
      <c r="AG1046" s="28"/>
      <c r="AH1046" s="28"/>
      <c r="AI1046" s="28"/>
      <c r="AJ1046" s="28"/>
      <c r="AK1046" s="28"/>
      <c r="AL1046" s="28"/>
      <c r="AM1046" s="28"/>
      <c r="AN1046" s="28"/>
      <c r="AO1046" s="28"/>
      <c r="AP1046" s="28"/>
    </row>
    <row r="1047" spans="1:42" ht="15" x14ac:dyDescent="0.2">
      <c r="A1047" s="144" t="s">
        <v>1280</v>
      </c>
      <c r="B1047" s="11" t="s">
        <v>232</v>
      </c>
      <c r="C1047" s="4">
        <f>IF(ISBLANK(B1047)=TRUE," ", IF(B1047='2. Metadata'!B$1,'2. Metadata'!B$5, IF(B1047='2. Metadata'!C$1,'2. Metadata'!C$5,IF(B1047='2. Metadata'!D$1,'2. Metadata'!D$5, IF(B1047='2. Metadata'!E$1,'2. Metadata'!E$5,IF( B1047='2. Metadata'!F$1,'2. Metadata'!F$5,IF(B1047='2. Metadata'!G$1,'2. Metadata'!G$5,IF(B1047='2. Metadata'!H$1,'2. Metadata'!H$5, IF(B1047='2. Metadata'!I$1,'2. Metadata'!I$5, IF(B1047='2. Metadata'!J$1,'2. Metadata'!J$5, IF(B1047='2. Metadata'!K$1,'2. Metadata'!K$5, IF(B1047='2. Metadata'!L$1,'2. Metadata'!L$5, IF(B1047='2. Metadata'!M$1,'2. Metadata'!M$5, IF(B1047='2. Metadata'!N$1,'2. Metadata'!N$5))))))))))))))</f>
        <v>49.967694000000002</v>
      </c>
      <c r="D1047" s="12">
        <f>IF(ISBLANK(B1047)=TRUE," ", IF(B1047='2. Metadata'!B$1,'2. Metadata'!B$6, IF(B1047='2. Metadata'!C$1,'2. Metadata'!C$6,IF(B1047='2. Metadata'!D$1,'2. Metadata'!D$6, IF(B1047='2. Metadata'!E$1,'2. Metadata'!E$6,IF( B1047='2. Metadata'!F$1,'2. Metadata'!F$6,IF(B1047='2. Metadata'!G$1,'2. Metadata'!G$6,IF(B1047='2. Metadata'!H$1,'2. Metadata'!H$6, IF(B1047='2. Metadata'!I$1,'2. Metadata'!I$6, IF(B1047='2. Metadata'!J$1,'2. Metadata'!J$6, IF(B1047='2. Metadata'!K$1,'2. Metadata'!K$6, IF(B1047='2. Metadata'!L$1,'2. Metadata'!L$6, IF(B1047='2. Metadata'!M$1,'2. Metadata'!M$6, IF(B1047='2. Metadata'!N$1,'2. Metadata'!N$6))))))))))))))</f>
        <v>-117.359572</v>
      </c>
      <c r="E1047" s="25" t="s">
        <v>237</v>
      </c>
      <c r="F1047" s="25" t="s">
        <v>237</v>
      </c>
      <c r="G1047" s="14" t="str">
        <f>IF(ISBLANK(F1046)=TRUE," ",'2. Metadata'!B$14)</f>
        <v>observation</v>
      </c>
      <c r="H1047" s="13">
        <v>6</v>
      </c>
      <c r="I1047" s="23" t="str">
        <f>IF(ISBLANK(H1046)=TRUE," ",'2. Metadata'!B$26)</f>
        <v>degrees Celsius</v>
      </c>
      <c r="J1047" s="13">
        <v>6</v>
      </c>
      <c r="K1047" s="23" t="str">
        <f>IF(ISBLANK(J1045)=TRUE," ",'2. Metadata'!B$38)</f>
        <v>degrees Celsius</v>
      </c>
      <c r="L1047" s="25" t="s">
        <v>237</v>
      </c>
      <c r="M1047" s="18" t="str">
        <f>IF(ISBLANK(L1046)=TRUE," ",'2. Metadata'!B$50)</f>
        <v>milligrams per litre</v>
      </c>
      <c r="N1047" s="25" t="s">
        <v>237</v>
      </c>
      <c r="O1047" s="18" t="str">
        <f>IF(ISBLANK(N1046)=TRUE," ",'2. Metadata'!B$62)</f>
        <v>microSiemens per centimetre</v>
      </c>
      <c r="P1047" s="25" t="s">
        <v>237</v>
      </c>
      <c r="Q1047" s="18" t="str">
        <f>IF(ISBLANK(P1046)=TRUE," ",'2. Metadata'!B$74)</f>
        <v>NTU</v>
      </c>
      <c r="R1047" s="25" t="s">
        <v>237</v>
      </c>
      <c r="S1047" s="18" t="str">
        <f>IF(ISBLANK(R1046)=TRUE," ",'2. Metadata'!B$86)</f>
        <v>most probable number per 100 mL</v>
      </c>
      <c r="T1047" s="25" t="s">
        <v>237</v>
      </c>
      <c r="U1047" s="18" t="str">
        <f>IF(ISBLANK(T1046)=TRUE," ",'2. Metadata'!B$98)</f>
        <v>most probable number per 100 mL</v>
      </c>
      <c r="V1047" s="21">
        <v>1.2E-2</v>
      </c>
      <c r="W1047" s="18" t="str">
        <f>IF(ISBLANK(V1046)=TRUE," ",'2. Metadata'!B$110)</f>
        <v>metres</v>
      </c>
      <c r="X1047" s="25" t="s">
        <v>237</v>
      </c>
      <c r="Y1047" s="18" t="str">
        <f>IF(ISBLANK(X1046)=TRUE," ",'2. Metadata'!B$122)</f>
        <v>pH units</v>
      </c>
      <c r="Z1047" s="20">
        <v>2E-3</v>
      </c>
      <c r="AA1047" s="18" t="str">
        <f>IF(ISBLANK(Z1047)=TRUE," ",'2. Metadata'!B$134)</f>
        <v>metres3/second</v>
      </c>
      <c r="AB1047" s="25" t="s">
        <v>237</v>
      </c>
      <c r="AC1047" s="18" t="str">
        <f>IF(ISBLANK(AB1047)=TRUE," ",'2. Metadata'!B$146)</f>
        <v>millimetres</v>
      </c>
      <c r="AD1047" s="25" t="s">
        <v>1831</v>
      </c>
      <c r="AE1047" s="26" t="s">
        <v>237</v>
      </c>
      <c r="AF1047" s="27"/>
      <c r="AG1047" s="28"/>
      <c r="AH1047" s="28"/>
      <c r="AI1047" s="28"/>
      <c r="AJ1047" s="28"/>
      <c r="AK1047" s="28"/>
      <c r="AL1047" s="28"/>
      <c r="AM1047" s="28"/>
      <c r="AN1047" s="28"/>
      <c r="AO1047" s="28"/>
      <c r="AP1047" s="28"/>
    </row>
    <row r="1048" spans="1:42" ht="15" x14ac:dyDescent="0.2">
      <c r="A1048" s="144" t="s">
        <v>1281</v>
      </c>
      <c r="B1048" s="11" t="s">
        <v>232</v>
      </c>
      <c r="C1048" s="4">
        <f>IF(ISBLANK(B1048)=TRUE," ", IF(B1048='2. Metadata'!B$1,'2. Metadata'!B$5, IF(B1048='2. Metadata'!C$1,'2. Metadata'!C$5,IF(B1048='2. Metadata'!D$1,'2. Metadata'!D$5, IF(B1048='2. Metadata'!E$1,'2. Metadata'!E$5,IF( B1048='2. Metadata'!F$1,'2. Metadata'!F$5,IF(B1048='2. Metadata'!G$1,'2. Metadata'!G$5,IF(B1048='2. Metadata'!H$1,'2. Metadata'!H$5, IF(B1048='2. Metadata'!I$1,'2. Metadata'!I$5, IF(B1048='2. Metadata'!J$1,'2. Metadata'!J$5, IF(B1048='2. Metadata'!K$1,'2. Metadata'!K$5, IF(B1048='2. Metadata'!L$1,'2. Metadata'!L$5, IF(B1048='2. Metadata'!M$1,'2. Metadata'!M$5, IF(B1048='2. Metadata'!N$1,'2. Metadata'!N$5))))))))))))))</f>
        <v>49.967694000000002</v>
      </c>
      <c r="D1048" s="12">
        <f>IF(ISBLANK(B1048)=TRUE," ", IF(B1048='2. Metadata'!B$1,'2. Metadata'!B$6, IF(B1048='2. Metadata'!C$1,'2. Metadata'!C$6,IF(B1048='2. Metadata'!D$1,'2. Metadata'!D$6, IF(B1048='2. Metadata'!E$1,'2. Metadata'!E$6,IF( B1048='2. Metadata'!F$1,'2. Metadata'!F$6,IF(B1048='2. Metadata'!G$1,'2. Metadata'!G$6,IF(B1048='2. Metadata'!H$1,'2. Metadata'!H$6, IF(B1048='2. Metadata'!I$1,'2. Metadata'!I$6, IF(B1048='2. Metadata'!J$1,'2. Metadata'!J$6, IF(B1048='2. Metadata'!K$1,'2. Metadata'!K$6, IF(B1048='2. Metadata'!L$1,'2. Metadata'!L$6, IF(B1048='2. Metadata'!M$1,'2. Metadata'!M$6, IF(B1048='2. Metadata'!N$1,'2. Metadata'!N$6))))))))))))))</f>
        <v>-117.359572</v>
      </c>
      <c r="E1048" s="25" t="s">
        <v>237</v>
      </c>
      <c r="F1048" s="25" t="s">
        <v>237</v>
      </c>
      <c r="G1048" s="14" t="str">
        <f>IF(ISBLANK(F1047)=TRUE," ",'2. Metadata'!B$14)</f>
        <v>observation</v>
      </c>
      <c r="H1048" s="13">
        <v>9</v>
      </c>
      <c r="I1048" s="23" t="str">
        <f>IF(ISBLANK(H1047)=TRUE," ",'2. Metadata'!B$26)</f>
        <v>degrees Celsius</v>
      </c>
      <c r="J1048" s="13">
        <v>6</v>
      </c>
      <c r="K1048" s="23" t="str">
        <f>IF(ISBLANK(J1046)=TRUE," ",'2. Metadata'!B$38)</f>
        <v>degrees Celsius</v>
      </c>
      <c r="L1048" s="21" t="s">
        <v>1815</v>
      </c>
      <c r="M1048" s="18" t="str">
        <f>IF(ISBLANK(L1047)=TRUE," ",'2. Metadata'!B$50)</f>
        <v>milligrams per litre</v>
      </c>
      <c r="N1048" s="21">
        <v>281</v>
      </c>
      <c r="O1048" s="18" t="str">
        <f>IF(ISBLANK(N1047)=TRUE," ",'2. Metadata'!B$62)</f>
        <v>microSiemens per centimetre</v>
      </c>
      <c r="P1048" s="21">
        <v>0.4</v>
      </c>
      <c r="Q1048" s="18" t="str">
        <f>IF(ISBLANK(P1047)=TRUE," ",'2. Metadata'!B$74)</f>
        <v>NTU</v>
      </c>
      <c r="R1048" s="25" t="s">
        <v>237</v>
      </c>
      <c r="S1048" s="18" t="str">
        <f>IF(ISBLANK(R1047)=TRUE," ",'2. Metadata'!B$86)</f>
        <v>most probable number per 100 mL</v>
      </c>
      <c r="T1048" s="25" t="s">
        <v>237</v>
      </c>
      <c r="U1048" s="18" t="str">
        <f>IF(ISBLANK(T1047)=TRUE," ",'2. Metadata'!B$98)</f>
        <v>most probable number per 100 mL</v>
      </c>
      <c r="V1048" s="21">
        <v>2.1999999999999999E-2</v>
      </c>
      <c r="W1048" s="18" t="str">
        <f>IF(ISBLANK(V1047)=TRUE," ",'2. Metadata'!B$110)</f>
        <v>metres</v>
      </c>
      <c r="X1048" s="25" t="s">
        <v>237</v>
      </c>
      <c r="Y1048" s="18" t="str">
        <f>IF(ISBLANK(X1047)=TRUE," ",'2. Metadata'!B$122)</f>
        <v>pH units</v>
      </c>
      <c r="Z1048" s="20">
        <v>6.0000000000000001E-3</v>
      </c>
      <c r="AA1048" s="18" t="str">
        <f>IF(ISBLANK(Z1048)=TRUE," ",'2. Metadata'!B$134)</f>
        <v>metres3/second</v>
      </c>
      <c r="AB1048" s="25" t="s">
        <v>237</v>
      </c>
      <c r="AC1048" s="18" t="str">
        <f>IF(ISBLANK(AB1048)=TRUE," ",'2. Metadata'!B$146)</f>
        <v>millimetres</v>
      </c>
      <c r="AD1048" s="25" t="s">
        <v>1831</v>
      </c>
      <c r="AE1048" s="26" t="s">
        <v>237</v>
      </c>
      <c r="AF1048" s="27"/>
      <c r="AG1048" s="28"/>
      <c r="AH1048" s="28"/>
      <c r="AI1048" s="28"/>
      <c r="AJ1048" s="28"/>
      <c r="AK1048" s="28"/>
      <c r="AL1048" s="28"/>
      <c r="AM1048" s="28"/>
      <c r="AN1048" s="28"/>
      <c r="AO1048" s="28"/>
      <c r="AP1048" s="28"/>
    </row>
    <row r="1049" spans="1:42" ht="15" x14ac:dyDescent="0.2">
      <c r="A1049" s="144" t="s">
        <v>1282</v>
      </c>
      <c r="B1049" s="11" t="s">
        <v>232</v>
      </c>
      <c r="C1049" s="4">
        <f>IF(ISBLANK(B1049)=TRUE," ", IF(B1049='2. Metadata'!B$1,'2. Metadata'!B$5, IF(B1049='2. Metadata'!C$1,'2. Metadata'!C$5,IF(B1049='2. Metadata'!D$1,'2. Metadata'!D$5, IF(B1049='2. Metadata'!E$1,'2. Metadata'!E$5,IF( B1049='2. Metadata'!F$1,'2. Metadata'!F$5,IF(B1049='2. Metadata'!G$1,'2. Metadata'!G$5,IF(B1049='2. Metadata'!H$1,'2. Metadata'!H$5, IF(B1049='2. Metadata'!I$1,'2. Metadata'!I$5, IF(B1049='2. Metadata'!J$1,'2. Metadata'!J$5, IF(B1049='2. Metadata'!K$1,'2. Metadata'!K$5, IF(B1049='2. Metadata'!L$1,'2. Metadata'!L$5, IF(B1049='2. Metadata'!M$1,'2. Metadata'!M$5, IF(B1049='2. Metadata'!N$1,'2. Metadata'!N$5))))))))))))))</f>
        <v>49.967694000000002</v>
      </c>
      <c r="D1049" s="12">
        <f>IF(ISBLANK(B1049)=TRUE," ", IF(B1049='2. Metadata'!B$1,'2. Metadata'!B$6, IF(B1049='2. Metadata'!C$1,'2. Metadata'!C$6,IF(B1049='2. Metadata'!D$1,'2. Metadata'!D$6, IF(B1049='2. Metadata'!E$1,'2. Metadata'!E$6,IF( B1049='2. Metadata'!F$1,'2. Metadata'!F$6,IF(B1049='2. Metadata'!G$1,'2. Metadata'!G$6,IF(B1049='2. Metadata'!H$1,'2. Metadata'!H$6, IF(B1049='2. Metadata'!I$1,'2. Metadata'!I$6, IF(B1049='2. Metadata'!J$1,'2. Metadata'!J$6, IF(B1049='2. Metadata'!K$1,'2. Metadata'!K$6, IF(B1049='2. Metadata'!L$1,'2. Metadata'!L$6, IF(B1049='2. Metadata'!M$1,'2. Metadata'!M$6, IF(B1049='2. Metadata'!N$1,'2. Metadata'!N$6))))))))))))))</f>
        <v>-117.359572</v>
      </c>
      <c r="E1049" s="25" t="s">
        <v>237</v>
      </c>
      <c r="F1049" s="25" t="s">
        <v>237</v>
      </c>
      <c r="G1049" s="14" t="str">
        <f>IF(ISBLANK(F1048)=TRUE," ",'2. Metadata'!B$14)</f>
        <v>observation</v>
      </c>
      <c r="H1049" s="13">
        <v>8</v>
      </c>
      <c r="I1049" s="23" t="str">
        <f>IF(ISBLANK(H1048)=TRUE," ",'2. Metadata'!B$26)</f>
        <v>degrees Celsius</v>
      </c>
      <c r="J1049" s="13">
        <v>6</v>
      </c>
      <c r="K1049" s="23" t="str">
        <f>IF(ISBLANK(J1047)=TRUE," ",'2. Metadata'!B$38)</f>
        <v>degrees Celsius</v>
      </c>
      <c r="L1049" s="25" t="s">
        <v>237</v>
      </c>
      <c r="M1049" s="18" t="str">
        <f>IF(ISBLANK(L1048)=TRUE," ",'2. Metadata'!B$50)</f>
        <v>milligrams per litre</v>
      </c>
      <c r="N1049" s="25" t="s">
        <v>237</v>
      </c>
      <c r="O1049" s="18" t="str">
        <f>IF(ISBLANK(N1048)=TRUE," ",'2. Metadata'!B$62)</f>
        <v>microSiemens per centimetre</v>
      </c>
      <c r="P1049" s="25" t="s">
        <v>237</v>
      </c>
      <c r="Q1049" s="18" t="str">
        <f>IF(ISBLANK(P1048)=TRUE," ",'2. Metadata'!B$74)</f>
        <v>NTU</v>
      </c>
      <c r="R1049" s="25" t="s">
        <v>237</v>
      </c>
      <c r="S1049" s="18" t="str">
        <f>IF(ISBLANK(R1048)=TRUE," ",'2. Metadata'!B$86)</f>
        <v>most probable number per 100 mL</v>
      </c>
      <c r="T1049" s="25" t="s">
        <v>237</v>
      </c>
      <c r="U1049" s="18" t="str">
        <f>IF(ISBLANK(T1048)=TRUE," ",'2. Metadata'!B$98)</f>
        <v>most probable number per 100 mL</v>
      </c>
      <c r="V1049" s="21">
        <v>1.7999999999999999E-2</v>
      </c>
      <c r="W1049" s="18" t="str">
        <f>IF(ISBLANK(V1048)=TRUE," ",'2. Metadata'!B$110)</f>
        <v>metres</v>
      </c>
      <c r="X1049" s="25" t="s">
        <v>237</v>
      </c>
      <c r="Y1049" s="18" t="str">
        <f>IF(ISBLANK(X1048)=TRUE," ",'2. Metadata'!B$122)</f>
        <v>pH units</v>
      </c>
      <c r="Z1049" s="20">
        <v>4.0000000000000001E-3</v>
      </c>
      <c r="AA1049" s="18" t="str">
        <f>IF(ISBLANK(Z1049)=TRUE," ",'2. Metadata'!B$134)</f>
        <v>metres3/second</v>
      </c>
      <c r="AB1049" s="25" t="s">
        <v>237</v>
      </c>
      <c r="AC1049" s="18" t="str">
        <f>IF(ISBLANK(AB1049)=TRUE," ",'2. Metadata'!B$146)</f>
        <v>millimetres</v>
      </c>
      <c r="AD1049" s="25" t="s">
        <v>1831</v>
      </c>
      <c r="AE1049" s="26" t="s">
        <v>237</v>
      </c>
      <c r="AF1049" s="27"/>
      <c r="AG1049" s="28"/>
      <c r="AH1049" s="28"/>
      <c r="AI1049" s="28"/>
      <c r="AJ1049" s="28"/>
      <c r="AK1049" s="28"/>
      <c r="AL1049" s="28"/>
      <c r="AM1049" s="28"/>
      <c r="AN1049" s="28"/>
      <c r="AO1049" s="28"/>
      <c r="AP1049" s="28"/>
    </row>
    <row r="1050" spans="1:42" ht="15" x14ac:dyDescent="0.2">
      <c r="A1050" s="144" t="s">
        <v>1283</v>
      </c>
      <c r="B1050" s="11" t="s">
        <v>232</v>
      </c>
      <c r="C1050" s="4">
        <f>IF(ISBLANK(B1050)=TRUE," ", IF(B1050='2. Metadata'!B$1,'2. Metadata'!B$5, IF(B1050='2. Metadata'!C$1,'2. Metadata'!C$5,IF(B1050='2. Metadata'!D$1,'2. Metadata'!D$5, IF(B1050='2. Metadata'!E$1,'2. Metadata'!E$5,IF( B1050='2. Metadata'!F$1,'2. Metadata'!F$5,IF(B1050='2. Metadata'!G$1,'2. Metadata'!G$5,IF(B1050='2. Metadata'!H$1,'2. Metadata'!H$5, IF(B1050='2. Metadata'!I$1,'2. Metadata'!I$5, IF(B1050='2. Metadata'!J$1,'2. Metadata'!J$5, IF(B1050='2. Metadata'!K$1,'2. Metadata'!K$5, IF(B1050='2. Metadata'!L$1,'2. Metadata'!L$5, IF(B1050='2. Metadata'!M$1,'2. Metadata'!M$5, IF(B1050='2. Metadata'!N$1,'2. Metadata'!N$5))))))))))))))</f>
        <v>49.967694000000002</v>
      </c>
      <c r="D1050" s="12">
        <f>IF(ISBLANK(B1050)=TRUE," ", IF(B1050='2. Metadata'!B$1,'2. Metadata'!B$6, IF(B1050='2. Metadata'!C$1,'2. Metadata'!C$6,IF(B1050='2. Metadata'!D$1,'2. Metadata'!D$6, IF(B1050='2. Metadata'!E$1,'2. Metadata'!E$6,IF( B1050='2. Metadata'!F$1,'2. Metadata'!F$6,IF(B1050='2. Metadata'!G$1,'2. Metadata'!G$6,IF(B1050='2. Metadata'!H$1,'2. Metadata'!H$6, IF(B1050='2. Metadata'!I$1,'2. Metadata'!I$6, IF(B1050='2. Metadata'!J$1,'2. Metadata'!J$6, IF(B1050='2. Metadata'!K$1,'2. Metadata'!K$6, IF(B1050='2. Metadata'!L$1,'2. Metadata'!L$6, IF(B1050='2. Metadata'!M$1,'2. Metadata'!M$6, IF(B1050='2. Metadata'!N$1,'2. Metadata'!N$6))))))))))))))</f>
        <v>-117.359572</v>
      </c>
      <c r="E1050" s="25" t="s">
        <v>237</v>
      </c>
      <c r="F1050" s="25" t="s">
        <v>237</v>
      </c>
      <c r="G1050" s="14" t="str">
        <f>IF(ISBLANK(F1049)=TRUE," ",'2. Metadata'!B$14)</f>
        <v>observation</v>
      </c>
      <c r="H1050" s="13">
        <v>6</v>
      </c>
      <c r="I1050" s="23" t="str">
        <f>IF(ISBLANK(H1049)=TRUE," ",'2. Metadata'!B$26)</f>
        <v>degrees Celsius</v>
      </c>
      <c r="J1050" s="13">
        <v>5</v>
      </c>
      <c r="K1050" s="23" t="str">
        <f>IF(ISBLANK(J1048)=TRUE," ",'2. Metadata'!B$38)</f>
        <v>degrees Celsius</v>
      </c>
      <c r="L1050" s="21" t="s">
        <v>1815</v>
      </c>
      <c r="M1050" s="18" t="str">
        <f>IF(ISBLANK(L1049)=TRUE," ",'2. Metadata'!B$50)</f>
        <v>milligrams per litre</v>
      </c>
      <c r="N1050" s="21">
        <v>281</v>
      </c>
      <c r="O1050" s="18" t="str">
        <f>IF(ISBLANK(N1049)=TRUE," ",'2. Metadata'!B$62)</f>
        <v>microSiemens per centimetre</v>
      </c>
      <c r="P1050" s="21">
        <v>0.4</v>
      </c>
      <c r="Q1050" s="18" t="str">
        <f>IF(ISBLANK(P1049)=TRUE," ",'2. Metadata'!B$74)</f>
        <v>NTU</v>
      </c>
      <c r="R1050" s="25" t="s">
        <v>237</v>
      </c>
      <c r="S1050" s="18" t="str">
        <f>IF(ISBLANK(R1049)=TRUE," ",'2. Metadata'!B$86)</f>
        <v>most probable number per 100 mL</v>
      </c>
      <c r="T1050" s="25" t="s">
        <v>237</v>
      </c>
      <c r="U1050" s="18" t="str">
        <f>IF(ISBLANK(T1049)=TRUE," ",'2. Metadata'!B$98)</f>
        <v>most probable number per 100 mL</v>
      </c>
      <c r="V1050" s="21">
        <v>1.9E-2</v>
      </c>
      <c r="W1050" s="18" t="str">
        <f>IF(ISBLANK(V1049)=TRUE," ",'2. Metadata'!B$110)</f>
        <v>metres</v>
      </c>
      <c r="X1050" s="25" t="s">
        <v>237</v>
      </c>
      <c r="Y1050" s="18" t="str">
        <f>IF(ISBLANK(X1049)=TRUE," ",'2. Metadata'!B$122)</f>
        <v>pH units</v>
      </c>
      <c r="Z1050" s="20">
        <v>4.0000000000000001E-3</v>
      </c>
      <c r="AA1050" s="18" t="str">
        <f>IF(ISBLANK(Z1050)=TRUE," ",'2. Metadata'!B$134)</f>
        <v>metres3/second</v>
      </c>
      <c r="AB1050" s="25" t="s">
        <v>237</v>
      </c>
      <c r="AC1050" s="18" t="str">
        <f>IF(ISBLANK(AB1050)=TRUE," ",'2. Metadata'!B$146)</f>
        <v>millimetres</v>
      </c>
      <c r="AD1050" s="25" t="s">
        <v>1831</v>
      </c>
      <c r="AE1050" s="26" t="s">
        <v>237</v>
      </c>
      <c r="AF1050" s="27"/>
      <c r="AG1050" s="28"/>
      <c r="AH1050" s="28"/>
      <c r="AI1050" s="28"/>
      <c r="AJ1050" s="28"/>
      <c r="AK1050" s="28"/>
      <c r="AL1050" s="28"/>
      <c r="AM1050" s="28"/>
      <c r="AN1050" s="28"/>
      <c r="AO1050" s="28"/>
      <c r="AP1050" s="28"/>
    </row>
    <row r="1051" spans="1:42" ht="15" x14ac:dyDescent="0.2">
      <c r="A1051" s="144" t="s">
        <v>1284</v>
      </c>
      <c r="B1051" s="11" t="s">
        <v>232</v>
      </c>
      <c r="C1051" s="4">
        <f>IF(ISBLANK(B1051)=TRUE," ", IF(B1051='2. Metadata'!B$1,'2. Metadata'!B$5, IF(B1051='2. Metadata'!C$1,'2. Metadata'!C$5,IF(B1051='2. Metadata'!D$1,'2. Metadata'!D$5, IF(B1051='2. Metadata'!E$1,'2. Metadata'!E$5,IF( B1051='2. Metadata'!F$1,'2. Metadata'!F$5,IF(B1051='2. Metadata'!G$1,'2. Metadata'!G$5,IF(B1051='2. Metadata'!H$1,'2. Metadata'!H$5, IF(B1051='2. Metadata'!I$1,'2. Metadata'!I$5, IF(B1051='2. Metadata'!J$1,'2. Metadata'!J$5, IF(B1051='2. Metadata'!K$1,'2. Metadata'!K$5, IF(B1051='2. Metadata'!L$1,'2. Metadata'!L$5, IF(B1051='2. Metadata'!M$1,'2. Metadata'!M$5, IF(B1051='2. Metadata'!N$1,'2. Metadata'!N$5))))))))))))))</f>
        <v>49.967694000000002</v>
      </c>
      <c r="D1051" s="12">
        <f>IF(ISBLANK(B1051)=TRUE," ", IF(B1051='2. Metadata'!B$1,'2. Metadata'!B$6, IF(B1051='2. Metadata'!C$1,'2. Metadata'!C$6,IF(B1051='2. Metadata'!D$1,'2. Metadata'!D$6, IF(B1051='2. Metadata'!E$1,'2. Metadata'!E$6,IF( B1051='2. Metadata'!F$1,'2. Metadata'!F$6,IF(B1051='2. Metadata'!G$1,'2. Metadata'!G$6,IF(B1051='2. Metadata'!H$1,'2. Metadata'!H$6, IF(B1051='2. Metadata'!I$1,'2. Metadata'!I$6, IF(B1051='2. Metadata'!J$1,'2. Metadata'!J$6, IF(B1051='2. Metadata'!K$1,'2. Metadata'!K$6, IF(B1051='2. Metadata'!L$1,'2. Metadata'!L$6, IF(B1051='2. Metadata'!M$1,'2. Metadata'!M$6, IF(B1051='2. Metadata'!N$1,'2. Metadata'!N$6))))))))))))))</f>
        <v>-117.359572</v>
      </c>
      <c r="E1051" s="25" t="s">
        <v>237</v>
      </c>
      <c r="F1051" s="25" t="s">
        <v>237</v>
      </c>
      <c r="G1051" s="14" t="str">
        <f>IF(ISBLANK(F1050)=TRUE," ",'2. Metadata'!B$14)</f>
        <v>observation</v>
      </c>
      <c r="H1051" s="13">
        <v>3</v>
      </c>
      <c r="I1051" s="23" t="str">
        <f>IF(ISBLANK(H1050)=TRUE," ",'2. Metadata'!B$26)</f>
        <v>degrees Celsius</v>
      </c>
      <c r="J1051" s="13">
        <v>5</v>
      </c>
      <c r="K1051" s="23" t="str">
        <f>IF(ISBLANK(J1049)=TRUE," ",'2. Metadata'!B$38)</f>
        <v>degrees Celsius</v>
      </c>
      <c r="L1051" s="25" t="s">
        <v>237</v>
      </c>
      <c r="M1051" s="18" t="str">
        <f>IF(ISBLANK(L1050)=TRUE," ",'2. Metadata'!B$50)</f>
        <v>milligrams per litre</v>
      </c>
      <c r="N1051" s="25" t="s">
        <v>237</v>
      </c>
      <c r="O1051" s="18" t="str">
        <f>IF(ISBLANK(N1050)=TRUE," ",'2. Metadata'!B$62)</f>
        <v>microSiemens per centimetre</v>
      </c>
      <c r="P1051" s="25" t="s">
        <v>237</v>
      </c>
      <c r="Q1051" s="18" t="str">
        <f>IF(ISBLANK(P1050)=TRUE," ",'2. Metadata'!B$74)</f>
        <v>NTU</v>
      </c>
      <c r="R1051" s="25" t="s">
        <v>237</v>
      </c>
      <c r="S1051" s="18" t="str">
        <f>IF(ISBLANK(R1050)=TRUE," ",'2. Metadata'!B$86)</f>
        <v>most probable number per 100 mL</v>
      </c>
      <c r="T1051" s="25" t="s">
        <v>237</v>
      </c>
      <c r="U1051" s="18" t="str">
        <f>IF(ISBLANK(T1050)=TRUE," ",'2. Metadata'!B$98)</f>
        <v>most probable number per 100 mL</v>
      </c>
      <c r="V1051" s="21">
        <v>1.4999999999999999E-2</v>
      </c>
      <c r="W1051" s="18" t="str">
        <f>IF(ISBLANK(V1050)=TRUE," ",'2. Metadata'!B$110)</f>
        <v>metres</v>
      </c>
      <c r="X1051" s="25" t="s">
        <v>237</v>
      </c>
      <c r="Y1051" s="18" t="str">
        <f>IF(ISBLANK(X1050)=TRUE," ",'2. Metadata'!B$122)</f>
        <v>pH units</v>
      </c>
      <c r="Z1051" s="20">
        <v>3.0000000000000001E-3</v>
      </c>
      <c r="AA1051" s="18" t="str">
        <f>IF(ISBLANK(Z1051)=TRUE," ",'2. Metadata'!B$134)</f>
        <v>metres3/second</v>
      </c>
      <c r="AB1051" s="25" t="s">
        <v>237</v>
      </c>
      <c r="AC1051" s="18" t="str">
        <f>IF(ISBLANK(AB1051)=TRUE," ",'2. Metadata'!B$146)</f>
        <v>millimetres</v>
      </c>
      <c r="AD1051" s="25" t="s">
        <v>1831</v>
      </c>
      <c r="AE1051" s="26" t="s">
        <v>237</v>
      </c>
      <c r="AF1051" s="27"/>
      <c r="AG1051" s="28"/>
      <c r="AH1051" s="28"/>
      <c r="AI1051" s="28"/>
      <c r="AJ1051" s="28"/>
      <c r="AK1051" s="28"/>
      <c r="AL1051" s="28"/>
      <c r="AM1051" s="28"/>
      <c r="AN1051" s="28"/>
      <c r="AO1051" s="28"/>
      <c r="AP1051" s="28"/>
    </row>
    <row r="1052" spans="1:42" ht="15" x14ac:dyDescent="0.2">
      <c r="A1052" s="144" t="s">
        <v>1285</v>
      </c>
      <c r="B1052" s="11" t="s">
        <v>232</v>
      </c>
      <c r="C1052" s="4">
        <f>IF(ISBLANK(B1052)=TRUE," ", IF(B1052='2. Metadata'!B$1,'2. Metadata'!B$5, IF(B1052='2. Metadata'!C$1,'2. Metadata'!C$5,IF(B1052='2. Metadata'!D$1,'2. Metadata'!D$5, IF(B1052='2. Metadata'!E$1,'2. Metadata'!E$5,IF( B1052='2. Metadata'!F$1,'2. Metadata'!F$5,IF(B1052='2. Metadata'!G$1,'2. Metadata'!G$5,IF(B1052='2. Metadata'!H$1,'2. Metadata'!H$5, IF(B1052='2. Metadata'!I$1,'2. Metadata'!I$5, IF(B1052='2. Metadata'!J$1,'2. Metadata'!J$5, IF(B1052='2. Metadata'!K$1,'2. Metadata'!K$5, IF(B1052='2. Metadata'!L$1,'2. Metadata'!L$5, IF(B1052='2. Metadata'!M$1,'2. Metadata'!M$5, IF(B1052='2. Metadata'!N$1,'2. Metadata'!N$5))))))))))))))</f>
        <v>49.967694000000002</v>
      </c>
      <c r="D1052" s="12">
        <f>IF(ISBLANK(B1052)=TRUE," ", IF(B1052='2. Metadata'!B$1,'2. Metadata'!B$6, IF(B1052='2. Metadata'!C$1,'2. Metadata'!C$6,IF(B1052='2. Metadata'!D$1,'2. Metadata'!D$6, IF(B1052='2. Metadata'!E$1,'2. Metadata'!E$6,IF( B1052='2. Metadata'!F$1,'2. Metadata'!F$6,IF(B1052='2. Metadata'!G$1,'2. Metadata'!G$6,IF(B1052='2. Metadata'!H$1,'2. Metadata'!H$6, IF(B1052='2. Metadata'!I$1,'2. Metadata'!I$6, IF(B1052='2. Metadata'!J$1,'2. Metadata'!J$6, IF(B1052='2. Metadata'!K$1,'2. Metadata'!K$6, IF(B1052='2. Metadata'!L$1,'2. Metadata'!L$6, IF(B1052='2. Metadata'!M$1,'2. Metadata'!M$6, IF(B1052='2. Metadata'!N$1,'2. Metadata'!N$6))))))))))))))</f>
        <v>-117.359572</v>
      </c>
      <c r="E1052" s="25" t="s">
        <v>237</v>
      </c>
      <c r="F1052" s="25" t="s">
        <v>237</v>
      </c>
      <c r="G1052" s="14" t="str">
        <f>IF(ISBLANK(F1051)=TRUE," ",'2. Metadata'!B$14)</f>
        <v>observation</v>
      </c>
      <c r="H1052" s="13">
        <v>5</v>
      </c>
      <c r="I1052" s="23" t="str">
        <f>IF(ISBLANK(H1051)=TRUE," ",'2. Metadata'!B$26)</f>
        <v>degrees Celsius</v>
      </c>
      <c r="J1052" s="13">
        <v>5</v>
      </c>
      <c r="K1052" s="23" t="str">
        <f>IF(ISBLANK(J1050)=TRUE," ",'2. Metadata'!B$38)</f>
        <v>degrees Celsius</v>
      </c>
      <c r="L1052" s="21">
        <v>0.6</v>
      </c>
      <c r="M1052" s="18" t="str">
        <f>IF(ISBLANK(L1051)=TRUE," ",'2. Metadata'!B$50)</f>
        <v>milligrams per litre</v>
      </c>
      <c r="N1052" s="21">
        <v>284</v>
      </c>
      <c r="O1052" s="18" t="str">
        <f>IF(ISBLANK(N1051)=TRUE," ",'2. Metadata'!B$62)</f>
        <v>microSiemens per centimetre</v>
      </c>
      <c r="P1052" s="21">
        <v>0.25</v>
      </c>
      <c r="Q1052" s="18" t="str">
        <f>IF(ISBLANK(P1051)=TRUE," ",'2. Metadata'!B$74)</f>
        <v>NTU</v>
      </c>
      <c r="R1052" s="25" t="s">
        <v>237</v>
      </c>
      <c r="S1052" s="18" t="str">
        <f>IF(ISBLANK(R1051)=TRUE," ",'2. Metadata'!B$86)</f>
        <v>most probable number per 100 mL</v>
      </c>
      <c r="T1052" s="25" t="s">
        <v>237</v>
      </c>
      <c r="U1052" s="18" t="str">
        <f>IF(ISBLANK(T1051)=TRUE," ",'2. Metadata'!B$98)</f>
        <v>most probable number per 100 mL</v>
      </c>
      <c r="V1052" s="21">
        <v>1.2E-2</v>
      </c>
      <c r="W1052" s="18" t="str">
        <f>IF(ISBLANK(V1051)=TRUE," ",'2. Metadata'!B$110)</f>
        <v>metres</v>
      </c>
      <c r="X1052" s="25" t="s">
        <v>237</v>
      </c>
      <c r="Y1052" s="18" t="str">
        <f>IF(ISBLANK(X1051)=TRUE," ",'2. Metadata'!B$122)</f>
        <v>pH units</v>
      </c>
      <c r="Z1052" s="20">
        <v>2E-3</v>
      </c>
      <c r="AA1052" s="18" t="str">
        <f>IF(ISBLANK(Z1052)=TRUE," ",'2. Metadata'!B$134)</f>
        <v>metres3/second</v>
      </c>
      <c r="AB1052" s="25" t="s">
        <v>237</v>
      </c>
      <c r="AC1052" s="18" t="str">
        <f>IF(ISBLANK(AB1052)=TRUE," ",'2. Metadata'!B$146)</f>
        <v>millimetres</v>
      </c>
      <c r="AD1052" s="25" t="s">
        <v>1831</v>
      </c>
      <c r="AE1052" s="26" t="s">
        <v>237</v>
      </c>
      <c r="AF1052" s="27"/>
      <c r="AG1052" s="28"/>
      <c r="AH1052" s="28"/>
      <c r="AI1052" s="28"/>
      <c r="AJ1052" s="28"/>
      <c r="AK1052" s="28"/>
      <c r="AL1052" s="28"/>
      <c r="AM1052" s="28"/>
      <c r="AN1052" s="28"/>
      <c r="AO1052" s="28"/>
      <c r="AP1052" s="28"/>
    </row>
    <row r="1053" spans="1:42" ht="15" x14ac:dyDescent="0.2">
      <c r="A1053" s="144" t="s">
        <v>1286</v>
      </c>
      <c r="B1053" s="11" t="s">
        <v>232</v>
      </c>
      <c r="C1053" s="4">
        <f>IF(ISBLANK(B1053)=TRUE," ", IF(B1053='2. Metadata'!B$1,'2. Metadata'!B$5, IF(B1053='2. Metadata'!C$1,'2. Metadata'!C$5,IF(B1053='2. Metadata'!D$1,'2. Metadata'!D$5, IF(B1053='2. Metadata'!E$1,'2. Metadata'!E$5,IF( B1053='2. Metadata'!F$1,'2. Metadata'!F$5,IF(B1053='2. Metadata'!G$1,'2. Metadata'!G$5,IF(B1053='2. Metadata'!H$1,'2. Metadata'!H$5, IF(B1053='2. Metadata'!I$1,'2. Metadata'!I$5, IF(B1053='2. Metadata'!J$1,'2. Metadata'!J$5, IF(B1053='2. Metadata'!K$1,'2. Metadata'!K$5, IF(B1053='2. Metadata'!L$1,'2. Metadata'!L$5, IF(B1053='2. Metadata'!M$1,'2. Metadata'!M$5, IF(B1053='2. Metadata'!N$1,'2. Metadata'!N$5))))))))))))))</f>
        <v>49.967694000000002</v>
      </c>
      <c r="D1053" s="12">
        <f>IF(ISBLANK(B1053)=TRUE," ", IF(B1053='2. Metadata'!B$1,'2. Metadata'!B$6, IF(B1053='2. Metadata'!C$1,'2. Metadata'!C$6,IF(B1053='2. Metadata'!D$1,'2. Metadata'!D$6, IF(B1053='2. Metadata'!E$1,'2. Metadata'!E$6,IF( B1053='2. Metadata'!F$1,'2. Metadata'!F$6,IF(B1053='2. Metadata'!G$1,'2. Metadata'!G$6,IF(B1053='2. Metadata'!H$1,'2. Metadata'!H$6, IF(B1053='2. Metadata'!I$1,'2. Metadata'!I$6, IF(B1053='2. Metadata'!J$1,'2. Metadata'!J$6, IF(B1053='2. Metadata'!K$1,'2. Metadata'!K$6, IF(B1053='2. Metadata'!L$1,'2. Metadata'!L$6, IF(B1053='2. Metadata'!M$1,'2. Metadata'!M$6, IF(B1053='2. Metadata'!N$1,'2. Metadata'!N$6))))))))))))))</f>
        <v>-117.359572</v>
      </c>
      <c r="E1053" s="25" t="s">
        <v>237</v>
      </c>
      <c r="F1053" s="25" t="s">
        <v>237</v>
      </c>
      <c r="G1053" s="14" t="str">
        <f>IF(ISBLANK(F1052)=TRUE," ",'2. Metadata'!B$14)</f>
        <v>observation</v>
      </c>
      <c r="H1053" s="13">
        <v>1</v>
      </c>
      <c r="I1053" s="23" t="str">
        <f>IF(ISBLANK(H1052)=TRUE," ",'2. Metadata'!B$26)</f>
        <v>degrees Celsius</v>
      </c>
      <c r="J1053" s="13">
        <v>5</v>
      </c>
      <c r="K1053" s="23" t="str">
        <f>IF(ISBLANK(J1051)=TRUE," ",'2. Metadata'!B$38)</f>
        <v>degrees Celsius</v>
      </c>
      <c r="L1053" s="21">
        <v>2.1</v>
      </c>
      <c r="M1053" s="18" t="str">
        <f>IF(ISBLANK(L1052)=TRUE," ",'2. Metadata'!B$50)</f>
        <v>milligrams per litre</v>
      </c>
      <c r="N1053" s="21">
        <v>254</v>
      </c>
      <c r="O1053" s="18" t="str">
        <f>IF(ISBLANK(N1052)=TRUE," ",'2. Metadata'!B$62)</f>
        <v>microSiemens per centimetre</v>
      </c>
      <c r="P1053" s="21">
        <v>0.5</v>
      </c>
      <c r="Q1053" s="18" t="str">
        <f>IF(ISBLANK(P1052)=TRUE," ",'2. Metadata'!B$74)</f>
        <v>NTU</v>
      </c>
      <c r="R1053" s="25" t="s">
        <v>237</v>
      </c>
      <c r="S1053" s="18" t="str">
        <f>IF(ISBLANK(R1052)=TRUE," ",'2. Metadata'!B$86)</f>
        <v>most probable number per 100 mL</v>
      </c>
      <c r="T1053" s="25" t="s">
        <v>237</v>
      </c>
      <c r="U1053" s="18" t="str">
        <f>IF(ISBLANK(T1052)=TRUE," ",'2. Metadata'!B$98)</f>
        <v>most probable number per 100 mL</v>
      </c>
      <c r="V1053" s="21">
        <v>0.01</v>
      </c>
      <c r="W1053" s="18" t="str">
        <f>IF(ISBLANK(V1052)=TRUE," ",'2. Metadata'!B$110)</f>
        <v>metres</v>
      </c>
      <c r="X1053" s="25" t="s">
        <v>237</v>
      </c>
      <c r="Y1053" s="18" t="str">
        <f>IF(ISBLANK(X1052)=TRUE," ",'2. Metadata'!B$122)</f>
        <v>pH units</v>
      </c>
      <c r="Z1053" s="20">
        <v>2E-3</v>
      </c>
      <c r="AA1053" s="18" t="str">
        <f>IF(ISBLANK(Z1053)=TRUE," ",'2. Metadata'!B$134)</f>
        <v>metres3/second</v>
      </c>
      <c r="AB1053" s="25" t="s">
        <v>237</v>
      </c>
      <c r="AC1053" s="18" t="str">
        <f>IF(ISBLANK(AB1053)=TRUE," ",'2. Metadata'!B$146)</f>
        <v>millimetres</v>
      </c>
      <c r="AD1053" s="25" t="s">
        <v>1831</v>
      </c>
      <c r="AE1053" s="26" t="s">
        <v>237</v>
      </c>
      <c r="AF1053" s="27"/>
      <c r="AG1053" s="28"/>
      <c r="AH1053" s="28"/>
      <c r="AI1053" s="28"/>
      <c r="AJ1053" s="28"/>
      <c r="AK1053" s="28"/>
      <c r="AL1053" s="28"/>
      <c r="AM1053" s="28"/>
      <c r="AN1053" s="28"/>
      <c r="AO1053" s="28"/>
      <c r="AP1053" s="28"/>
    </row>
    <row r="1054" spans="1:42" ht="15" x14ac:dyDescent="0.2">
      <c r="A1054" s="144" t="s">
        <v>1287</v>
      </c>
      <c r="B1054" s="11" t="s">
        <v>232</v>
      </c>
      <c r="C1054" s="4">
        <f>IF(ISBLANK(B1054)=TRUE," ", IF(B1054='2. Metadata'!B$1,'2. Metadata'!B$5, IF(B1054='2. Metadata'!C$1,'2. Metadata'!C$5,IF(B1054='2. Metadata'!D$1,'2. Metadata'!D$5, IF(B1054='2. Metadata'!E$1,'2. Metadata'!E$5,IF( B1054='2. Metadata'!F$1,'2. Metadata'!F$5,IF(B1054='2. Metadata'!G$1,'2. Metadata'!G$5,IF(B1054='2. Metadata'!H$1,'2. Metadata'!H$5, IF(B1054='2. Metadata'!I$1,'2. Metadata'!I$5, IF(B1054='2. Metadata'!J$1,'2. Metadata'!J$5, IF(B1054='2. Metadata'!K$1,'2. Metadata'!K$5, IF(B1054='2. Metadata'!L$1,'2. Metadata'!L$5, IF(B1054='2. Metadata'!M$1,'2. Metadata'!M$5, IF(B1054='2. Metadata'!N$1,'2. Metadata'!N$5))))))))))))))</f>
        <v>49.967694000000002</v>
      </c>
      <c r="D1054" s="12">
        <f>IF(ISBLANK(B1054)=TRUE," ", IF(B1054='2. Metadata'!B$1,'2. Metadata'!B$6, IF(B1054='2. Metadata'!C$1,'2. Metadata'!C$6,IF(B1054='2. Metadata'!D$1,'2. Metadata'!D$6, IF(B1054='2. Metadata'!E$1,'2. Metadata'!E$6,IF( B1054='2. Metadata'!F$1,'2. Metadata'!F$6,IF(B1054='2. Metadata'!G$1,'2. Metadata'!G$6,IF(B1054='2. Metadata'!H$1,'2. Metadata'!H$6, IF(B1054='2. Metadata'!I$1,'2. Metadata'!I$6, IF(B1054='2. Metadata'!J$1,'2. Metadata'!J$6, IF(B1054='2. Metadata'!K$1,'2. Metadata'!K$6, IF(B1054='2. Metadata'!L$1,'2. Metadata'!L$6, IF(B1054='2. Metadata'!M$1,'2. Metadata'!M$6, IF(B1054='2. Metadata'!N$1,'2. Metadata'!N$6))))))))))))))</f>
        <v>-117.359572</v>
      </c>
      <c r="E1054" s="25" t="s">
        <v>237</v>
      </c>
      <c r="F1054" s="25" t="s">
        <v>237</v>
      </c>
      <c r="G1054" s="14" t="str">
        <f>IF(ISBLANK(F1053)=TRUE," ",'2. Metadata'!B$14)</f>
        <v>observation</v>
      </c>
      <c r="H1054" s="13">
        <v>4</v>
      </c>
      <c r="I1054" s="23" t="str">
        <f>IF(ISBLANK(H1053)=TRUE," ",'2. Metadata'!B$26)</f>
        <v>degrees Celsius</v>
      </c>
      <c r="J1054" s="13">
        <v>5</v>
      </c>
      <c r="K1054" s="23" t="str">
        <f>IF(ISBLANK(J1052)=TRUE," ",'2. Metadata'!B$38)</f>
        <v>degrees Celsius</v>
      </c>
      <c r="L1054" s="25" t="s">
        <v>237</v>
      </c>
      <c r="M1054" s="18" t="str">
        <f>IF(ISBLANK(L1053)=TRUE," ",'2. Metadata'!B$50)</f>
        <v>milligrams per litre</v>
      </c>
      <c r="N1054" s="25" t="s">
        <v>237</v>
      </c>
      <c r="O1054" s="18" t="str">
        <f>IF(ISBLANK(N1053)=TRUE," ",'2. Metadata'!B$62)</f>
        <v>microSiemens per centimetre</v>
      </c>
      <c r="P1054" s="25" t="s">
        <v>237</v>
      </c>
      <c r="Q1054" s="18" t="str">
        <f>IF(ISBLANK(P1053)=TRUE," ",'2. Metadata'!B$74)</f>
        <v>NTU</v>
      </c>
      <c r="R1054" s="25" t="s">
        <v>237</v>
      </c>
      <c r="S1054" s="18" t="str">
        <f>IF(ISBLANK(R1053)=TRUE," ",'2. Metadata'!B$86)</f>
        <v>most probable number per 100 mL</v>
      </c>
      <c r="T1054" s="25" t="s">
        <v>237</v>
      </c>
      <c r="U1054" s="18" t="str">
        <f>IF(ISBLANK(T1053)=TRUE," ",'2. Metadata'!B$98)</f>
        <v>most probable number per 100 mL</v>
      </c>
      <c r="V1054" s="21">
        <v>0.01</v>
      </c>
      <c r="W1054" s="18" t="str">
        <f>IF(ISBLANK(V1053)=TRUE," ",'2. Metadata'!B$110)</f>
        <v>metres</v>
      </c>
      <c r="X1054" s="25" t="s">
        <v>237</v>
      </c>
      <c r="Y1054" s="18" t="str">
        <f>IF(ISBLANK(X1053)=TRUE," ",'2. Metadata'!B$122)</f>
        <v>pH units</v>
      </c>
      <c r="Z1054" s="20">
        <v>2E-3</v>
      </c>
      <c r="AA1054" s="18" t="str">
        <f>IF(ISBLANK(Z1054)=TRUE," ",'2. Metadata'!B$134)</f>
        <v>metres3/second</v>
      </c>
      <c r="AB1054" s="25" t="s">
        <v>237</v>
      </c>
      <c r="AC1054" s="18" t="str">
        <f>IF(ISBLANK(AB1054)=TRUE," ",'2. Metadata'!B$146)</f>
        <v>millimetres</v>
      </c>
      <c r="AD1054" s="25" t="s">
        <v>1831</v>
      </c>
      <c r="AE1054" s="26" t="s">
        <v>237</v>
      </c>
      <c r="AF1054" s="27"/>
      <c r="AG1054" s="28"/>
      <c r="AH1054" s="28"/>
      <c r="AI1054" s="28"/>
      <c r="AJ1054" s="28"/>
      <c r="AK1054" s="28"/>
      <c r="AL1054" s="28"/>
      <c r="AM1054" s="28"/>
      <c r="AN1054" s="28"/>
      <c r="AO1054" s="28"/>
      <c r="AP1054" s="28"/>
    </row>
    <row r="1055" spans="1:42" ht="15" x14ac:dyDescent="0.2">
      <c r="A1055" s="144" t="s">
        <v>1288</v>
      </c>
      <c r="B1055" s="11" t="s">
        <v>232</v>
      </c>
      <c r="C1055" s="4">
        <f>IF(ISBLANK(B1055)=TRUE," ", IF(B1055='2. Metadata'!B$1,'2. Metadata'!B$5, IF(B1055='2. Metadata'!C$1,'2. Metadata'!C$5,IF(B1055='2. Metadata'!D$1,'2. Metadata'!D$5, IF(B1055='2. Metadata'!E$1,'2. Metadata'!E$5,IF( B1055='2. Metadata'!F$1,'2. Metadata'!F$5,IF(B1055='2. Metadata'!G$1,'2. Metadata'!G$5,IF(B1055='2. Metadata'!H$1,'2. Metadata'!H$5, IF(B1055='2. Metadata'!I$1,'2. Metadata'!I$5, IF(B1055='2. Metadata'!J$1,'2. Metadata'!J$5, IF(B1055='2. Metadata'!K$1,'2. Metadata'!K$5, IF(B1055='2. Metadata'!L$1,'2. Metadata'!L$5, IF(B1055='2. Metadata'!M$1,'2. Metadata'!M$5, IF(B1055='2. Metadata'!N$1,'2. Metadata'!N$5))))))))))))))</f>
        <v>49.967694000000002</v>
      </c>
      <c r="D1055" s="12">
        <f>IF(ISBLANK(B1055)=TRUE," ", IF(B1055='2. Metadata'!B$1,'2. Metadata'!B$6, IF(B1055='2. Metadata'!C$1,'2. Metadata'!C$6,IF(B1055='2. Metadata'!D$1,'2. Metadata'!D$6, IF(B1055='2. Metadata'!E$1,'2. Metadata'!E$6,IF( B1055='2. Metadata'!F$1,'2. Metadata'!F$6,IF(B1055='2. Metadata'!G$1,'2. Metadata'!G$6,IF(B1055='2. Metadata'!H$1,'2. Metadata'!H$6, IF(B1055='2. Metadata'!I$1,'2. Metadata'!I$6, IF(B1055='2. Metadata'!J$1,'2. Metadata'!J$6, IF(B1055='2. Metadata'!K$1,'2. Metadata'!K$6, IF(B1055='2. Metadata'!L$1,'2. Metadata'!L$6, IF(B1055='2. Metadata'!M$1,'2. Metadata'!M$6, IF(B1055='2. Metadata'!N$1,'2. Metadata'!N$6))))))))))))))</f>
        <v>-117.359572</v>
      </c>
      <c r="E1055" s="25" t="s">
        <v>237</v>
      </c>
      <c r="F1055" s="25" t="s">
        <v>237</v>
      </c>
      <c r="G1055" s="14" t="str">
        <f>IF(ISBLANK(F1054)=TRUE," ",'2. Metadata'!B$14)</f>
        <v>observation</v>
      </c>
      <c r="H1055" s="13">
        <v>4</v>
      </c>
      <c r="I1055" s="23" t="str">
        <f>IF(ISBLANK(H1054)=TRUE," ",'2. Metadata'!B$26)</f>
        <v>degrees Celsius</v>
      </c>
      <c r="J1055" s="13">
        <v>5</v>
      </c>
      <c r="K1055" s="23" t="str">
        <f>IF(ISBLANK(J1053)=TRUE," ",'2. Metadata'!B$38)</f>
        <v>degrees Celsius</v>
      </c>
      <c r="L1055" s="25" t="s">
        <v>237</v>
      </c>
      <c r="M1055" s="18" t="str">
        <f>IF(ISBLANK(L1054)=TRUE," ",'2. Metadata'!B$50)</f>
        <v>milligrams per litre</v>
      </c>
      <c r="N1055" s="25" t="s">
        <v>237</v>
      </c>
      <c r="O1055" s="18" t="str">
        <f>IF(ISBLANK(N1054)=TRUE," ",'2. Metadata'!B$62)</f>
        <v>microSiemens per centimetre</v>
      </c>
      <c r="P1055" s="25" t="s">
        <v>237</v>
      </c>
      <c r="Q1055" s="18" t="str">
        <f>IF(ISBLANK(P1054)=TRUE," ",'2. Metadata'!B$74)</f>
        <v>NTU</v>
      </c>
      <c r="R1055" s="25" t="s">
        <v>237</v>
      </c>
      <c r="S1055" s="18" t="str">
        <f>IF(ISBLANK(R1054)=TRUE," ",'2. Metadata'!B$86)</f>
        <v>most probable number per 100 mL</v>
      </c>
      <c r="T1055" s="25" t="s">
        <v>237</v>
      </c>
      <c r="U1055" s="18" t="str">
        <f>IF(ISBLANK(T1054)=TRUE," ",'2. Metadata'!B$98)</f>
        <v>most probable number per 100 mL</v>
      </c>
      <c r="V1055" s="21">
        <v>0.01</v>
      </c>
      <c r="W1055" s="18" t="str">
        <f>IF(ISBLANK(V1054)=TRUE," ",'2. Metadata'!B$110)</f>
        <v>metres</v>
      </c>
      <c r="X1055" s="25" t="s">
        <v>237</v>
      </c>
      <c r="Y1055" s="18" t="str">
        <f>IF(ISBLANK(X1054)=TRUE," ",'2. Metadata'!B$122)</f>
        <v>pH units</v>
      </c>
      <c r="Z1055" s="20">
        <v>2E-3</v>
      </c>
      <c r="AA1055" s="18" t="str">
        <f>IF(ISBLANK(Z1055)=TRUE," ",'2. Metadata'!B$134)</f>
        <v>metres3/second</v>
      </c>
      <c r="AB1055" s="25" t="s">
        <v>237</v>
      </c>
      <c r="AC1055" s="18" t="str">
        <f>IF(ISBLANK(AB1055)=TRUE," ",'2. Metadata'!B$146)</f>
        <v>millimetres</v>
      </c>
      <c r="AD1055" s="25" t="s">
        <v>1831</v>
      </c>
      <c r="AE1055" s="26" t="s">
        <v>237</v>
      </c>
      <c r="AF1055" s="27"/>
      <c r="AG1055" s="28"/>
      <c r="AH1055" s="28"/>
      <c r="AI1055" s="28"/>
      <c r="AJ1055" s="28"/>
      <c r="AK1055" s="28"/>
      <c r="AL1055" s="28"/>
      <c r="AM1055" s="28"/>
      <c r="AN1055" s="28"/>
      <c r="AO1055" s="28"/>
      <c r="AP1055" s="28"/>
    </row>
    <row r="1056" spans="1:42" ht="15" x14ac:dyDescent="0.2">
      <c r="A1056" s="144" t="s">
        <v>1289</v>
      </c>
      <c r="B1056" s="11" t="s">
        <v>232</v>
      </c>
      <c r="C1056" s="4">
        <f>IF(ISBLANK(B1056)=TRUE," ", IF(B1056='2. Metadata'!B$1,'2. Metadata'!B$5, IF(B1056='2. Metadata'!C$1,'2. Metadata'!C$5,IF(B1056='2. Metadata'!D$1,'2. Metadata'!D$5, IF(B1056='2. Metadata'!E$1,'2. Metadata'!E$5,IF( B1056='2. Metadata'!F$1,'2. Metadata'!F$5,IF(B1056='2. Metadata'!G$1,'2. Metadata'!G$5,IF(B1056='2. Metadata'!H$1,'2. Metadata'!H$5, IF(B1056='2. Metadata'!I$1,'2. Metadata'!I$5, IF(B1056='2. Metadata'!J$1,'2. Metadata'!J$5, IF(B1056='2. Metadata'!K$1,'2. Metadata'!K$5, IF(B1056='2. Metadata'!L$1,'2. Metadata'!L$5, IF(B1056='2. Metadata'!M$1,'2. Metadata'!M$5, IF(B1056='2. Metadata'!N$1,'2. Metadata'!N$5))))))))))))))</f>
        <v>49.967694000000002</v>
      </c>
      <c r="D1056" s="12">
        <f>IF(ISBLANK(B1056)=TRUE," ", IF(B1056='2. Metadata'!B$1,'2. Metadata'!B$6, IF(B1056='2. Metadata'!C$1,'2. Metadata'!C$6,IF(B1056='2. Metadata'!D$1,'2. Metadata'!D$6, IF(B1056='2. Metadata'!E$1,'2. Metadata'!E$6,IF( B1056='2. Metadata'!F$1,'2. Metadata'!F$6,IF(B1056='2. Metadata'!G$1,'2. Metadata'!G$6,IF(B1056='2. Metadata'!H$1,'2. Metadata'!H$6, IF(B1056='2. Metadata'!I$1,'2. Metadata'!I$6, IF(B1056='2. Metadata'!J$1,'2. Metadata'!J$6, IF(B1056='2. Metadata'!K$1,'2. Metadata'!K$6, IF(B1056='2. Metadata'!L$1,'2. Metadata'!L$6, IF(B1056='2. Metadata'!M$1,'2. Metadata'!M$6, IF(B1056='2. Metadata'!N$1,'2. Metadata'!N$6))))))))))))))</f>
        <v>-117.359572</v>
      </c>
      <c r="E1056" s="25" t="s">
        <v>237</v>
      </c>
      <c r="F1056" s="25" t="s">
        <v>237</v>
      </c>
      <c r="G1056" s="14" t="str">
        <f>IF(ISBLANK(F1055)=TRUE," ",'2. Metadata'!B$14)</f>
        <v>observation</v>
      </c>
      <c r="H1056" s="13">
        <v>4</v>
      </c>
      <c r="I1056" s="23" t="str">
        <f>IF(ISBLANK(H1055)=TRUE," ",'2. Metadata'!B$26)</f>
        <v>degrees Celsius</v>
      </c>
      <c r="J1056" s="13">
        <v>5</v>
      </c>
      <c r="K1056" s="23" t="str">
        <f>IF(ISBLANK(J1054)=TRUE," ",'2. Metadata'!B$38)</f>
        <v>degrees Celsius</v>
      </c>
      <c r="L1056" s="25" t="s">
        <v>237</v>
      </c>
      <c r="M1056" s="18" t="str">
        <f>IF(ISBLANK(L1055)=TRUE," ",'2. Metadata'!B$50)</f>
        <v>milligrams per litre</v>
      </c>
      <c r="N1056" s="25" t="s">
        <v>237</v>
      </c>
      <c r="O1056" s="18" t="str">
        <f>IF(ISBLANK(N1055)=TRUE," ",'2. Metadata'!B$62)</f>
        <v>microSiemens per centimetre</v>
      </c>
      <c r="P1056" s="25" t="s">
        <v>237</v>
      </c>
      <c r="Q1056" s="18" t="str">
        <f>IF(ISBLANK(P1055)=TRUE," ",'2. Metadata'!B$74)</f>
        <v>NTU</v>
      </c>
      <c r="R1056" s="25" t="s">
        <v>237</v>
      </c>
      <c r="S1056" s="18" t="str">
        <f>IF(ISBLANK(R1055)=TRUE," ",'2. Metadata'!B$86)</f>
        <v>most probable number per 100 mL</v>
      </c>
      <c r="T1056" s="25" t="s">
        <v>237</v>
      </c>
      <c r="U1056" s="18" t="str">
        <f>IF(ISBLANK(T1055)=TRUE," ",'2. Metadata'!B$98)</f>
        <v>most probable number per 100 mL</v>
      </c>
      <c r="V1056" s="21">
        <v>0.01</v>
      </c>
      <c r="W1056" s="18" t="str">
        <f>IF(ISBLANK(V1055)=TRUE," ",'2. Metadata'!B$110)</f>
        <v>metres</v>
      </c>
      <c r="X1056" s="25" t="s">
        <v>237</v>
      </c>
      <c r="Y1056" s="18" t="str">
        <f>IF(ISBLANK(X1055)=TRUE," ",'2. Metadata'!B$122)</f>
        <v>pH units</v>
      </c>
      <c r="Z1056" s="20">
        <v>2E-3</v>
      </c>
      <c r="AA1056" s="18" t="str">
        <f>IF(ISBLANK(Z1056)=TRUE," ",'2. Metadata'!B$134)</f>
        <v>metres3/second</v>
      </c>
      <c r="AB1056" s="25" t="s">
        <v>237</v>
      </c>
      <c r="AC1056" s="18" t="str">
        <f>IF(ISBLANK(AB1056)=TRUE," ",'2. Metadata'!B$146)</f>
        <v>millimetres</v>
      </c>
      <c r="AD1056" s="25" t="s">
        <v>1831</v>
      </c>
      <c r="AE1056" s="26" t="s">
        <v>237</v>
      </c>
      <c r="AF1056" s="27"/>
      <c r="AG1056" s="28"/>
      <c r="AH1056" s="28"/>
      <c r="AI1056" s="28"/>
      <c r="AJ1056" s="28"/>
      <c r="AK1056" s="28"/>
      <c r="AL1056" s="28"/>
      <c r="AM1056" s="28"/>
      <c r="AN1056" s="28"/>
      <c r="AO1056" s="28"/>
      <c r="AP1056" s="28"/>
    </row>
    <row r="1057" spans="1:42" ht="15" x14ac:dyDescent="0.2">
      <c r="A1057" s="144" t="s">
        <v>1290</v>
      </c>
      <c r="B1057" s="11" t="s">
        <v>232</v>
      </c>
      <c r="C1057" s="4">
        <f>IF(ISBLANK(B1057)=TRUE," ", IF(B1057='2. Metadata'!B$1,'2. Metadata'!B$5, IF(B1057='2. Metadata'!C$1,'2. Metadata'!C$5,IF(B1057='2. Metadata'!D$1,'2. Metadata'!D$5, IF(B1057='2. Metadata'!E$1,'2. Metadata'!E$5,IF( B1057='2. Metadata'!F$1,'2. Metadata'!F$5,IF(B1057='2. Metadata'!G$1,'2. Metadata'!G$5,IF(B1057='2. Metadata'!H$1,'2. Metadata'!H$5, IF(B1057='2. Metadata'!I$1,'2. Metadata'!I$5, IF(B1057='2. Metadata'!J$1,'2. Metadata'!J$5, IF(B1057='2. Metadata'!K$1,'2. Metadata'!K$5, IF(B1057='2. Metadata'!L$1,'2. Metadata'!L$5, IF(B1057='2. Metadata'!M$1,'2. Metadata'!M$5, IF(B1057='2. Metadata'!N$1,'2. Metadata'!N$5))))))))))))))</f>
        <v>49.967694000000002</v>
      </c>
      <c r="D1057" s="12">
        <f>IF(ISBLANK(B1057)=TRUE," ", IF(B1057='2. Metadata'!B$1,'2. Metadata'!B$6, IF(B1057='2. Metadata'!C$1,'2. Metadata'!C$6,IF(B1057='2. Metadata'!D$1,'2. Metadata'!D$6, IF(B1057='2. Metadata'!E$1,'2. Metadata'!E$6,IF( B1057='2. Metadata'!F$1,'2. Metadata'!F$6,IF(B1057='2. Metadata'!G$1,'2. Metadata'!G$6,IF(B1057='2. Metadata'!H$1,'2. Metadata'!H$6, IF(B1057='2. Metadata'!I$1,'2. Metadata'!I$6, IF(B1057='2. Metadata'!J$1,'2. Metadata'!J$6, IF(B1057='2. Metadata'!K$1,'2. Metadata'!K$6, IF(B1057='2. Metadata'!L$1,'2. Metadata'!L$6, IF(B1057='2. Metadata'!M$1,'2. Metadata'!M$6, IF(B1057='2. Metadata'!N$1,'2. Metadata'!N$6))))))))))))))</f>
        <v>-117.359572</v>
      </c>
      <c r="E1057" s="25" t="s">
        <v>237</v>
      </c>
      <c r="F1057" s="25" t="s">
        <v>237</v>
      </c>
      <c r="G1057" s="14" t="str">
        <f>IF(ISBLANK(F1056)=TRUE," ",'2. Metadata'!B$14)</f>
        <v>observation</v>
      </c>
      <c r="H1057" s="13">
        <v>5</v>
      </c>
      <c r="I1057" s="23" t="str">
        <f>IF(ISBLANK(H1056)=TRUE," ",'2. Metadata'!B$26)</f>
        <v>degrees Celsius</v>
      </c>
      <c r="J1057" s="13">
        <v>5</v>
      </c>
      <c r="K1057" s="23" t="str">
        <f>IF(ISBLANK(J1055)=TRUE," ",'2. Metadata'!B$38)</f>
        <v>degrees Celsius</v>
      </c>
      <c r="L1057" s="25" t="s">
        <v>237</v>
      </c>
      <c r="M1057" s="18" t="str">
        <f>IF(ISBLANK(L1056)=TRUE," ",'2. Metadata'!B$50)</f>
        <v>milligrams per litre</v>
      </c>
      <c r="N1057" s="25" t="s">
        <v>237</v>
      </c>
      <c r="O1057" s="18" t="str">
        <f>IF(ISBLANK(N1056)=TRUE," ",'2. Metadata'!B$62)</f>
        <v>microSiemens per centimetre</v>
      </c>
      <c r="P1057" s="25" t="s">
        <v>237</v>
      </c>
      <c r="Q1057" s="18" t="str">
        <f>IF(ISBLANK(P1056)=TRUE," ",'2. Metadata'!B$74)</f>
        <v>NTU</v>
      </c>
      <c r="R1057" s="25" t="s">
        <v>237</v>
      </c>
      <c r="S1057" s="18" t="str">
        <f>IF(ISBLANK(R1056)=TRUE," ",'2. Metadata'!B$86)</f>
        <v>most probable number per 100 mL</v>
      </c>
      <c r="T1057" s="25" t="s">
        <v>237</v>
      </c>
      <c r="U1057" s="18" t="str">
        <f>IF(ISBLANK(T1056)=TRUE," ",'2. Metadata'!B$98)</f>
        <v>most probable number per 100 mL</v>
      </c>
      <c r="V1057" s="21">
        <v>1.2E-2</v>
      </c>
      <c r="W1057" s="18" t="str">
        <f>IF(ISBLANK(V1056)=TRUE," ",'2. Metadata'!B$110)</f>
        <v>metres</v>
      </c>
      <c r="X1057" s="25" t="s">
        <v>237</v>
      </c>
      <c r="Y1057" s="18" t="str">
        <f>IF(ISBLANK(X1056)=TRUE," ",'2. Metadata'!B$122)</f>
        <v>pH units</v>
      </c>
      <c r="Z1057" s="20">
        <v>2E-3</v>
      </c>
      <c r="AA1057" s="18" t="str">
        <f>IF(ISBLANK(Z1057)=TRUE," ",'2. Metadata'!B$134)</f>
        <v>metres3/second</v>
      </c>
      <c r="AB1057" s="25" t="s">
        <v>237</v>
      </c>
      <c r="AC1057" s="18" t="str">
        <f>IF(ISBLANK(AB1057)=TRUE," ",'2. Metadata'!B$146)</f>
        <v>millimetres</v>
      </c>
      <c r="AD1057" s="25" t="s">
        <v>1831</v>
      </c>
      <c r="AE1057" s="26" t="s">
        <v>237</v>
      </c>
      <c r="AF1057" s="27"/>
      <c r="AG1057" s="28"/>
      <c r="AH1057" s="28"/>
      <c r="AI1057" s="28"/>
      <c r="AJ1057" s="28"/>
      <c r="AK1057" s="28"/>
      <c r="AL1057" s="28"/>
      <c r="AM1057" s="28"/>
      <c r="AN1057" s="28"/>
      <c r="AO1057" s="28"/>
      <c r="AP1057" s="28"/>
    </row>
    <row r="1058" spans="1:42" ht="15" x14ac:dyDescent="0.2">
      <c r="A1058" s="144" t="s">
        <v>1291</v>
      </c>
      <c r="B1058" s="11" t="s">
        <v>232</v>
      </c>
      <c r="C1058" s="4">
        <f>IF(ISBLANK(B1058)=TRUE," ", IF(B1058='2. Metadata'!B$1,'2. Metadata'!B$5, IF(B1058='2. Metadata'!C$1,'2. Metadata'!C$5,IF(B1058='2. Metadata'!D$1,'2. Metadata'!D$5, IF(B1058='2. Metadata'!E$1,'2. Metadata'!E$5,IF( B1058='2. Metadata'!F$1,'2. Metadata'!F$5,IF(B1058='2. Metadata'!G$1,'2. Metadata'!G$5,IF(B1058='2. Metadata'!H$1,'2. Metadata'!H$5, IF(B1058='2. Metadata'!I$1,'2. Metadata'!I$5, IF(B1058='2. Metadata'!J$1,'2. Metadata'!J$5, IF(B1058='2. Metadata'!K$1,'2. Metadata'!K$5, IF(B1058='2. Metadata'!L$1,'2. Metadata'!L$5, IF(B1058='2. Metadata'!M$1,'2. Metadata'!M$5, IF(B1058='2. Metadata'!N$1,'2. Metadata'!N$5))))))))))))))</f>
        <v>49.967694000000002</v>
      </c>
      <c r="D1058" s="12">
        <f>IF(ISBLANK(B1058)=TRUE," ", IF(B1058='2. Metadata'!B$1,'2. Metadata'!B$6, IF(B1058='2. Metadata'!C$1,'2. Metadata'!C$6,IF(B1058='2. Metadata'!D$1,'2. Metadata'!D$6, IF(B1058='2. Metadata'!E$1,'2. Metadata'!E$6,IF( B1058='2. Metadata'!F$1,'2. Metadata'!F$6,IF(B1058='2. Metadata'!G$1,'2. Metadata'!G$6,IF(B1058='2. Metadata'!H$1,'2. Metadata'!H$6, IF(B1058='2. Metadata'!I$1,'2. Metadata'!I$6, IF(B1058='2. Metadata'!J$1,'2. Metadata'!J$6, IF(B1058='2. Metadata'!K$1,'2. Metadata'!K$6, IF(B1058='2. Metadata'!L$1,'2. Metadata'!L$6, IF(B1058='2. Metadata'!M$1,'2. Metadata'!M$6, IF(B1058='2. Metadata'!N$1,'2. Metadata'!N$6))))))))))))))</f>
        <v>-117.359572</v>
      </c>
      <c r="E1058" s="25" t="s">
        <v>237</v>
      </c>
      <c r="F1058" s="25" t="s">
        <v>237</v>
      </c>
      <c r="G1058" s="14" t="str">
        <f>IF(ISBLANK(F1057)=TRUE," ",'2. Metadata'!B$14)</f>
        <v>observation</v>
      </c>
      <c r="H1058" s="13">
        <v>0</v>
      </c>
      <c r="I1058" s="23" t="str">
        <f>IF(ISBLANK(H1057)=TRUE," ",'2. Metadata'!B$26)</f>
        <v>degrees Celsius</v>
      </c>
      <c r="J1058" s="13">
        <v>4</v>
      </c>
      <c r="K1058" s="23" t="str">
        <f>IF(ISBLANK(J1056)=TRUE," ",'2. Metadata'!B$38)</f>
        <v>degrees Celsius</v>
      </c>
      <c r="L1058" s="21">
        <v>1.2</v>
      </c>
      <c r="M1058" s="18" t="str">
        <f>IF(ISBLANK(L1057)=TRUE," ",'2. Metadata'!B$50)</f>
        <v>milligrams per litre</v>
      </c>
      <c r="N1058" s="21">
        <v>287</v>
      </c>
      <c r="O1058" s="18" t="str">
        <f>IF(ISBLANK(N1057)=TRUE," ",'2. Metadata'!B$62)</f>
        <v>microSiemens per centimetre</v>
      </c>
      <c r="P1058" s="21">
        <v>0.35</v>
      </c>
      <c r="Q1058" s="18" t="str">
        <f>IF(ISBLANK(P1057)=TRUE," ",'2. Metadata'!B$74)</f>
        <v>NTU</v>
      </c>
      <c r="R1058" s="25" t="s">
        <v>237</v>
      </c>
      <c r="S1058" s="18" t="str">
        <f>IF(ISBLANK(R1057)=TRUE," ",'2. Metadata'!B$86)</f>
        <v>most probable number per 100 mL</v>
      </c>
      <c r="T1058" s="25" t="s">
        <v>237</v>
      </c>
      <c r="U1058" s="18" t="str">
        <f>IF(ISBLANK(T1057)=TRUE," ",'2. Metadata'!B$98)</f>
        <v>most probable number per 100 mL</v>
      </c>
      <c r="V1058" s="21">
        <v>8.9999999999999993E-3</v>
      </c>
      <c r="W1058" s="18" t="str">
        <f>IF(ISBLANK(V1057)=TRUE," ",'2. Metadata'!B$110)</f>
        <v>metres</v>
      </c>
      <c r="X1058" s="25" t="s">
        <v>237</v>
      </c>
      <c r="Y1058" s="18" t="str">
        <f>IF(ISBLANK(X1057)=TRUE," ",'2. Metadata'!B$122)</f>
        <v>pH units</v>
      </c>
      <c r="Z1058" s="20">
        <v>1E-3</v>
      </c>
      <c r="AA1058" s="18" t="str">
        <f>IF(ISBLANK(Z1058)=TRUE," ",'2. Metadata'!B$134)</f>
        <v>metres3/second</v>
      </c>
      <c r="AB1058" s="25" t="s">
        <v>237</v>
      </c>
      <c r="AC1058" s="18" t="str">
        <f>IF(ISBLANK(AB1058)=TRUE," ",'2. Metadata'!B$146)</f>
        <v>millimetres</v>
      </c>
      <c r="AD1058" s="25" t="s">
        <v>1831</v>
      </c>
      <c r="AE1058" s="26" t="s">
        <v>237</v>
      </c>
      <c r="AF1058" s="27"/>
      <c r="AG1058" s="28"/>
      <c r="AH1058" s="28"/>
      <c r="AI1058" s="28"/>
      <c r="AJ1058" s="28"/>
      <c r="AK1058" s="28"/>
      <c r="AL1058" s="28"/>
      <c r="AM1058" s="28"/>
      <c r="AN1058" s="28"/>
      <c r="AO1058" s="28"/>
      <c r="AP1058" s="28"/>
    </row>
    <row r="1059" spans="1:42" ht="15" x14ac:dyDescent="0.2">
      <c r="A1059" s="144" t="s">
        <v>1292</v>
      </c>
      <c r="B1059" s="11" t="s">
        <v>232</v>
      </c>
      <c r="C1059" s="4">
        <f>IF(ISBLANK(B1059)=TRUE," ", IF(B1059='2. Metadata'!B$1,'2. Metadata'!B$5, IF(B1059='2. Metadata'!C$1,'2. Metadata'!C$5,IF(B1059='2. Metadata'!D$1,'2. Metadata'!D$5, IF(B1059='2. Metadata'!E$1,'2. Metadata'!E$5,IF( B1059='2. Metadata'!F$1,'2. Metadata'!F$5,IF(B1059='2. Metadata'!G$1,'2. Metadata'!G$5,IF(B1059='2. Metadata'!H$1,'2. Metadata'!H$5, IF(B1059='2. Metadata'!I$1,'2. Metadata'!I$5, IF(B1059='2. Metadata'!J$1,'2. Metadata'!J$5, IF(B1059='2. Metadata'!K$1,'2. Metadata'!K$5, IF(B1059='2. Metadata'!L$1,'2. Metadata'!L$5, IF(B1059='2. Metadata'!M$1,'2. Metadata'!M$5, IF(B1059='2. Metadata'!N$1,'2. Metadata'!N$5))))))))))))))</f>
        <v>49.967694000000002</v>
      </c>
      <c r="D1059" s="12">
        <f>IF(ISBLANK(B1059)=TRUE," ", IF(B1059='2. Metadata'!B$1,'2. Metadata'!B$6, IF(B1059='2. Metadata'!C$1,'2. Metadata'!C$6,IF(B1059='2. Metadata'!D$1,'2. Metadata'!D$6, IF(B1059='2. Metadata'!E$1,'2. Metadata'!E$6,IF( B1059='2. Metadata'!F$1,'2. Metadata'!F$6,IF(B1059='2. Metadata'!G$1,'2. Metadata'!G$6,IF(B1059='2. Metadata'!H$1,'2. Metadata'!H$6, IF(B1059='2. Metadata'!I$1,'2. Metadata'!I$6, IF(B1059='2. Metadata'!J$1,'2. Metadata'!J$6, IF(B1059='2. Metadata'!K$1,'2. Metadata'!K$6, IF(B1059='2. Metadata'!L$1,'2. Metadata'!L$6, IF(B1059='2. Metadata'!M$1,'2. Metadata'!M$6, IF(B1059='2. Metadata'!N$1,'2. Metadata'!N$6))))))))))))))</f>
        <v>-117.359572</v>
      </c>
      <c r="E1059" s="25" t="s">
        <v>237</v>
      </c>
      <c r="F1059" s="25" t="s">
        <v>237</v>
      </c>
      <c r="G1059" s="14" t="str">
        <f>IF(ISBLANK(F1058)=TRUE," ",'2. Metadata'!B$14)</f>
        <v>observation</v>
      </c>
      <c r="H1059" s="13">
        <v>-5</v>
      </c>
      <c r="I1059" s="23" t="str">
        <f>IF(ISBLANK(H1058)=TRUE," ",'2. Metadata'!B$26)</f>
        <v>degrees Celsius</v>
      </c>
      <c r="J1059" s="13">
        <v>3</v>
      </c>
      <c r="K1059" s="23" t="str">
        <f>IF(ISBLANK(J1057)=TRUE," ",'2. Metadata'!B$38)</f>
        <v>degrees Celsius</v>
      </c>
      <c r="L1059" s="25" t="s">
        <v>237</v>
      </c>
      <c r="M1059" s="18" t="str">
        <f>IF(ISBLANK(L1058)=TRUE," ",'2. Metadata'!B$50)</f>
        <v>milligrams per litre</v>
      </c>
      <c r="N1059" s="25" t="s">
        <v>237</v>
      </c>
      <c r="O1059" s="18" t="str">
        <f>IF(ISBLANK(N1058)=TRUE," ",'2. Metadata'!B$62)</f>
        <v>microSiemens per centimetre</v>
      </c>
      <c r="P1059" s="25" t="s">
        <v>237</v>
      </c>
      <c r="Q1059" s="18" t="str">
        <f>IF(ISBLANK(P1058)=TRUE," ",'2. Metadata'!B$74)</f>
        <v>NTU</v>
      </c>
      <c r="R1059" s="25" t="s">
        <v>237</v>
      </c>
      <c r="S1059" s="18" t="str">
        <f>IF(ISBLANK(R1058)=TRUE," ",'2. Metadata'!B$86)</f>
        <v>most probable number per 100 mL</v>
      </c>
      <c r="T1059" s="25" t="s">
        <v>237</v>
      </c>
      <c r="U1059" s="18" t="str">
        <f>IF(ISBLANK(T1058)=TRUE," ",'2. Metadata'!B$98)</f>
        <v>most probable number per 100 mL</v>
      </c>
      <c r="V1059" s="21">
        <v>6.0000000000000001E-3</v>
      </c>
      <c r="W1059" s="18" t="str">
        <f>IF(ISBLANK(V1058)=TRUE," ",'2. Metadata'!B$110)</f>
        <v>metres</v>
      </c>
      <c r="X1059" s="25" t="s">
        <v>237</v>
      </c>
      <c r="Y1059" s="18" t="str">
        <f>IF(ISBLANK(X1058)=TRUE," ",'2. Metadata'!B$122)</f>
        <v>pH units</v>
      </c>
      <c r="Z1059" s="20">
        <v>1E-3</v>
      </c>
      <c r="AA1059" s="18" t="str">
        <f>IF(ISBLANK(Z1059)=TRUE," ",'2. Metadata'!B$134)</f>
        <v>metres3/second</v>
      </c>
      <c r="AB1059" s="25" t="s">
        <v>237</v>
      </c>
      <c r="AC1059" s="18" t="str">
        <f>IF(ISBLANK(AB1059)=TRUE," ",'2. Metadata'!B$146)</f>
        <v>millimetres</v>
      </c>
      <c r="AD1059" s="25" t="s">
        <v>1831</v>
      </c>
      <c r="AE1059" s="26" t="s">
        <v>237</v>
      </c>
      <c r="AF1059" s="27"/>
      <c r="AG1059" s="28"/>
      <c r="AH1059" s="28"/>
      <c r="AI1059" s="28"/>
      <c r="AJ1059" s="28"/>
      <c r="AK1059" s="28"/>
      <c r="AL1059" s="28"/>
      <c r="AM1059" s="28"/>
      <c r="AN1059" s="28"/>
      <c r="AO1059" s="28"/>
      <c r="AP1059" s="28"/>
    </row>
    <row r="1060" spans="1:42" ht="15" x14ac:dyDescent="0.2">
      <c r="A1060" s="144" t="s">
        <v>1293</v>
      </c>
      <c r="B1060" s="11" t="s">
        <v>232</v>
      </c>
      <c r="C1060" s="4">
        <f>IF(ISBLANK(B1060)=TRUE," ", IF(B1060='2. Metadata'!B$1,'2. Metadata'!B$5, IF(B1060='2. Metadata'!C$1,'2. Metadata'!C$5,IF(B1060='2. Metadata'!D$1,'2. Metadata'!D$5, IF(B1060='2. Metadata'!E$1,'2. Metadata'!E$5,IF( B1060='2. Metadata'!F$1,'2. Metadata'!F$5,IF(B1060='2. Metadata'!G$1,'2. Metadata'!G$5,IF(B1060='2. Metadata'!H$1,'2. Metadata'!H$5, IF(B1060='2. Metadata'!I$1,'2. Metadata'!I$5, IF(B1060='2. Metadata'!J$1,'2. Metadata'!J$5, IF(B1060='2. Metadata'!K$1,'2. Metadata'!K$5, IF(B1060='2. Metadata'!L$1,'2. Metadata'!L$5, IF(B1060='2. Metadata'!M$1,'2. Metadata'!M$5, IF(B1060='2. Metadata'!N$1,'2. Metadata'!N$5))))))))))))))</f>
        <v>49.967694000000002</v>
      </c>
      <c r="D1060" s="12">
        <f>IF(ISBLANK(B1060)=TRUE," ", IF(B1060='2. Metadata'!B$1,'2. Metadata'!B$6, IF(B1060='2. Metadata'!C$1,'2. Metadata'!C$6,IF(B1060='2. Metadata'!D$1,'2. Metadata'!D$6, IF(B1060='2. Metadata'!E$1,'2. Metadata'!E$6,IF( B1060='2. Metadata'!F$1,'2. Metadata'!F$6,IF(B1060='2. Metadata'!G$1,'2. Metadata'!G$6,IF(B1060='2. Metadata'!H$1,'2. Metadata'!H$6, IF(B1060='2. Metadata'!I$1,'2. Metadata'!I$6, IF(B1060='2. Metadata'!J$1,'2. Metadata'!J$6, IF(B1060='2. Metadata'!K$1,'2. Metadata'!K$6, IF(B1060='2. Metadata'!L$1,'2. Metadata'!L$6, IF(B1060='2. Metadata'!M$1,'2. Metadata'!M$6, IF(B1060='2. Metadata'!N$1,'2. Metadata'!N$6))))))))))))))</f>
        <v>-117.359572</v>
      </c>
      <c r="E1060" s="25" t="s">
        <v>237</v>
      </c>
      <c r="F1060" s="25" t="s">
        <v>237</v>
      </c>
      <c r="G1060" s="14" t="str">
        <f>IF(ISBLANK(F1059)=TRUE," ",'2. Metadata'!B$14)</f>
        <v>observation</v>
      </c>
      <c r="H1060" s="13">
        <v>0</v>
      </c>
      <c r="I1060" s="23" t="str">
        <f>IF(ISBLANK(H1059)=TRUE," ",'2. Metadata'!B$26)</f>
        <v>degrees Celsius</v>
      </c>
      <c r="J1060" s="13">
        <v>4</v>
      </c>
      <c r="K1060" s="23" t="str">
        <f>IF(ISBLANK(J1058)=TRUE," ",'2. Metadata'!B$38)</f>
        <v>degrees Celsius</v>
      </c>
      <c r="L1060" s="25" t="s">
        <v>237</v>
      </c>
      <c r="M1060" s="18" t="str">
        <f>IF(ISBLANK(L1059)=TRUE," ",'2. Metadata'!B$50)</f>
        <v>milligrams per litre</v>
      </c>
      <c r="N1060" s="25" t="s">
        <v>237</v>
      </c>
      <c r="O1060" s="18" t="str">
        <f>IF(ISBLANK(N1059)=TRUE," ",'2. Metadata'!B$62)</f>
        <v>microSiemens per centimetre</v>
      </c>
      <c r="P1060" s="25" t="s">
        <v>237</v>
      </c>
      <c r="Q1060" s="18" t="str">
        <f>IF(ISBLANK(P1059)=TRUE," ",'2. Metadata'!B$74)</f>
        <v>NTU</v>
      </c>
      <c r="R1060" s="25" t="s">
        <v>237</v>
      </c>
      <c r="S1060" s="18" t="str">
        <f>IF(ISBLANK(R1059)=TRUE," ",'2. Metadata'!B$86)</f>
        <v>most probable number per 100 mL</v>
      </c>
      <c r="T1060" s="25" t="s">
        <v>237</v>
      </c>
      <c r="U1060" s="18" t="str">
        <f>IF(ISBLANK(T1059)=TRUE," ",'2. Metadata'!B$98)</f>
        <v>most probable number per 100 mL</v>
      </c>
      <c r="V1060" s="21">
        <v>6.0000000000000001E-3</v>
      </c>
      <c r="W1060" s="18" t="str">
        <f>IF(ISBLANK(V1059)=TRUE," ",'2. Metadata'!B$110)</f>
        <v>metres</v>
      </c>
      <c r="X1060" s="25" t="s">
        <v>237</v>
      </c>
      <c r="Y1060" s="18" t="str">
        <f>IF(ISBLANK(X1059)=TRUE," ",'2. Metadata'!B$122)</f>
        <v>pH units</v>
      </c>
      <c r="Z1060" s="20">
        <v>1E-3</v>
      </c>
      <c r="AA1060" s="18" t="str">
        <f>IF(ISBLANK(Z1060)=TRUE," ",'2. Metadata'!B$134)</f>
        <v>metres3/second</v>
      </c>
      <c r="AB1060" s="25" t="s">
        <v>237</v>
      </c>
      <c r="AC1060" s="18" t="str">
        <f>IF(ISBLANK(AB1060)=TRUE," ",'2. Metadata'!B$146)</f>
        <v>millimetres</v>
      </c>
      <c r="AD1060" s="25" t="s">
        <v>1831</v>
      </c>
      <c r="AE1060" s="26" t="s">
        <v>237</v>
      </c>
      <c r="AF1060" s="27"/>
      <c r="AG1060" s="28"/>
      <c r="AH1060" s="28"/>
      <c r="AI1060" s="28"/>
      <c r="AJ1060" s="28"/>
      <c r="AK1060" s="28"/>
      <c r="AL1060" s="28"/>
      <c r="AM1060" s="28"/>
      <c r="AN1060" s="28"/>
      <c r="AO1060" s="28"/>
      <c r="AP1060" s="28"/>
    </row>
    <row r="1061" spans="1:42" ht="15" x14ac:dyDescent="0.2">
      <c r="A1061" s="144" t="s">
        <v>1294</v>
      </c>
      <c r="B1061" s="11" t="s">
        <v>232</v>
      </c>
      <c r="C1061" s="4">
        <f>IF(ISBLANK(B1061)=TRUE," ", IF(B1061='2. Metadata'!B$1,'2. Metadata'!B$5, IF(B1061='2. Metadata'!C$1,'2. Metadata'!C$5,IF(B1061='2. Metadata'!D$1,'2. Metadata'!D$5, IF(B1061='2. Metadata'!E$1,'2. Metadata'!E$5,IF( B1061='2. Metadata'!F$1,'2. Metadata'!F$5,IF(B1061='2. Metadata'!G$1,'2. Metadata'!G$5,IF(B1061='2. Metadata'!H$1,'2. Metadata'!H$5, IF(B1061='2. Metadata'!I$1,'2. Metadata'!I$5, IF(B1061='2. Metadata'!J$1,'2. Metadata'!J$5, IF(B1061='2. Metadata'!K$1,'2. Metadata'!K$5, IF(B1061='2. Metadata'!L$1,'2. Metadata'!L$5, IF(B1061='2. Metadata'!M$1,'2. Metadata'!M$5, IF(B1061='2. Metadata'!N$1,'2. Metadata'!N$5))))))))))))))</f>
        <v>49.967694000000002</v>
      </c>
      <c r="D1061" s="12">
        <f>IF(ISBLANK(B1061)=TRUE," ", IF(B1061='2. Metadata'!B$1,'2. Metadata'!B$6, IF(B1061='2. Metadata'!C$1,'2. Metadata'!C$6,IF(B1061='2. Metadata'!D$1,'2. Metadata'!D$6, IF(B1061='2. Metadata'!E$1,'2. Metadata'!E$6,IF( B1061='2. Metadata'!F$1,'2. Metadata'!F$6,IF(B1061='2. Metadata'!G$1,'2. Metadata'!G$6,IF(B1061='2. Metadata'!H$1,'2. Metadata'!H$6, IF(B1061='2. Metadata'!I$1,'2. Metadata'!I$6, IF(B1061='2. Metadata'!J$1,'2. Metadata'!J$6, IF(B1061='2. Metadata'!K$1,'2. Metadata'!K$6, IF(B1061='2. Metadata'!L$1,'2. Metadata'!L$6, IF(B1061='2. Metadata'!M$1,'2. Metadata'!M$6, IF(B1061='2. Metadata'!N$1,'2. Metadata'!N$6))))))))))))))</f>
        <v>-117.359572</v>
      </c>
      <c r="E1061" s="25" t="s">
        <v>237</v>
      </c>
      <c r="F1061" s="25" t="s">
        <v>237</v>
      </c>
      <c r="G1061" s="14" t="str">
        <f>IF(ISBLANK(F1060)=TRUE," ",'2. Metadata'!B$14)</f>
        <v>observation</v>
      </c>
      <c r="H1061" s="13" t="s">
        <v>237</v>
      </c>
      <c r="I1061" s="23" t="str">
        <f>IF(ISBLANK(H1060)=TRUE," ",'2. Metadata'!B$26)</f>
        <v>degrees Celsius</v>
      </c>
      <c r="J1061" s="13" t="s">
        <v>237</v>
      </c>
      <c r="K1061" s="23" t="str">
        <f>IF(ISBLANK(J1059)=TRUE," ",'2. Metadata'!B$38)</f>
        <v>degrees Celsius</v>
      </c>
      <c r="L1061" s="21" t="s">
        <v>1816</v>
      </c>
      <c r="M1061" s="18" t="str">
        <f>IF(ISBLANK(L1060)=TRUE," ",'2. Metadata'!B$50)</f>
        <v>milligrams per litre</v>
      </c>
      <c r="N1061" s="21">
        <v>263</v>
      </c>
      <c r="O1061" s="18" t="str">
        <f>IF(ISBLANK(N1060)=TRUE," ",'2. Metadata'!B$62)</f>
        <v>microSiemens per centimetre</v>
      </c>
      <c r="P1061" s="21">
        <v>0.4</v>
      </c>
      <c r="Q1061" s="18" t="str">
        <f>IF(ISBLANK(P1060)=TRUE," ",'2. Metadata'!B$74)</f>
        <v>NTU</v>
      </c>
      <c r="R1061" s="25" t="s">
        <v>237</v>
      </c>
      <c r="S1061" s="18" t="str">
        <f>IF(ISBLANK(R1060)=TRUE," ",'2. Metadata'!B$86)</f>
        <v>most probable number per 100 mL</v>
      </c>
      <c r="T1061" s="25" t="s">
        <v>237</v>
      </c>
      <c r="U1061" s="18" t="str">
        <f>IF(ISBLANK(T1060)=TRUE," ",'2. Metadata'!B$98)</f>
        <v>most probable number per 100 mL</v>
      </c>
      <c r="V1061" s="25" t="s">
        <v>237</v>
      </c>
      <c r="W1061" s="18" t="str">
        <f>IF(ISBLANK(V1060)=TRUE," ",'2. Metadata'!B$110)</f>
        <v>metres</v>
      </c>
      <c r="X1061" s="25" t="s">
        <v>237</v>
      </c>
      <c r="Y1061" s="18" t="str">
        <f>IF(ISBLANK(X1060)=TRUE," ",'2. Metadata'!B$122)</f>
        <v>pH units</v>
      </c>
      <c r="Z1061" s="20" t="s">
        <v>237</v>
      </c>
      <c r="AA1061" s="18" t="str">
        <f>IF(ISBLANK(Z1061)=TRUE," ",'2. Metadata'!B$134)</f>
        <v>metres3/second</v>
      </c>
      <c r="AB1061" s="25" t="s">
        <v>237</v>
      </c>
      <c r="AC1061" s="18" t="str">
        <f>IF(ISBLANK(AB1061)=TRUE," ",'2. Metadata'!B$146)</f>
        <v>millimetres</v>
      </c>
      <c r="AD1061" s="25" t="s">
        <v>1831</v>
      </c>
      <c r="AE1061" s="26" t="s">
        <v>237</v>
      </c>
      <c r="AF1061" s="27"/>
      <c r="AG1061" s="28"/>
      <c r="AH1061" s="28"/>
      <c r="AI1061" s="28"/>
      <c r="AJ1061" s="28"/>
      <c r="AK1061" s="28"/>
      <c r="AL1061" s="28"/>
      <c r="AM1061" s="28"/>
      <c r="AN1061" s="28"/>
      <c r="AO1061" s="28"/>
      <c r="AP1061" s="28"/>
    </row>
    <row r="1062" spans="1:42" ht="15" x14ac:dyDescent="0.2">
      <c r="A1062" s="144" t="s">
        <v>1295</v>
      </c>
      <c r="B1062" s="11" t="s">
        <v>232</v>
      </c>
      <c r="C1062" s="4">
        <f>IF(ISBLANK(B1062)=TRUE," ", IF(B1062='2. Metadata'!B$1,'2. Metadata'!B$5, IF(B1062='2. Metadata'!C$1,'2. Metadata'!C$5,IF(B1062='2. Metadata'!D$1,'2. Metadata'!D$5, IF(B1062='2. Metadata'!E$1,'2. Metadata'!E$5,IF( B1062='2. Metadata'!F$1,'2. Metadata'!F$5,IF(B1062='2. Metadata'!G$1,'2. Metadata'!G$5,IF(B1062='2. Metadata'!H$1,'2. Metadata'!H$5, IF(B1062='2. Metadata'!I$1,'2. Metadata'!I$5, IF(B1062='2. Metadata'!J$1,'2. Metadata'!J$5, IF(B1062='2. Metadata'!K$1,'2. Metadata'!K$5, IF(B1062='2. Metadata'!L$1,'2. Metadata'!L$5, IF(B1062='2. Metadata'!M$1,'2. Metadata'!M$5, IF(B1062='2. Metadata'!N$1,'2. Metadata'!N$5))))))))))))))</f>
        <v>49.967694000000002</v>
      </c>
      <c r="D1062" s="12">
        <f>IF(ISBLANK(B1062)=TRUE," ", IF(B1062='2. Metadata'!B$1,'2. Metadata'!B$6, IF(B1062='2. Metadata'!C$1,'2. Metadata'!C$6,IF(B1062='2. Metadata'!D$1,'2. Metadata'!D$6, IF(B1062='2. Metadata'!E$1,'2. Metadata'!E$6,IF( B1062='2. Metadata'!F$1,'2. Metadata'!F$6,IF(B1062='2. Metadata'!G$1,'2. Metadata'!G$6,IF(B1062='2. Metadata'!H$1,'2. Metadata'!H$6, IF(B1062='2. Metadata'!I$1,'2. Metadata'!I$6, IF(B1062='2. Metadata'!J$1,'2. Metadata'!J$6, IF(B1062='2. Metadata'!K$1,'2. Metadata'!K$6, IF(B1062='2. Metadata'!L$1,'2. Metadata'!L$6, IF(B1062='2. Metadata'!M$1,'2. Metadata'!M$6, IF(B1062='2. Metadata'!N$1,'2. Metadata'!N$6))))))))))))))</f>
        <v>-117.359572</v>
      </c>
      <c r="E1062" s="25" t="s">
        <v>237</v>
      </c>
      <c r="F1062" s="13" t="s">
        <v>237</v>
      </c>
      <c r="G1062" s="14" t="str">
        <f>IF(ISBLANK(F1061)=TRUE," ",'2. Metadata'!B$14)</f>
        <v>observation</v>
      </c>
      <c r="H1062" s="13" t="s">
        <v>237</v>
      </c>
      <c r="I1062" s="23" t="str">
        <f>IF(ISBLANK(H1061)=TRUE," ",'2. Metadata'!B$26)</f>
        <v>degrees Celsius</v>
      </c>
      <c r="J1062" s="13" t="s">
        <v>237</v>
      </c>
      <c r="K1062" s="23" t="str">
        <f>IF(ISBLANK(J1060)=TRUE," ",'2. Metadata'!B$38)</f>
        <v>degrees Celsius</v>
      </c>
      <c r="L1062" s="21" t="s">
        <v>1816</v>
      </c>
      <c r="M1062" s="18" t="str">
        <f>IF(ISBLANK(L1061)=TRUE," ",'2. Metadata'!B$50)</f>
        <v>milligrams per litre</v>
      </c>
      <c r="N1062" s="21">
        <v>283</v>
      </c>
      <c r="O1062" s="18" t="str">
        <f>IF(ISBLANK(N1061)=TRUE," ",'2. Metadata'!B$62)</f>
        <v>microSiemens per centimetre</v>
      </c>
      <c r="P1062" s="21">
        <v>0.45</v>
      </c>
      <c r="Q1062" s="18" t="str">
        <f>IF(ISBLANK(P1061)=TRUE," ",'2. Metadata'!B$74)</f>
        <v>NTU</v>
      </c>
      <c r="R1062" s="25" t="s">
        <v>237</v>
      </c>
      <c r="S1062" s="18" t="str">
        <f>IF(ISBLANK(R1061)=TRUE," ",'2. Metadata'!B$86)</f>
        <v>most probable number per 100 mL</v>
      </c>
      <c r="T1062" s="25" t="s">
        <v>237</v>
      </c>
      <c r="U1062" s="18" t="str">
        <f>IF(ISBLANK(T1061)=TRUE," ",'2. Metadata'!B$98)</f>
        <v>most probable number per 100 mL</v>
      </c>
      <c r="V1062" s="25" t="s">
        <v>237</v>
      </c>
      <c r="W1062" s="18" t="str">
        <f>IF(ISBLANK(V1061)=TRUE," ",'2. Metadata'!B$110)</f>
        <v>metres</v>
      </c>
      <c r="X1062" s="25" t="s">
        <v>237</v>
      </c>
      <c r="Y1062" s="18" t="str">
        <f>IF(ISBLANK(X1061)=TRUE," ",'2. Metadata'!B$122)</f>
        <v>pH units</v>
      </c>
      <c r="Z1062" s="20" t="s">
        <v>237</v>
      </c>
      <c r="AA1062" s="18" t="str">
        <f>IF(ISBLANK(Z1062)=TRUE," ",'2. Metadata'!B$134)</f>
        <v>metres3/second</v>
      </c>
      <c r="AB1062" s="25" t="s">
        <v>237</v>
      </c>
      <c r="AC1062" s="18" t="str">
        <f>IF(ISBLANK(AB1062)=TRUE," ",'2. Metadata'!B$146)</f>
        <v>millimetres</v>
      </c>
      <c r="AD1062" s="25" t="s">
        <v>1831</v>
      </c>
      <c r="AE1062" s="26" t="s">
        <v>237</v>
      </c>
      <c r="AF1062" s="27"/>
      <c r="AG1062" s="28"/>
      <c r="AH1062" s="28"/>
      <c r="AI1062" s="28"/>
      <c r="AJ1062" s="28"/>
      <c r="AK1062" s="28"/>
      <c r="AL1062" s="28"/>
      <c r="AM1062" s="28"/>
      <c r="AN1062" s="28"/>
      <c r="AO1062" s="28"/>
      <c r="AP1062" s="28"/>
    </row>
    <row r="1063" spans="1:42" ht="15" x14ac:dyDescent="0.2">
      <c r="A1063" s="144" t="s">
        <v>1296</v>
      </c>
      <c r="B1063" s="11" t="s">
        <v>232</v>
      </c>
      <c r="C1063" s="4">
        <f>IF(ISBLANK(B1063)=TRUE," ", IF(B1063='2. Metadata'!B$1,'2. Metadata'!B$5, IF(B1063='2. Metadata'!C$1,'2. Metadata'!C$5,IF(B1063='2. Metadata'!D$1,'2. Metadata'!D$5, IF(B1063='2. Metadata'!E$1,'2. Metadata'!E$5,IF( B1063='2. Metadata'!F$1,'2. Metadata'!F$5,IF(B1063='2. Metadata'!G$1,'2. Metadata'!G$5,IF(B1063='2. Metadata'!H$1,'2. Metadata'!H$5, IF(B1063='2. Metadata'!I$1,'2. Metadata'!I$5, IF(B1063='2. Metadata'!J$1,'2. Metadata'!J$5, IF(B1063='2. Metadata'!K$1,'2. Metadata'!K$5, IF(B1063='2. Metadata'!L$1,'2. Metadata'!L$5, IF(B1063='2. Metadata'!M$1,'2. Metadata'!M$5, IF(B1063='2. Metadata'!N$1,'2. Metadata'!N$5))))))))))))))</f>
        <v>49.967694000000002</v>
      </c>
      <c r="D1063" s="12">
        <f>IF(ISBLANK(B1063)=TRUE," ", IF(B1063='2. Metadata'!B$1,'2. Metadata'!B$6, IF(B1063='2. Metadata'!C$1,'2. Metadata'!C$6,IF(B1063='2. Metadata'!D$1,'2. Metadata'!D$6, IF(B1063='2. Metadata'!E$1,'2. Metadata'!E$6,IF( B1063='2. Metadata'!F$1,'2. Metadata'!F$6,IF(B1063='2. Metadata'!G$1,'2. Metadata'!G$6,IF(B1063='2. Metadata'!H$1,'2. Metadata'!H$6, IF(B1063='2. Metadata'!I$1,'2. Metadata'!I$6, IF(B1063='2. Metadata'!J$1,'2. Metadata'!J$6, IF(B1063='2. Metadata'!K$1,'2. Metadata'!K$6, IF(B1063='2. Metadata'!L$1,'2. Metadata'!L$6, IF(B1063='2. Metadata'!M$1,'2. Metadata'!M$6, IF(B1063='2. Metadata'!N$1,'2. Metadata'!N$6))))))))))))))</f>
        <v>-117.359572</v>
      </c>
      <c r="E1063" s="25" t="s">
        <v>237</v>
      </c>
      <c r="F1063" s="13" t="s">
        <v>237</v>
      </c>
      <c r="G1063" s="14" t="str">
        <f>IF(ISBLANK(F1062)=TRUE," ",'2. Metadata'!B$14)</f>
        <v>observation</v>
      </c>
      <c r="H1063" s="13" t="s">
        <v>237</v>
      </c>
      <c r="I1063" s="23" t="str">
        <f>IF(ISBLANK(H1062)=TRUE," ",'2. Metadata'!B$26)</f>
        <v>degrees Celsius</v>
      </c>
      <c r="J1063" s="13" t="s">
        <v>237</v>
      </c>
      <c r="K1063" s="23" t="str">
        <f>IF(ISBLANK(J1061)=TRUE," ",'2. Metadata'!B$38)</f>
        <v>degrees Celsius</v>
      </c>
      <c r="L1063" s="21">
        <v>42</v>
      </c>
      <c r="M1063" s="18" t="str">
        <f>IF(ISBLANK(L1062)=TRUE," ",'2. Metadata'!B$50)</f>
        <v>milligrams per litre</v>
      </c>
      <c r="N1063" s="21">
        <v>284</v>
      </c>
      <c r="O1063" s="18" t="str">
        <f>IF(ISBLANK(N1062)=TRUE," ",'2. Metadata'!B$62)</f>
        <v>microSiemens per centimetre</v>
      </c>
      <c r="P1063" s="21">
        <v>4</v>
      </c>
      <c r="Q1063" s="18" t="str">
        <f>IF(ISBLANK(P1062)=TRUE," ",'2. Metadata'!B$74)</f>
        <v>NTU</v>
      </c>
      <c r="R1063" s="25" t="s">
        <v>237</v>
      </c>
      <c r="S1063" s="18" t="str">
        <f>IF(ISBLANK(R1062)=TRUE," ",'2. Metadata'!B$86)</f>
        <v>most probable number per 100 mL</v>
      </c>
      <c r="T1063" s="25" t="s">
        <v>237</v>
      </c>
      <c r="U1063" s="18" t="str">
        <f>IF(ISBLANK(T1062)=TRUE," ",'2. Metadata'!B$98)</f>
        <v>most probable number per 100 mL</v>
      </c>
      <c r="V1063" s="25" t="s">
        <v>237</v>
      </c>
      <c r="W1063" s="18" t="str">
        <f>IF(ISBLANK(V1062)=TRUE," ",'2. Metadata'!B$110)</f>
        <v>metres</v>
      </c>
      <c r="X1063" s="25" t="s">
        <v>237</v>
      </c>
      <c r="Y1063" s="18" t="str">
        <f>IF(ISBLANK(X1062)=TRUE," ",'2. Metadata'!B$122)</f>
        <v>pH units</v>
      </c>
      <c r="Z1063" s="20" t="s">
        <v>237</v>
      </c>
      <c r="AA1063" s="18" t="str">
        <f>IF(ISBLANK(Z1063)=TRUE," ",'2. Metadata'!B$134)</f>
        <v>metres3/second</v>
      </c>
      <c r="AB1063" s="25" t="s">
        <v>237</v>
      </c>
      <c r="AC1063" s="18" t="str">
        <f>IF(ISBLANK(AB1063)=TRUE," ",'2. Metadata'!B$146)</f>
        <v>millimetres</v>
      </c>
      <c r="AD1063" s="25" t="s">
        <v>237</v>
      </c>
      <c r="AE1063" s="26" t="s">
        <v>237</v>
      </c>
      <c r="AF1063" s="27"/>
      <c r="AG1063" s="28"/>
      <c r="AH1063" s="28"/>
      <c r="AI1063" s="28"/>
      <c r="AJ1063" s="28"/>
      <c r="AK1063" s="28"/>
      <c r="AL1063" s="28"/>
      <c r="AM1063" s="28"/>
      <c r="AN1063" s="28"/>
      <c r="AO1063" s="28"/>
      <c r="AP1063" s="28"/>
    </row>
  </sheetData>
  <autoFilter ref="A1:AE1063" xr:uid="{00000000-0001-0000-0100-000000000000}"/>
  <dataValidations count="1">
    <dataValidation type="custom" allowBlank="1" showDropDown="1" sqref="A2:A1063" xr:uid="{00000000-0002-0000-0100-000001000000}">
      <formula1>OR(NOT(ISERROR(DATEVALUE(A2))), AND(ISNUMBER(A2), LEFT(CELL("format", A2))="D"))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he Site ID must match one of the Site IDs in the metadata sheet" xr:uid="{00000000-0002-0000-0100-000000000000}">
          <x14:formula1>
            <xm:f>'2. Metadata'!$B$1:$N$1</xm:f>
          </x14:formula1>
          <xm:sqref>B2:B1063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D9EEB"/>
    <outlinePr summaryBelow="0" summaryRight="0"/>
  </sheetPr>
  <dimension ref="A1:AA1035"/>
  <sheetViews>
    <sheetView topLeftCell="A130" workbookViewId="0">
      <selection activeCell="C168" sqref="C168"/>
    </sheetView>
  </sheetViews>
  <sheetFormatPr baseColWidth="10" defaultColWidth="12.6640625" defaultRowHeight="15.75" customHeight="1" x14ac:dyDescent="0.15"/>
  <cols>
    <col min="1" max="1" width="29.1640625" customWidth="1"/>
    <col min="2" max="2" width="27.1640625" customWidth="1"/>
    <col min="4" max="4" width="15.5" customWidth="1"/>
    <col min="5" max="5" width="16" customWidth="1"/>
    <col min="6" max="6" width="16.5" customWidth="1"/>
    <col min="7" max="7" width="22.5" customWidth="1"/>
    <col min="8" max="8" width="19.83203125" customWidth="1"/>
  </cols>
  <sheetData>
    <row r="1" spans="1:27" ht="15" x14ac:dyDescent="0.2">
      <c r="A1" s="29" t="s">
        <v>6</v>
      </c>
      <c r="B1" s="30" t="s">
        <v>232</v>
      </c>
      <c r="C1" s="31"/>
      <c r="D1" s="31"/>
      <c r="E1" s="31"/>
      <c r="F1" s="31"/>
      <c r="G1" s="31"/>
      <c r="H1" s="31"/>
      <c r="I1" s="31"/>
      <c r="J1" s="31"/>
      <c r="K1" s="31"/>
      <c r="L1" s="31"/>
      <c r="M1" s="31"/>
      <c r="N1" s="31"/>
      <c r="O1" s="32"/>
      <c r="P1" s="32"/>
      <c r="Q1" s="32"/>
      <c r="R1" s="32"/>
      <c r="S1" s="32"/>
      <c r="T1" s="32"/>
      <c r="U1" s="32"/>
      <c r="V1" s="32"/>
      <c r="W1" s="32"/>
      <c r="X1" s="32"/>
      <c r="Y1" s="32"/>
      <c r="Z1" s="32"/>
      <c r="AA1" s="32"/>
    </row>
    <row r="2" spans="1:27" ht="15" x14ac:dyDescent="0.2">
      <c r="A2" s="33" t="s">
        <v>7</v>
      </c>
      <c r="B2" s="34" t="s">
        <v>232</v>
      </c>
      <c r="C2" s="31"/>
      <c r="D2" s="31"/>
      <c r="E2" s="31"/>
      <c r="F2" s="31"/>
      <c r="G2" s="31"/>
      <c r="H2" s="31"/>
      <c r="I2" s="31"/>
      <c r="J2" s="31"/>
      <c r="K2" s="31"/>
      <c r="L2" s="31"/>
      <c r="M2" s="31"/>
      <c r="N2" s="31"/>
      <c r="O2" s="32"/>
      <c r="P2" s="32"/>
      <c r="Q2" s="32"/>
      <c r="R2" s="32"/>
      <c r="S2" s="32"/>
      <c r="T2" s="32"/>
      <c r="U2" s="32"/>
      <c r="V2" s="32"/>
      <c r="W2" s="32"/>
      <c r="X2" s="32"/>
      <c r="Y2" s="32"/>
      <c r="Z2" s="32"/>
      <c r="AA2" s="32"/>
    </row>
    <row r="3" spans="1:27" ht="15" x14ac:dyDescent="0.2">
      <c r="A3" s="33" t="s">
        <v>8</v>
      </c>
      <c r="B3" s="34" t="s">
        <v>233</v>
      </c>
      <c r="C3" s="31"/>
      <c r="D3" s="32"/>
      <c r="E3" s="32"/>
      <c r="F3" s="32"/>
      <c r="G3" s="32"/>
      <c r="H3" s="32"/>
      <c r="I3" s="32"/>
      <c r="J3" s="32"/>
      <c r="K3" s="32"/>
      <c r="L3" s="32"/>
      <c r="M3" s="32"/>
      <c r="N3" s="32"/>
      <c r="O3" s="32"/>
      <c r="P3" s="32"/>
    </row>
    <row r="4" spans="1:27" ht="15" x14ac:dyDescent="0.2">
      <c r="A4" s="33" t="s">
        <v>9</v>
      </c>
      <c r="B4" s="34" t="s">
        <v>234</v>
      </c>
      <c r="C4" s="31"/>
      <c r="D4" s="32"/>
      <c r="E4" s="32"/>
      <c r="F4" s="32"/>
      <c r="G4" s="32"/>
      <c r="H4" s="32"/>
      <c r="I4" s="32"/>
      <c r="J4" s="32"/>
      <c r="K4" s="32"/>
      <c r="L4" s="32"/>
      <c r="M4" s="32"/>
      <c r="N4" s="32"/>
      <c r="O4" s="32"/>
      <c r="P4" s="32"/>
    </row>
    <row r="5" spans="1:27" ht="15" x14ac:dyDescent="0.2">
      <c r="A5" s="33" t="s">
        <v>10</v>
      </c>
      <c r="B5" s="35">
        <v>49.967694000000002</v>
      </c>
      <c r="C5" s="31"/>
      <c r="D5" s="31"/>
      <c r="E5" s="31"/>
      <c r="F5" s="31"/>
      <c r="G5" s="31"/>
      <c r="H5" s="31"/>
      <c r="I5" s="31"/>
      <c r="J5" s="31"/>
      <c r="K5" s="31"/>
      <c r="L5" s="31"/>
      <c r="M5" s="31"/>
      <c r="N5" s="31"/>
      <c r="O5" s="32"/>
      <c r="P5" s="32"/>
      <c r="Q5" s="32"/>
      <c r="R5" s="32"/>
      <c r="S5" s="32"/>
      <c r="T5" s="32"/>
      <c r="U5" s="32"/>
      <c r="V5" s="32"/>
      <c r="W5" s="32"/>
      <c r="X5" s="32"/>
      <c r="Y5" s="32"/>
      <c r="Z5" s="32"/>
      <c r="AA5" s="32"/>
    </row>
    <row r="6" spans="1:27" ht="15" x14ac:dyDescent="0.2">
      <c r="A6" s="33" t="s">
        <v>11</v>
      </c>
      <c r="B6" s="35">
        <v>-117.359572</v>
      </c>
      <c r="C6" s="31"/>
      <c r="D6" s="31"/>
      <c r="E6" s="31"/>
      <c r="F6" s="31"/>
      <c r="G6" s="31"/>
      <c r="H6" s="31"/>
      <c r="I6" s="31"/>
      <c r="J6" s="31"/>
      <c r="K6" s="31"/>
      <c r="L6" s="31"/>
      <c r="M6" s="31"/>
      <c r="N6" s="31"/>
      <c r="O6" s="32"/>
      <c r="P6" s="32"/>
      <c r="Q6" s="32"/>
      <c r="R6" s="32"/>
      <c r="S6" s="32"/>
      <c r="T6" s="32"/>
      <c r="U6" s="32"/>
      <c r="V6" s="32"/>
      <c r="W6" s="32"/>
      <c r="X6" s="32"/>
      <c r="Y6" s="32"/>
      <c r="Z6" s="32"/>
      <c r="AA6" s="32"/>
    </row>
    <row r="7" spans="1:27" ht="15" x14ac:dyDescent="0.2">
      <c r="A7" s="33" t="s">
        <v>12</v>
      </c>
      <c r="B7" s="34" t="s">
        <v>65</v>
      </c>
      <c r="C7" s="32"/>
      <c r="D7" s="32"/>
      <c r="E7" s="32"/>
      <c r="F7" s="32"/>
      <c r="G7" s="32"/>
      <c r="H7" s="32"/>
      <c r="I7" s="32"/>
    </row>
    <row r="8" spans="1:27" ht="15" x14ac:dyDescent="0.2">
      <c r="A8" s="33" t="s">
        <v>13</v>
      </c>
      <c r="B8" s="34">
        <v>750</v>
      </c>
      <c r="C8" s="32"/>
      <c r="D8" s="32"/>
      <c r="E8" s="32"/>
      <c r="F8" s="32"/>
      <c r="G8" s="32"/>
      <c r="H8" s="32"/>
      <c r="I8" s="32"/>
    </row>
    <row r="9" spans="1:27" ht="15" x14ac:dyDescent="0.2">
      <c r="A9" s="33" t="s">
        <v>14</v>
      </c>
      <c r="B9" s="34" t="s">
        <v>181</v>
      </c>
      <c r="C9" s="32"/>
      <c r="D9" s="32"/>
      <c r="E9" s="32"/>
      <c r="F9" s="32"/>
      <c r="G9" s="32"/>
      <c r="H9" s="32"/>
      <c r="I9" s="32"/>
    </row>
    <row r="10" spans="1:27" ht="15" x14ac:dyDescent="0.2">
      <c r="A10" s="36" t="s">
        <v>15</v>
      </c>
      <c r="B10" s="37" t="s">
        <v>235</v>
      </c>
      <c r="C10" s="31"/>
      <c r="D10" s="31"/>
      <c r="E10" s="31"/>
      <c r="F10" s="31"/>
      <c r="G10" s="31"/>
      <c r="H10" s="32"/>
      <c r="I10" s="32"/>
      <c r="J10" s="32"/>
      <c r="K10" s="32"/>
      <c r="L10" s="32"/>
      <c r="M10" s="32"/>
      <c r="N10" s="32"/>
      <c r="O10" s="32"/>
      <c r="P10" s="32"/>
      <c r="Q10" s="32"/>
      <c r="R10" s="32"/>
      <c r="S10" s="32"/>
      <c r="T10" s="32"/>
    </row>
    <row r="11" spans="1:27" ht="15" x14ac:dyDescent="0.2">
      <c r="A11" s="38" t="s">
        <v>16</v>
      </c>
      <c r="B11" s="39" t="s">
        <v>236</v>
      </c>
      <c r="C11" s="40"/>
      <c r="D11" s="41"/>
      <c r="E11" s="41"/>
      <c r="F11" s="41"/>
      <c r="G11" s="41"/>
      <c r="H11" s="31"/>
      <c r="I11" s="31"/>
      <c r="J11" s="31"/>
      <c r="K11" s="31"/>
      <c r="L11" s="31"/>
      <c r="M11" s="32"/>
      <c r="N11" s="32"/>
      <c r="O11" s="32"/>
      <c r="P11" s="32"/>
      <c r="Q11" s="32"/>
      <c r="R11" s="32"/>
      <c r="S11" s="32"/>
      <c r="T11" s="32"/>
      <c r="U11" s="32"/>
      <c r="V11" s="32"/>
      <c r="W11" s="32"/>
      <c r="X11" s="32"/>
      <c r="Y11" s="32"/>
    </row>
    <row r="12" spans="1:27" ht="15" x14ac:dyDescent="0.2">
      <c r="A12" s="42" t="s">
        <v>17</v>
      </c>
      <c r="B12" s="37" t="s">
        <v>237</v>
      </c>
      <c r="C12" s="43"/>
      <c r="D12" s="31"/>
      <c r="E12" s="31"/>
      <c r="F12" s="31"/>
      <c r="G12" s="31"/>
      <c r="H12" s="31"/>
      <c r="I12" s="31"/>
      <c r="J12" s="31"/>
      <c r="K12" s="31"/>
      <c r="L12" s="31"/>
      <c r="M12" s="32"/>
      <c r="N12" s="32"/>
      <c r="O12" s="32"/>
      <c r="P12" s="32"/>
      <c r="Q12" s="32"/>
      <c r="R12" s="32"/>
      <c r="S12" s="32"/>
      <c r="T12" s="32"/>
      <c r="U12" s="32"/>
      <c r="V12" s="32"/>
      <c r="W12" s="32"/>
      <c r="X12" s="32"/>
      <c r="Y12" s="32"/>
    </row>
    <row r="13" spans="1:27" ht="15" x14ac:dyDescent="0.2">
      <c r="A13" s="44" t="s">
        <v>18</v>
      </c>
      <c r="B13" s="45" t="s">
        <v>228</v>
      </c>
      <c r="C13" s="46"/>
      <c r="D13" s="47"/>
      <c r="E13" s="31"/>
      <c r="F13" s="31"/>
      <c r="G13" s="31"/>
      <c r="H13" s="31"/>
      <c r="I13" s="31"/>
      <c r="J13" s="31"/>
      <c r="K13" s="31"/>
      <c r="L13" s="31"/>
      <c r="M13" s="31"/>
      <c r="N13" s="31"/>
      <c r="O13" s="32"/>
      <c r="P13" s="32"/>
      <c r="Q13" s="32"/>
      <c r="R13" s="32"/>
      <c r="S13" s="32"/>
      <c r="T13" s="32"/>
      <c r="U13" s="32"/>
      <c r="V13" s="32"/>
      <c r="W13" s="32"/>
      <c r="X13" s="32"/>
      <c r="Y13" s="32"/>
      <c r="Z13" s="32"/>
      <c r="AA13" s="32"/>
    </row>
    <row r="14" spans="1:27" ht="15" x14ac:dyDescent="0.2">
      <c r="A14" s="33" t="s">
        <v>19</v>
      </c>
      <c r="B14" s="34" t="s">
        <v>201</v>
      </c>
      <c r="C14" s="48"/>
      <c r="D14" s="49"/>
      <c r="E14" s="31"/>
      <c r="F14" s="31"/>
      <c r="G14" s="31"/>
      <c r="H14" s="31"/>
      <c r="I14" s="31"/>
      <c r="J14" s="31"/>
      <c r="K14" s="31"/>
      <c r="L14" s="31"/>
      <c r="M14" s="31"/>
      <c r="N14" s="31"/>
      <c r="O14" s="32"/>
      <c r="P14" s="32"/>
      <c r="Q14" s="32"/>
      <c r="R14" s="32"/>
      <c r="S14" s="32"/>
      <c r="T14" s="32"/>
      <c r="U14" s="32"/>
      <c r="V14" s="32"/>
      <c r="W14" s="32"/>
      <c r="X14" s="32"/>
      <c r="Y14" s="32"/>
      <c r="Z14" s="32"/>
      <c r="AA14" s="32"/>
    </row>
    <row r="15" spans="1:27" ht="15" x14ac:dyDescent="0.2">
      <c r="A15" s="33" t="s">
        <v>20</v>
      </c>
      <c r="B15" s="34" t="s">
        <v>178</v>
      </c>
      <c r="C15" s="48"/>
      <c r="D15" s="49"/>
      <c r="E15" s="31"/>
      <c r="F15" s="31"/>
      <c r="G15" s="31"/>
      <c r="H15" s="31"/>
      <c r="I15" s="31"/>
      <c r="J15" s="31"/>
      <c r="K15" s="31"/>
      <c r="L15" s="31"/>
      <c r="M15" s="31"/>
      <c r="N15" s="31"/>
      <c r="O15" s="32"/>
      <c r="P15" s="32"/>
      <c r="Q15" s="32"/>
      <c r="R15" s="32"/>
      <c r="S15" s="32"/>
      <c r="T15" s="32"/>
      <c r="U15" s="32"/>
      <c r="V15" s="32"/>
      <c r="W15" s="32"/>
      <c r="X15" s="32"/>
      <c r="Y15" s="32"/>
      <c r="Z15" s="32"/>
      <c r="AA15" s="32"/>
    </row>
    <row r="16" spans="1:27" ht="15" x14ac:dyDescent="0.2">
      <c r="A16" s="33" t="s">
        <v>21</v>
      </c>
      <c r="B16" s="34" t="s">
        <v>178</v>
      </c>
      <c r="C16" s="48"/>
      <c r="D16" s="49"/>
      <c r="E16" s="31"/>
      <c r="F16" s="31"/>
      <c r="G16" s="31"/>
      <c r="H16" s="31"/>
      <c r="I16" s="31"/>
      <c r="J16" s="31"/>
      <c r="K16" s="31"/>
      <c r="L16" s="31"/>
      <c r="M16" s="31"/>
      <c r="N16" s="31"/>
      <c r="O16" s="32"/>
      <c r="P16" s="32"/>
      <c r="Q16" s="32"/>
      <c r="R16" s="32"/>
      <c r="S16" s="32"/>
      <c r="T16" s="32"/>
      <c r="U16" s="32"/>
      <c r="V16" s="32"/>
      <c r="W16" s="32"/>
      <c r="X16" s="32"/>
      <c r="Y16" s="32"/>
      <c r="Z16" s="32"/>
      <c r="AA16" s="32"/>
    </row>
    <row r="17" spans="1:27" ht="15" x14ac:dyDescent="0.2">
      <c r="A17" s="33" t="s">
        <v>22</v>
      </c>
      <c r="B17" s="52" t="s">
        <v>178</v>
      </c>
      <c r="C17" s="48"/>
      <c r="D17" s="49"/>
      <c r="E17" s="31"/>
      <c r="F17" s="31"/>
      <c r="G17" s="31"/>
      <c r="H17" s="31"/>
      <c r="I17" s="31"/>
      <c r="J17" s="31"/>
      <c r="K17" s="31"/>
      <c r="L17" s="31"/>
      <c r="M17" s="31"/>
      <c r="N17" s="31"/>
      <c r="O17" s="32"/>
      <c r="P17" s="32"/>
      <c r="Q17" s="32"/>
      <c r="R17" s="32"/>
      <c r="S17" s="32"/>
      <c r="T17" s="32"/>
      <c r="U17" s="32"/>
      <c r="V17" s="32"/>
      <c r="W17" s="32"/>
      <c r="X17" s="32"/>
      <c r="Y17" s="32"/>
      <c r="Z17" s="32"/>
      <c r="AA17" s="32"/>
    </row>
    <row r="18" spans="1:27" ht="15" x14ac:dyDescent="0.2">
      <c r="A18" s="33" t="s">
        <v>23</v>
      </c>
      <c r="B18" s="52" t="s">
        <v>178</v>
      </c>
      <c r="C18" s="48"/>
      <c r="D18" s="49"/>
      <c r="E18" s="31"/>
      <c r="F18" s="31"/>
      <c r="G18" s="31"/>
      <c r="H18" s="31"/>
      <c r="I18" s="31"/>
      <c r="J18" s="31"/>
      <c r="K18" s="31"/>
      <c r="L18" s="31"/>
      <c r="M18" s="31"/>
      <c r="N18" s="31"/>
      <c r="O18" s="32"/>
      <c r="P18" s="32"/>
      <c r="Q18" s="32"/>
      <c r="R18" s="32"/>
      <c r="S18" s="32"/>
      <c r="T18" s="32"/>
      <c r="U18" s="32"/>
      <c r="V18" s="32"/>
      <c r="W18" s="32"/>
      <c r="X18" s="32"/>
      <c r="Y18" s="32"/>
      <c r="Z18" s="32"/>
      <c r="AA18" s="32"/>
    </row>
    <row r="19" spans="1:27" ht="15" x14ac:dyDescent="0.2">
      <c r="A19" s="33" t="s">
        <v>24</v>
      </c>
      <c r="B19" s="52" t="s">
        <v>178</v>
      </c>
      <c r="C19" s="48"/>
      <c r="D19" s="49"/>
      <c r="E19" s="31"/>
      <c r="F19" s="31"/>
      <c r="G19" s="31"/>
      <c r="H19" s="31"/>
      <c r="I19" s="31"/>
      <c r="J19" s="31"/>
      <c r="K19" s="31"/>
      <c r="L19" s="31"/>
      <c r="M19" s="31"/>
      <c r="N19" s="31"/>
      <c r="O19" s="32"/>
      <c r="P19" s="32"/>
      <c r="Q19" s="32"/>
      <c r="R19" s="32"/>
      <c r="S19" s="32"/>
      <c r="T19" s="32"/>
      <c r="U19" s="32"/>
      <c r="V19" s="32"/>
      <c r="W19" s="32"/>
      <c r="X19" s="32"/>
      <c r="Y19" s="32"/>
      <c r="Z19" s="32"/>
      <c r="AA19" s="32"/>
    </row>
    <row r="20" spans="1:27" ht="15" x14ac:dyDescent="0.2">
      <c r="A20" s="33" t="s">
        <v>25</v>
      </c>
      <c r="B20" s="52" t="s">
        <v>178</v>
      </c>
      <c r="C20" s="48"/>
      <c r="D20" s="49"/>
      <c r="E20" s="31"/>
      <c r="F20" s="31"/>
      <c r="G20" s="31"/>
      <c r="H20" s="31"/>
      <c r="I20" s="31"/>
      <c r="J20" s="31"/>
      <c r="K20" s="31"/>
      <c r="L20" s="31"/>
      <c r="M20" s="31"/>
      <c r="N20" s="31"/>
      <c r="O20" s="32"/>
      <c r="P20" s="32"/>
      <c r="Q20" s="32"/>
      <c r="R20" s="32"/>
      <c r="S20" s="32"/>
      <c r="T20" s="32"/>
      <c r="U20" s="32"/>
      <c r="V20" s="32"/>
      <c r="W20" s="32"/>
      <c r="X20" s="32"/>
      <c r="Y20" s="32"/>
      <c r="Z20" s="32"/>
      <c r="AA20" s="32"/>
    </row>
    <row r="21" spans="1:27" ht="15" x14ac:dyDescent="0.2">
      <c r="A21" s="33" t="s">
        <v>26</v>
      </c>
      <c r="B21" s="52" t="s">
        <v>178</v>
      </c>
      <c r="C21" s="48"/>
      <c r="D21" s="49"/>
      <c r="E21" s="31"/>
      <c r="F21" s="31"/>
      <c r="G21" s="31"/>
      <c r="H21" s="31"/>
      <c r="I21" s="31"/>
      <c r="J21" s="31"/>
      <c r="K21" s="31"/>
      <c r="L21" s="31"/>
      <c r="M21" s="31"/>
      <c r="N21" s="31"/>
      <c r="O21" s="32"/>
      <c r="P21" s="32"/>
      <c r="Q21" s="32"/>
      <c r="R21" s="32"/>
      <c r="S21" s="32"/>
      <c r="T21" s="32"/>
      <c r="U21" s="32"/>
      <c r="V21" s="32"/>
      <c r="W21" s="32"/>
      <c r="X21" s="32"/>
      <c r="Y21" s="32"/>
      <c r="Z21" s="32"/>
      <c r="AA21" s="32"/>
    </row>
    <row r="22" spans="1:27" ht="15" x14ac:dyDescent="0.2">
      <c r="A22" s="33" t="s">
        <v>27</v>
      </c>
      <c r="B22" s="52" t="s">
        <v>178</v>
      </c>
      <c r="C22" s="48"/>
      <c r="D22" s="49"/>
      <c r="E22" s="31"/>
      <c r="F22" s="31"/>
      <c r="G22" s="31"/>
      <c r="H22" s="31"/>
      <c r="I22" s="31"/>
      <c r="J22" s="31"/>
      <c r="K22" s="31"/>
      <c r="L22" s="31"/>
      <c r="M22" s="31"/>
      <c r="N22" s="31"/>
      <c r="O22" s="32"/>
      <c r="P22" s="32"/>
      <c r="Q22" s="32"/>
      <c r="R22" s="32"/>
      <c r="S22" s="32"/>
      <c r="T22" s="32"/>
      <c r="U22" s="32"/>
      <c r="V22" s="32"/>
      <c r="W22" s="32"/>
      <c r="X22" s="32"/>
      <c r="Y22" s="32"/>
      <c r="Z22" s="32"/>
      <c r="AA22" s="32"/>
    </row>
    <row r="23" spans="1:27" ht="15" x14ac:dyDescent="0.2">
      <c r="A23" s="33" t="s">
        <v>28</v>
      </c>
      <c r="B23" s="34" t="s">
        <v>162</v>
      </c>
      <c r="C23" s="48"/>
      <c r="D23" s="49"/>
      <c r="E23" s="31"/>
      <c r="F23" s="31"/>
      <c r="G23" s="31"/>
      <c r="H23" s="31"/>
      <c r="I23" s="31"/>
      <c r="J23" s="31"/>
      <c r="K23" s="31"/>
      <c r="L23" s="31"/>
      <c r="M23" s="31"/>
      <c r="N23" s="31"/>
      <c r="O23" s="32"/>
      <c r="P23" s="32"/>
      <c r="Q23" s="32"/>
      <c r="R23" s="32"/>
      <c r="S23" s="32"/>
      <c r="T23" s="32"/>
      <c r="U23" s="32"/>
      <c r="V23" s="32"/>
      <c r="W23" s="32"/>
      <c r="X23" s="32"/>
      <c r="Y23" s="32"/>
      <c r="Z23" s="32"/>
      <c r="AA23" s="32"/>
    </row>
    <row r="24" spans="1:27" ht="20.25" customHeight="1" thickBot="1" x14ac:dyDescent="0.25">
      <c r="A24" s="50" t="s">
        <v>29</v>
      </c>
      <c r="B24" s="139" t="s">
        <v>178</v>
      </c>
      <c r="C24" s="48"/>
      <c r="D24" s="49"/>
      <c r="E24" s="31"/>
      <c r="F24" s="31"/>
      <c r="G24" s="31"/>
      <c r="H24" s="31"/>
      <c r="I24" s="31"/>
      <c r="J24" s="31"/>
      <c r="K24" s="31"/>
      <c r="L24" s="31"/>
      <c r="M24" s="31"/>
      <c r="N24" s="31"/>
      <c r="O24" s="32"/>
      <c r="P24" s="32"/>
      <c r="Q24" s="32"/>
      <c r="R24" s="32"/>
      <c r="S24" s="32"/>
      <c r="T24" s="32"/>
      <c r="U24" s="32"/>
      <c r="V24" s="32"/>
      <c r="W24" s="32"/>
      <c r="X24" s="32"/>
      <c r="Y24" s="32"/>
      <c r="Z24" s="32"/>
      <c r="AA24" s="32"/>
    </row>
    <row r="25" spans="1:27" ht="15" x14ac:dyDescent="0.2">
      <c r="A25" s="44" t="s">
        <v>30</v>
      </c>
      <c r="B25" s="45" t="s">
        <v>109</v>
      </c>
      <c r="C25" s="48"/>
      <c r="D25" s="49"/>
      <c r="E25" s="31"/>
      <c r="F25" s="31"/>
      <c r="G25" s="31"/>
      <c r="H25" s="31"/>
      <c r="I25" s="31"/>
      <c r="J25" s="31"/>
      <c r="K25" s="31"/>
      <c r="L25" s="31"/>
      <c r="M25" s="31"/>
      <c r="N25" s="31"/>
      <c r="O25" s="32"/>
      <c r="P25" s="32"/>
      <c r="Q25" s="32"/>
      <c r="R25" s="32"/>
      <c r="S25" s="32"/>
      <c r="T25" s="32"/>
      <c r="U25" s="32"/>
      <c r="V25" s="32"/>
      <c r="W25" s="32"/>
      <c r="X25" s="32"/>
      <c r="Y25" s="32"/>
      <c r="Z25" s="32"/>
      <c r="AA25" s="32"/>
    </row>
    <row r="26" spans="1:27" ht="15" x14ac:dyDescent="0.2">
      <c r="A26" s="33" t="s">
        <v>19</v>
      </c>
      <c r="B26" s="34" t="s">
        <v>127</v>
      </c>
      <c r="C26" s="48"/>
      <c r="D26" s="49"/>
      <c r="E26" s="31"/>
      <c r="F26" s="31"/>
      <c r="G26" s="31"/>
      <c r="H26" s="31"/>
      <c r="I26" s="31"/>
      <c r="J26" s="31"/>
      <c r="K26" s="31"/>
      <c r="L26" s="31"/>
      <c r="M26" s="31"/>
      <c r="N26" s="31"/>
      <c r="O26" s="32"/>
      <c r="P26" s="32"/>
      <c r="Q26" s="32"/>
      <c r="R26" s="32"/>
      <c r="S26" s="32"/>
      <c r="T26" s="32"/>
      <c r="U26" s="32"/>
      <c r="V26" s="32"/>
      <c r="W26" s="32"/>
      <c r="X26" s="32"/>
      <c r="Y26" s="32"/>
      <c r="Z26" s="32"/>
      <c r="AA26" s="32"/>
    </row>
    <row r="27" spans="1:27" ht="15" x14ac:dyDescent="0.2">
      <c r="A27" s="33" t="s">
        <v>20</v>
      </c>
      <c r="B27" s="52" t="s">
        <v>178</v>
      </c>
      <c r="C27" s="48"/>
      <c r="D27" s="49"/>
      <c r="E27" s="31"/>
      <c r="F27" s="31"/>
      <c r="G27" s="31"/>
      <c r="H27" s="31"/>
      <c r="I27" s="31"/>
      <c r="J27" s="31"/>
      <c r="K27" s="31"/>
      <c r="L27" s="31"/>
      <c r="M27" s="31"/>
      <c r="N27" s="31"/>
      <c r="O27" s="32"/>
      <c r="P27" s="32"/>
      <c r="Q27" s="32"/>
      <c r="R27" s="32"/>
      <c r="S27" s="32"/>
      <c r="T27" s="32"/>
      <c r="U27" s="32"/>
      <c r="V27" s="32"/>
      <c r="W27" s="32"/>
      <c r="X27" s="32"/>
      <c r="Y27" s="32"/>
      <c r="Z27" s="32"/>
      <c r="AA27" s="32"/>
    </row>
    <row r="28" spans="1:27" ht="15" x14ac:dyDescent="0.2">
      <c r="A28" s="33" t="s">
        <v>21</v>
      </c>
      <c r="B28" s="52" t="s">
        <v>178</v>
      </c>
      <c r="C28" s="48"/>
      <c r="D28" s="49"/>
      <c r="E28" s="31"/>
      <c r="F28" s="31"/>
      <c r="G28" s="31"/>
      <c r="H28" s="31"/>
      <c r="I28" s="31"/>
      <c r="J28" s="31"/>
      <c r="K28" s="31"/>
      <c r="L28" s="31"/>
      <c r="M28" s="31"/>
      <c r="N28" s="31"/>
      <c r="O28" s="32"/>
      <c r="P28" s="32"/>
      <c r="Q28" s="32"/>
      <c r="R28" s="32"/>
      <c r="S28" s="32"/>
      <c r="T28" s="32"/>
      <c r="U28" s="32"/>
      <c r="V28" s="32"/>
      <c r="W28" s="32"/>
      <c r="X28" s="32"/>
      <c r="Y28" s="32"/>
      <c r="Z28" s="32"/>
      <c r="AA28" s="32"/>
    </row>
    <row r="29" spans="1:27" ht="15" x14ac:dyDescent="0.2">
      <c r="A29" s="33" t="s">
        <v>22</v>
      </c>
      <c r="B29" s="52" t="s">
        <v>178</v>
      </c>
      <c r="C29" s="48"/>
      <c r="D29" s="49"/>
      <c r="E29" s="31"/>
      <c r="F29" s="31"/>
      <c r="G29" s="31"/>
      <c r="H29" s="31"/>
      <c r="I29" s="31"/>
      <c r="J29" s="31"/>
      <c r="K29" s="31"/>
      <c r="L29" s="31"/>
      <c r="M29" s="31"/>
      <c r="N29" s="31"/>
      <c r="O29" s="32"/>
      <c r="P29" s="32"/>
      <c r="Q29" s="32"/>
      <c r="R29" s="32"/>
      <c r="S29" s="32"/>
      <c r="T29" s="32"/>
      <c r="U29" s="32"/>
      <c r="V29" s="32"/>
      <c r="W29" s="32"/>
      <c r="X29" s="32"/>
      <c r="Y29" s="32"/>
      <c r="Z29" s="32"/>
      <c r="AA29" s="32"/>
    </row>
    <row r="30" spans="1:27" ht="15" x14ac:dyDescent="0.2">
      <c r="A30" s="33" t="s">
        <v>23</v>
      </c>
      <c r="B30" s="52" t="s">
        <v>178</v>
      </c>
      <c r="C30" s="48"/>
      <c r="D30" s="49"/>
      <c r="E30" s="31"/>
      <c r="F30" s="31"/>
      <c r="G30" s="31"/>
      <c r="H30" s="31"/>
      <c r="I30" s="31"/>
      <c r="J30" s="31"/>
      <c r="K30" s="31"/>
      <c r="L30" s="31"/>
      <c r="M30" s="31"/>
      <c r="N30" s="31"/>
      <c r="O30" s="32"/>
      <c r="P30" s="32"/>
      <c r="Q30" s="32"/>
      <c r="R30" s="32"/>
      <c r="S30" s="32"/>
      <c r="T30" s="32"/>
      <c r="U30" s="32"/>
      <c r="V30" s="32"/>
      <c r="W30" s="32"/>
      <c r="X30" s="32"/>
      <c r="Y30" s="32"/>
      <c r="Z30" s="32"/>
      <c r="AA30" s="32"/>
    </row>
    <row r="31" spans="1:27" ht="15" x14ac:dyDescent="0.2">
      <c r="A31" s="33" t="s">
        <v>24</v>
      </c>
      <c r="B31" s="52" t="s">
        <v>178</v>
      </c>
      <c r="C31" s="48"/>
      <c r="D31" s="49"/>
      <c r="E31" s="31"/>
      <c r="F31" s="31"/>
      <c r="G31" s="31"/>
      <c r="H31" s="31"/>
      <c r="I31" s="31"/>
      <c r="J31" s="31"/>
      <c r="K31" s="31"/>
      <c r="L31" s="31"/>
      <c r="M31" s="31"/>
      <c r="N31" s="31"/>
      <c r="O31" s="32"/>
      <c r="P31" s="32"/>
      <c r="Q31" s="32"/>
      <c r="R31" s="32"/>
      <c r="S31" s="32"/>
      <c r="T31" s="32"/>
      <c r="U31" s="32"/>
      <c r="V31" s="32"/>
      <c r="W31" s="32"/>
      <c r="X31" s="32"/>
      <c r="Y31" s="32"/>
      <c r="Z31" s="32"/>
      <c r="AA31" s="32"/>
    </row>
    <row r="32" spans="1:27" ht="15" x14ac:dyDescent="0.2">
      <c r="A32" s="33" t="s">
        <v>25</v>
      </c>
      <c r="B32" s="52" t="s">
        <v>178</v>
      </c>
      <c r="C32" s="48"/>
      <c r="D32" s="49"/>
      <c r="E32" s="31"/>
      <c r="F32" s="31"/>
      <c r="G32" s="31"/>
      <c r="H32" s="31"/>
      <c r="I32" s="31"/>
      <c r="J32" s="31"/>
      <c r="K32" s="31"/>
      <c r="L32" s="31"/>
      <c r="M32" s="31"/>
      <c r="N32" s="31"/>
      <c r="O32" s="32"/>
      <c r="P32" s="32"/>
      <c r="Q32" s="32"/>
      <c r="R32" s="32"/>
      <c r="S32" s="32"/>
      <c r="T32" s="32"/>
      <c r="U32" s="32"/>
      <c r="V32" s="32"/>
      <c r="W32" s="32"/>
      <c r="X32" s="32"/>
      <c r="Y32" s="32"/>
      <c r="Z32" s="32"/>
      <c r="AA32" s="32"/>
    </row>
    <row r="33" spans="1:27" ht="15" x14ac:dyDescent="0.2">
      <c r="A33" s="51" t="s">
        <v>26</v>
      </c>
      <c r="B33" s="52" t="s">
        <v>178</v>
      </c>
      <c r="C33" s="48"/>
      <c r="D33" s="49"/>
      <c r="E33" s="31"/>
      <c r="F33" s="31"/>
      <c r="G33" s="31"/>
      <c r="H33" s="31"/>
      <c r="I33" s="31"/>
      <c r="J33" s="31"/>
      <c r="K33" s="31"/>
      <c r="L33" s="31"/>
      <c r="M33" s="31"/>
      <c r="N33" s="31"/>
      <c r="O33" s="32"/>
      <c r="P33" s="32"/>
      <c r="Q33" s="32"/>
      <c r="R33" s="32"/>
      <c r="S33" s="32"/>
      <c r="T33" s="32"/>
      <c r="U33" s="32"/>
      <c r="V33" s="32"/>
      <c r="W33" s="32"/>
      <c r="X33" s="32"/>
      <c r="Y33" s="32"/>
      <c r="Z33" s="32"/>
      <c r="AA33" s="32"/>
    </row>
    <row r="34" spans="1:27" ht="15" x14ac:dyDescent="0.2">
      <c r="A34" s="33" t="s">
        <v>27</v>
      </c>
      <c r="B34" s="52" t="s">
        <v>178</v>
      </c>
      <c r="C34" s="48"/>
      <c r="D34" s="49"/>
      <c r="E34" s="31"/>
      <c r="F34" s="31"/>
      <c r="G34" s="31"/>
      <c r="H34" s="31"/>
      <c r="I34" s="31"/>
      <c r="J34" s="31"/>
      <c r="K34" s="31"/>
      <c r="L34" s="31"/>
      <c r="M34" s="31"/>
      <c r="N34" s="31"/>
      <c r="O34" s="32"/>
      <c r="P34" s="32"/>
      <c r="Q34" s="32"/>
      <c r="R34" s="32"/>
      <c r="S34" s="32"/>
      <c r="T34" s="32"/>
      <c r="U34" s="32"/>
      <c r="V34" s="32"/>
      <c r="W34" s="32"/>
      <c r="X34" s="32"/>
      <c r="Y34" s="32"/>
      <c r="Z34" s="32"/>
      <c r="AA34" s="32"/>
    </row>
    <row r="35" spans="1:27" ht="15" x14ac:dyDescent="0.2">
      <c r="A35" s="33" t="s">
        <v>28</v>
      </c>
      <c r="B35" s="52" t="s">
        <v>162</v>
      </c>
      <c r="C35" s="48"/>
      <c r="D35" s="49"/>
      <c r="E35" s="31"/>
      <c r="F35" s="31"/>
      <c r="G35" s="31"/>
      <c r="H35" s="31"/>
      <c r="I35" s="31"/>
      <c r="J35" s="31"/>
      <c r="K35" s="31"/>
      <c r="L35" s="31"/>
      <c r="M35" s="31"/>
      <c r="N35" s="31"/>
      <c r="O35" s="32"/>
      <c r="P35" s="32"/>
      <c r="Q35" s="32"/>
      <c r="R35" s="32"/>
      <c r="S35" s="32"/>
      <c r="T35" s="32"/>
      <c r="U35" s="32"/>
      <c r="V35" s="32"/>
      <c r="W35" s="32"/>
      <c r="X35" s="32"/>
      <c r="Y35" s="32"/>
      <c r="Z35" s="32"/>
      <c r="AA35" s="32"/>
    </row>
    <row r="36" spans="1:27" ht="21" customHeight="1" thickBot="1" x14ac:dyDescent="0.25">
      <c r="A36" s="50" t="s">
        <v>29</v>
      </c>
      <c r="B36" s="139" t="s">
        <v>178</v>
      </c>
      <c r="C36" s="48"/>
      <c r="D36" s="49"/>
      <c r="E36" s="31"/>
      <c r="F36" s="31"/>
      <c r="G36" s="31"/>
      <c r="H36" s="31"/>
      <c r="I36" s="31"/>
      <c r="J36" s="31"/>
      <c r="K36" s="31"/>
      <c r="L36" s="31"/>
      <c r="M36" s="31"/>
      <c r="N36" s="31"/>
      <c r="O36" s="32"/>
      <c r="P36" s="32"/>
      <c r="Q36" s="32"/>
      <c r="R36" s="32"/>
      <c r="S36" s="32"/>
      <c r="T36" s="32"/>
      <c r="U36" s="32"/>
      <c r="V36" s="32"/>
      <c r="W36" s="32"/>
      <c r="X36" s="32"/>
      <c r="Y36" s="32"/>
      <c r="Z36" s="32"/>
      <c r="AA36" s="32"/>
    </row>
    <row r="37" spans="1:27" ht="15" x14ac:dyDescent="0.2">
      <c r="A37" s="44" t="s">
        <v>31</v>
      </c>
      <c r="B37" s="45" t="s">
        <v>227</v>
      </c>
      <c r="C37" s="48"/>
      <c r="D37" s="49"/>
      <c r="E37" s="31"/>
      <c r="F37" s="31"/>
      <c r="G37" s="31"/>
      <c r="H37" s="31"/>
      <c r="I37" s="31"/>
      <c r="J37" s="31"/>
      <c r="K37" s="31"/>
      <c r="L37" s="31"/>
      <c r="M37" s="31"/>
      <c r="N37" s="31"/>
      <c r="O37" s="32"/>
      <c r="P37" s="32"/>
      <c r="Q37" s="32"/>
      <c r="R37" s="32"/>
      <c r="S37" s="32"/>
      <c r="T37" s="32"/>
      <c r="U37" s="32"/>
      <c r="V37" s="32"/>
      <c r="W37" s="32"/>
      <c r="X37" s="32"/>
      <c r="Y37" s="32"/>
      <c r="Z37" s="32"/>
      <c r="AA37" s="32"/>
    </row>
    <row r="38" spans="1:27" ht="15" x14ac:dyDescent="0.2">
      <c r="A38" s="33" t="s">
        <v>19</v>
      </c>
      <c r="B38" s="34" t="s">
        <v>127</v>
      </c>
      <c r="C38" s="48"/>
      <c r="D38" s="49"/>
      <c r="E38" s="31"/>
      <c r="F38" s="31"/>
      <c r="G38" s="31"/>
      <c r="H38" s="31"/>
      <c r="I38" s="31"/>
      <c r="J38" s="31"/>
      <c r="K38" s="31"/>
      <c r="L38" s="31"/>
      <c r="M38" s="31"/>
      <c r="N38" s="31"/>
      <c r="O38" s="32"/>
      <c r="P38" s="32"/>
      <c r="Q38" s="32"/>
      <c r="R38" s="32"/>
      <c r="S38" s="32"/>
      <c r="T38" s="32"/>
      <c r="U38" s="32"/>
      <c r="V38" s="32"/>
      <c r="W38" s="32"/>
      <c r="X38" s="32"/>
      <c r="Y38" s="32"/>
      <c r="Z38" s="32"/>
      <c r="AA38" s="32"/>
    </row>
    <row r="39" spans="1:27" ht="15" x14ac:dyDescent="0.2">
      <c r="A39" s="33" t="s">
        <v>20</v>
      </c>
      <c r="B39" s="52" t="s">
        <v>178</v>
      </c>
      <c r="C39" s="48"/>
      <c r="D39" s="49"/>
      <c r="E39" s="31"/>
      <c r="F39" s="31"/>
      <c r="G39" s="31"/>
      <c r="H39" s="31"/>
      <c r="I39" s="31"/>
      <c r="J39" s="31"/>
      <c r="K39" s="31"/>
      <c r="L39" s="31"/>
      <c r="M39" s="31"/>
      <c r="N39" s="31"/>
      <c r="O39" s="32"/>
      <c r="P39" s="32"/>
      <c r="Q39" s="32"/>
      <c r="R39" s="32"/>
      <c r="S39" s="32"/>
      <c r="T39" s="32"/>
      <c r="U39" s="32"/>
      <c r="V39" s="32"/>
      <c r="W39" s="32"/>
      <c r="X39" s="32"/>
      <c r="Y39" s="32"/>
      <c r="Z39" s="32"/>
      <c r="AA39" s="32"/>
    </row>
    <row r="40" spans="1:27" ht="15" x14ac:dyDescent="0.2">
      <c r="A40" s="33" t="s">
        <v>21</v>
      </c>
      <c r="B40" s="52" t="s">
        <v>178</v>
      </c>
      <c r="C40" s="48"/>
      <c r="D40" s="49"/>
      <c r="E40" s="31"/>
      <c r="F40" s="31"/>
      <c r="G40" s="31"/>
      <c r="H40" s="31"/>
      <c r="I40" s="31"/>
      <c r="J40" s="31"/>
      <c r="K40" s="31"/>
      <c r="L40" s="31"/>
      <c r="M40" s="31"/>
      <c r="N40" s="31"/>
      <c r="O40" s="32"/>
      <c r="P40" s="32"/>
      <c r="Q40" s="32"/>
      <c r="R40" s="32"/>
      <c r="S40" s="32"/>
      <c r="T40" s="32"/>
      <c r="U40" s="32"/>
      <c r="V40" s="32"/>
      <c r="W40" s="32"/>
      <c r="X40" s="32"/>
      <c r="Y40" s="32"/>
      <c r="Z40" s="32"/>
      <c r="AA40" s="32"/>
    </row>
    <row r="41" spans="1:27" ht="15" x14ac:dyDescent="0.2">
      <c r="A41" s="33" t="s">
        <v>22</v>
      </c>
      <c r="B41" s="52" t="s">
        <v>178</v>
      </c>
      <c r="C41" s="48"/>
      <c r="D41" s="49"/>
      <c r="E41" s="31"/>
      <c r="F41" s="31"/>
      <c r="G41" s="31"/>
      <c r="H41" s="31"/>
      <c r="I41" s="31"/>
      <c r="J41" s="31"/>
      <c r="K41" s="31"/>
      <c r="L41" s="31"/>
      <c r="M41" s="31"/>
      <c r="N41" s="31"/>
      <c r="O41" s="32"/>
      <c r="P41" s="32"/>
      <c r="Q41" s="32"/>
      <c r="R41" s="32"/>
      <c r="S41" s="32"/>
      <c r="T41" s="32"/>
      <c r="U41" s="32"/>
      <c r="V41" s="32"/>
      <c r="W41" s="32"/>
      <c r="X41" s="32"/>
      <c r="Y41" s="32"/>
      <c r="Z41" s="32"/>
      <c r="AA41" s="32"/>
    </row>
    <row r="42" spans="1:27" ht="15" x14ac:dyDescent="0.2">
      <c r="A42" s="33" t="s">
        <v>23</v>
      </c>
      <c r="B42" s="52" t="s">
        <v>178</v>
      </c>
      <c r="C42" s="48"/>
      <c r="D42" s="49"/>
      <c r="E42" s="31"/>
      <c r="F42" s="31"/>
      <c r="G42" s="31"/>
      <c r="H42" s="31"/>
      <c r="I42" s="31"/>
      <c r="J42" s="31"/>
      <c r="K42" s="31"/>
      <c r="L42" s="31"/>
      <c r="M42" s="31"/>
      <c r="N42" s="31"/>
      <c r="O42" s="32"/>
      <c r="P42" s="32"/>
      <c r="Q42" s="32"/>
      <c r="R42" s="32"/>
      <c r="S42" s="32"/>
      <c r="T42" s="32"/>
      <c r="U42" s="32"/>
      <c r="V42" s="32"/>
      <c r="W42" s="32"/>
      <c r="X42" s="32"/>
      <c r="Y42" s="32"/>
      <c r="Z42" s="32"/>
      <c r="AA42" s="32"/>
    </row>
    <row r="43" spans="1:27" ht="15" x14ac:dyDescent="0.2">
      <c r="A43" s="33" t="s">
        <v>24</v>
      </c>
      <c r="B43" s="52" t="s">
        <v>178</v>
      </c>
      <c r="C43" s="48"/>
      <c r="D43" s="49"/>
      <c r="E43" s="31"/>
      <c r="F43" s="31"/>
      <c r="G43" s="31"/>
      <c r="H43" s="31"/>
      <c r="I43" s="31"/>
      <c r="J43" s="31"/>
      <c r="K43" s="31"/>
      <c r="L43" s="31"/>
      <c r="M43" s="31"/>
      <c r="N43" s="31"/>
      <c r="O43" s="32"/>
      <c r="P43" s="32"/>
      <c r="Q43" s="32"/>
      <c r="R43" s="32"/>
      <c r="S43" s="32"/>
      <c r="T43" s="32"/>
      <c r="U43" s="32"/>
      <c r="V43" s="32"/>
      <c r="W43" s="32"/>
      <c r="X43" s="32"/>
      <c r="Y43" s="32"/>
      <c r="Z43" s="32"/>
      <c r="AA43" s="32"/>
    </row>
    <row r="44" spans="1:27" ht="15" x14ac:dyDescent="0.2">
      <c r="A44" s="33" t="s">
        <v>25</v>
      </c>
      <c r="B44" s="52" t="s">
        <v>178</v>
      </c>
      <c r="C44" s="48"/>
      <c r="D44" s="49"/>
      <c r="E44" s="31"/>
      <c r="F44" s="31"/>
      <c r="G44" s="31"/>
      <c r="H44" s="31"/>
      <c r="I44" s="31"/>
      <c r="J44" s="31"/>
      <c r="K44" s="31"/>
      <c r="L44" s="31"/>
      <c r="M44" s="31"/>
      <c r="N44" s="31"/>
      <c r="O44" s="32"/>
      <c r="P44" s="32"/>
      <c r="Q44" s="32"/>
      <c r="R44" s="32"/>
      <c r="S44" s="32"/>
      <c r="T44" s="32"/>
      <c r="U44" s="32"/>
      <c r="V44" s="32"/>
      <c r="W44" s="32"/>
      <c r="X44" s="32"/>
      <c r="Y44" s="32"/>
      <c r="Z44" s="32"/>
      <c r="AA44" s="32"/>
    </row>
    <row r="45" spans="1:27" ht="15" x14ac:dyDescent="0.2">
      <c r="A45" s="33" t="s">
        <v>26</v>
      </c>
      <c r="B45" s="52" t="s">
        <v>178</v>
      </c>
      <c r="C45" s="48"/>
      <c r="D45" s="49"/>
      <c r="E45" s="31"/>
      <c r="F45" s="31"/>
      <c r="G45" s="31"/>
      <c r="H45" s="31"/>
      <c r="I45" s="31"/>
      <c r="J45" s="31"/>
      <c r="K45" s="31"/>
      <c r="L45" s="31"/>
      <c r="M45" s="31"/>
      <c r="N45" s="31"/>
      <c r="O45" s="32"/>
      <c r="P45" s="32"/>
      <c r="Q45" s="32"/>
      <c r="R45" s="32"/>
      <c r="S45" s="32"/>
      <c r="T45" s="32"/>
      <c r="U45" s="32"/>
      <c r="V45" s="32"/>
      <c r="W45" s="32"/>
      <c r="X45" s="32"/>
      <c r="Y45" s="32"/>
      <c r="Z45" s="32"/>
      <c r="AA45" s="32"/>
    </row>
    <row r="46" spans="1:27" ht="15" x14ac:dyDescent="0.2">
      <c r="A46" s="33" t="s">
        <v>27</v>
      </c>
      <c r="B46" s="52" t="s">
        <v>178</v>
      </c>
      <c r="C46" s="48"/>
      <c r="D46" s="49"/>
      <c r="E46" s="31"/>
      <c r="F46" s="31"/>
      <c r="G46" s="31"/>
      <c r="H46" s="31"/>
      <c r="I46" s="31"/>
      <c r="J46" s="31"/>
      <c r="K46" s="31"/>
      <c r="L46" s="31"/>
      <c r="M46" s="31"/>
      <c r="N46" s="31"/>
      <c r="O46" s="32"/>
      <c r="P46" s="32"/>
      <c r="Q46" s="32"/>
      <c r="R46" s="32"/>
      <c r="S46" s="32"/>
      <c r="T46" s="32"/>
      <c r="U46" s="32"/>
      <c r="V46" s="32"/>
      <c r="W46" s="32"/>
      <c r="X46" s="32"/>
      <c r="Y46" s="32"/>
      <c r="Z46" s="32"/>
      <c r="AA46" s="32"/>
    </row>
    <row r="47" spans="1:27" ht="15" x14ac:dyDescent="0.2">
      <c r="A47" s="33" t="s">
        <v>28</v>
      </c>
      <c r="B47" s="52" t="s">
        <v>162</v>
      </c>
      <c r="C47" s="48"/>
      <c r="D47" s="49"/>
      <c r="E47" s="31"/>
      <c r="F47" s="31"/>
      <c r="G47" s="31"/>
      <c r="H47" s="31"/>
      <c r="I47" s="31"/>
      <c r="J47" s="31"/>
      <c r="K47" s="31"/>
      <c r="L47" s="31"/>
      <c r="M47" s="31"/>
      <c r="N47" s="31"/>
      <c r="O47" s="32"/>
      <c r="P47" s="32"/>
      <c r="Q47" s="32"/>
      <c r="R47" s="32"/>
      <c r="S47" s="32"/>
      <c r="T47" s="32"/>
      <c r="U47" s="32"/>
      <c r="V47" s="32"/>
      <c r="W47" s="32"/>
      <c r="X47" s="32"/>
      <c r="Y47" s="32"/>
      <c r="Z47" s="32"/>
      <c r="AA47" s="32"/>
    </row>
    <row r="48" spans="1:27" ht="16" thickBot="1" x14ac:dyDescent="0.25">
      <c r="A48" s="50" t="s">
        <v>29</v>
      </c>
      <c r="B48" s="139" t="s">
        <v>178</v>
      </c>
      <c r="C48" s="48"/>
      <c r="D48" s="49"/>
      <c r="E48" s="31"/>
      <c r="F48" s="31"/>
      <c r="G48" s="31"/>
      <c r="H48" s="31"/>
      <c r="I48" s="31"/>
      <c r="J48" s="31"/>
      <c r="K48" s="31"/>
      <c r="L48" s="31"/>
      <c r="M48" s="31"/>
      <c r="N48" s="31"/>
      <c r="O48" s="32"/>
      <c r="P48" s="32"/>
      <c r="Q48" s="32"/>
      <c r="R48" s="32"/>
      <c r="S48" s="32"/>
      <c r="T48" s="32"/>
      <c r="U48" s="32"/>
      <c r="V48" s="32"/>
      <c r="W48" s="32"/>
      <c r="X48" s="32"/>
      <c r="Y48" s="32"/>
      <c r="Z48" s="32"/>
      <c r="AA48" s="32"/>
    </row>
    <row r="49" spans="1:27" ht="15" x14ac:dyDescent="0.2">
      <c r="A49" s="44" t="s">
        <v>32</v>
      </c>
      <c r="B49" s="45" t="s">
        <v>216</v>
      </c>
      <c r="C49" s="48"/>
      <c r="D49" s="49"/>
      <c r="E49" s="31"/>
      <c r="F49" s="31"/>
      <c r="G49" s="31"/>
      <c r="H49" s="31"/>
      <c r="I49" s="31"/>
      <c r="J49" s="31"/>
      <c r="K49" s="31"/>
      <c r="L49" s="31"/>
      <c r="M49" s="31"/>
      <c r="N49" s="31"/>
      <c r="O49" s="32"/>
      <c r="P49" s="32"/>
      <c r="Q49" s="32"/>
      <c r="R49" s="32"/>
      <c r="S49" s="32"/>
      <c r="T49" s="32"/>
      <c r="U49" s="32"/>
      <c r="V49" s="32"/>
      <c r="W49" s="32"/>
      <c r="X49" s="32"/>
      <c r="Y49" s="32"/>
      <c r="Z49" s="32"/>
      <c r="AA49" s="32"/>
    </row>
    <row r="50" spans="1:27" ht="15" x14ac:dyDescent="0.2">
      <c r="A50" s="33" t="s">
        <v>19</v>
      </c>
      <c r="B50" s="34" t="s">
        <v>171</v>
      </c>
      <c r="C50" s="48"/>
      <c r="D50" s="49"/>
      <c r="E50" s="31"/>
      <c r="F50" s="31"/>
      <c r="G50" s="31"/>
      <c r="H50" s="31"/>
      <c r="I50" s="31"/>
      <c r="J50" s="31"/>
      <c r="K50" s="31"/>
      <c r="L50" s="31"/>
      <c r="M50" s="31"/>
      <c r="N50" s="31"/>
      <c r="O50" s="32"/>
      <c r="P50" s="32"/>
      <c r="Q50" s="32"/>
      <c r="R50" s="32"/>
      <c r="S50" s="32"/>
      <c r="T50" s="32"/>
      <c r="U50" s="32"/>
      <c r="V50" s="32"/>
      <c r="W50" s="32"/>
      <c r="X50" s="32"/>
      <c r="Y50" s="32"/>
      <c r="Z50" s="32"/>
      <c r="AA50" s="32"/>
    </row>
    <row r="51" spans="1:27" ht="15" x14ac:dyDescent="0.2">
      <c r="A51" s="33" t="s">
        <v>20</v>
      </c>
      <c r="B51" s="52" t="s">
        <v>178</v>
      </c>
      <c r="C51" s="48"/>
      <c r="D51" s="49"/>
      <c r="E51" s="31"/>
      <c r="F51" s="31"/>
      <c r="G51" s="31"/>
      <c r="H51" s="31"/>
      <c r="I51" s="31"/>
      <c r="J51" s="31"/>
      <c r="K51" s="31"/>
      <c r="L51" s="31"/>
      <c r="M51" s="31"/>
      <c r="N51" s="31"/>
      <c r="O51" s="32"/>
      <c r="P51" s="32"/>
      <c r="Q51" s="32"/>
      <c r="R51" s="32"/>
      <c r="S51" s="32"/>
      <c r="T51" s="32"/>
      <c r="U51" s="32"/>
      <c r="V51" s="32"/>
      <c r="W51" s="32"/>
      <c r="X51" s="32"/>
      <c r="Y51" s="32"/>
      <c r="Z51" s="32"/>
      <c r="AA51" s="32"/>
    </row>
    <row r="52" spans="1:27" ht="15" x14ac:dyDescent="0.2">
      <c r="A52" s="33" t="s">
        <v>21</v>
      </c>
      <c r="B52" s="52" t="s">
        <v>178</v>
      </c>
      <c r="C52" s="48"/>
      <c r="D52" s="49"/>
      <c r="E52" s="31"/>
      <c r="F52" s="31"/>
      <c r="G52" s="31"/>
      <c r="H52" s="31"/>
      <c r="I52" s="31"/>
      <c r="J52" s="31"/>
      <c r="K52" s="31"/>
      <c r="L52" s="31"/>
      <c r="M52" s="31"/>
      <c r="N52" s="31"/>
      <c r="O52" s="32"/>
      <c r="P52" s="32"/>
      <c r="Q52" s="32"/>
      <c r="R52" s="32"/>
      <c r="S52" s="32"/>
      <c r="T52" s="32"/>
      <c r="U52" s="32"/>
      <c r="V52" s="32"/>
      <c r="W52" s="32"/>
      <c r="X52" s="32"/>
      <c r="Y52" s="32"/>
      <c r="Z52" s="32"/>
      <c r="AA52" s="32"/>
    </row>
    <row r="53" spans="1:27" ht="15" x14ac:dyDescent="0.2">
      <c r="A53" s="33" t="s">
        <v>22</v>
      </c>
      <c r="B53" s="52" t="s">
        <v>178</v>
      </c>
      <c r="C53" s="48"/>
      <c r="D53" s="49"/>
      <c r="E53" s="31"/>
      <c r="F53" s="31"/>
      <c r="G53" s="31"/>
      <c r="H53" s="31"/>
      <c r="I53" s="31"/>
      <c r="J53" s="31"/>
      <c r="K53" s="31"/>
      <c r="L53" s="31"/>
      <c r="M53" s="31"/>
      <c r="N53" s="31"/>
      <c r="O53" s="32"/>
      <c r="P53" s="32"/>
      <c r="Q53" s="32"/>
      <c r="R53" s="32"/>
      <c r="S53" s="32"/>
      <c r="T53" s="32"/>
      <c r="U53" s="32"/>
      <c r="V53" s="32"/>
      <c r="W53" s="32"/>
      <c r="X53" s="32"/>
      <c r="Y53" s="32"/>
      <c r="Z53" s="32"/>
      <c r="AA53" s="32"/>
    </row>
    <row r="54" spans="1:27" ht="15" x14ac:dyDescent="0.2">
      <c r="A54" s="33" t="s">
        <v>23</v>
      </c>
      <c r="B54" s="52" t="s">
        <v>178</v>
      </c>
      <c r="C54" s="48"/>
      <c r="D54" s="49"/>
      <c r="E54" s="31"/>
      <c r="F54" s="31"/>
      <c r="G54" s="31"/>
      <c r="H54" s="31"/>
      <c r="I54" s="31"/>
      <c r="J54" s="31"/>
      <c r="K54" s="31"/>
      <c r="L54" s="31"/>
      <c r="M54" s="31"/>
      <c r="N54" s="31"/>
      <c r="O54" s="32"/>
      <c r="P54" s="32"/>
      <c r="Q54" s="32"/>
      <c r="R54" s="32"/>
      <c r="S54" s="32"/>
      <c r="T54" s="32"/>
      <c r="U54" s="32"/>
      <c r="V54" s="32"/>
      <c r="W54" s="32"/>
      <c r="X54" s="32"/>
      <c r="Y54" s="32"/>
      <c r="Z54" s="32"/>
      <c r="AA54" s="32"/>
    </row>
    <row r="55" spans="1:27" ht="15" x14ac:dyDescent="0.2">
      <c r="A55" s="33" t="s">
        <v>24</v>
      </c>
      <c r="B55" s="52" t="s">
        <v>178</v>
      </c>
      <c r="C55" s="48"/>
      <c r="D55" s="49"/>
      <c r="E55" s="31"/>
      <c r="F55" s="31"/>
      <c r="G55" s="31"/>
      <c r="H55" s="31"/>
      <c r="I55" s="31"/>
      <c r="J55" s="31"/>
      <c r="K55" s="31"/>
      <c r="L55" s="31"/>
      <c r="M55" s="31"/>
      <c r="N55" s="31"/>
      <c r="O55" s="32"/>
      <c r="P55" s="32"/>
      <c r="Q55" s="32"/>
      <c r="R55" s="32"/>
      <c r="S55" s="32"/>
      <c r="T55" s="32"/>
      <c r="U55" s="32"/>
      <c r="V55" s="32"/>
      <c r="W55" s="32"/>
      <c r="X55" s="32"/>
      <c r="Y55" s="32"/>
      <c r="Z55" s="32"/>
      <c r="AA55" s="32"/>
    </row>
    <row r="56" spans="1:27" ht="15" x14ac:dyDescent="0.2">
      <c r="A56" s="33" t="s">
        <v>25</v>
      </c>
      <c r="B56" s="52" t="s">
        <v>178</v>
      </c>
      <c r="C56" s="48"/>
      <c r="D56" s="49"/>
      <c r="E56" s="31"/>
      <c r="F56" s="31"/>
      <c r="G56" s="31"/>
      <c r="H56" s="31"/>
      <c r="I56" s="31"/>
      <c r="J56" s="31"/>
      <c r="K56" s="31"/>
      <c r="L56" s="31"/>
      <c r="M56" s="31"/>
      <c r="N56" s="31"/>
      <c r="O56" s="32"/>
      <c r="P56" s="32"/>
      <c r="Q56" s="32"/>
      <c r="R56" s="32"/>
      <c r="S56" s="32"/>
      <c r="T56" s="32"/>
      <c r="U56" s="32"/>
      <c r="V56" s="32"/>
      <c r="W56" s="32"/>
      <c r="X56" s="32"/>
      <c r="Y56" s="32"/>
      <c r="Z56" s="32"/>
      <c r="AA56" s="32"/>
    </row>
    <row r="57" spans="1:27" ht="15" x14ac:dyDescent="0.2">
      <c r="A57" s="33" t="s">
        <v>26</v>
      </c>
      <c r="B57" s="52" t="s">
        <v>178</v>
      </c>
      <c r="C57" s="48"/>
      <c r="D57" s="49"/>
      <c r="E57" s="31"/>
      <c r="F57" s="31"/>
      <c r="G57" s="31"/>
      <c r="H57" s="31"/>
      <c r="I57" s="31"/>
      <c r="J57" s="31"/>
      <c r="K57" s="31"/>
      <c r="L57" s="31"/>
      <c r="M57" s="31"/>
      <c r="N57" s="31"/>
      <c r="O57" s="32"/>
      <c r="P57" s="32"/>
      <c r="Q57" s="32"/>
      <c r="R57" s="32"/>
      <c r="S57" s="32"/>
      <c r="T57" s="32"/>
      <c r="U57" s="32"/>
      <c r="V57" s="32"/>
      <c r="W57" s="32"/>
      <c r="X57" s="32"/>
      <c r="Y57" s="32"/>
      <c r="Z57" s="32"/>
      <c r="AA57" s="32"/>
    </row>
    <row r="58" spans="1:27" ht="15" x14ac:dyDescent="0.2">
      <c r="A58" s="33" t="s">
        <v>27</v>
      </c>
      <c r="B58" s="52" t="s">
        <v>178</v>
      </c>
      <c r="C58" s="48"/>
      <c r="D58" s="49"/>
      <c r="E58" s="31"/>
      <c r="F58" s="31"/>
      <c r="G58" s="31"/>
      <c r="H58" s="31"/>
      <c r="I58" s="31"/>
      <c r="J58" s="31"/>
      <c r="K58" s="31"/>
      <c r="L58" s="31"/>
      <c r="M58" s="31"/>
      <c r="N58" s="31"/>
      <c r="O58" s="32"/>
      <c r="P58" s="32"/>
      <c r="Q58" s="32"/>
      <c r="R58" s="32"/>
      <c r="S58" s="32"/>
      <c r="T58" s="32"/>
      <c r="U58" s="32"/>
      <c r="V58" s="32"/>
      <c r="W58" s="32"/>
      <c r="X58" s="32"/>
      <c r="Y58" s="32"/>
      <c r="Z58" s="32"/>
      <c r="AA58" s="32"/>
    </row>
    <row r="59" spans="1:27" ht="15" x14ac:dyDescent="0.2">
      <c r="A59" s="33" t="s">
        <v>28</v>
      </c>
      <c r="B59" s="52" t="s">
        <v>162</v>
      </c>
      <c r="C59" s="48"/>
      <c r="D59" s="49"/>
      <c r="E59" s="31"/>
      <c r="F59" s="31"/>
      <c r="G59" s="31"/>
      <c r="H59" s="31"/>
      <c r="I59" s="31"/>
      <c r="J59" s="31"/>
      <c r="K59" s="31"/>
      <c r="L59" s="31"/>
      <c r="M59" s="31"/>
      <c r="N59" s="31"/>
      <c r="O59" s="32"/>
      <c r="P59" s="32"/>
      <c r="Q59" s="32"/>
      <c r="R59" s="32"/>
      <c r="S59" s="32"/>
      <c r="T59" s="32"/>
      <c r="U59" s="32"/>
      <c r="V59" s="32"/>
      <c r="W59" s="32"/>
      <c r="X59" s="32"/>
      <c r="Y59" s="32"/>
      <c r="Z59" s="32"/>
      <c r="AA59" s="32"/>
    </row>
    <row r="60" spans="1:27" ht="16" thickBot="1" x14ac:dyDescent="0.25">
      <c r="A60" s="36" t="s">
        <v>29</v>
      </c>
      <c r="B60" s="139" t="s">
        <v>178</v>
      </c>
      <c r="C60" s="48"/>
      <c r="D60" s="49"/>
      <c r="E60" s="31"/>
      <c r="F60" s="31"/>
      <c r="G60" s="31"/>
      <c r="H60" s="31"/>
      <c r="I60" s="31"/>
      <c r="J60" s="31"/>
      <c r="K60" s="31"/>
      <c r="L60" s="31"/>
      <c r="M60" s="31"/>
      <c r="N60" s="31"/>
      <c r="O60" s="32"/>
      <c r="P60" s="32"/>
      <c r="Q60" s="32"/>
      <c r="R60" s="32"/>
      <c r="S60" s="32"/>
      <c r="T60" s="32"/>
      <c r="U60" s="32"/>
      <c r="V60" s="32"/>
      <c r="W60" s="32"/>
      <c r="X60" s="32"/>
      <c r="Y60" s="32"/>
      <c r="Z60" s="32"/>
      <c r="AA60" s="32"/>
    </row>
    <row r="61" spans="1:27" ht="15" x14ac:dyDescent="0.2">
      <c r="A61" s="44" t="s">
        <v>33</v>
      </c>
      <c r="B61" s="45" t="s">
        <v>149</v>
      </c>
      <c r="C61" s="48"/>
      <c r="D61" s="49"/>
      <c r="E61" s="31"/>
      <c r="F61" s="31"/>
      <c r="G61" s="31"/>
      <c r="H61" s="31"/>
      <c r="I61" s="31"/>
      <c r="J61" s="31"/>
      <c r="K61" s="31"/>
      <c r="L61" s="31"/>
      <c r="M61" s="31"/>
      <c r="N61" s="31"/>
      <c r="O61" s="32"/>
      <c r="P61" s="32"/>
      <c r="Q61" s="32"/>
      <c r="R61" s="32"/>
      <c r="S61" s="32"/>
      <c r="T61" s="32"/>
      <c r="U61" s="32"/>
      <c r="V61" s="32"/>
      <c r="W61" s="32"/>
      <c r="X61" s="32"/>
      <c r="Y61" s="32"/>
      <c r="Z61" s="32"/>
      <c r="AA61" s="32"/>
    </row>
    <row r="62" spans="1:27" ht="15" x14ac:dyDescent="0.2">
      <c r="A62" s="33" t="s">
        <v>19</v>
      </c>
      <c r="B62" s="34" t="s">
        <v>187</v>
      </c>
      <c r="C62" s="48"/>
      <c r="D62" s="49"/>
      <c r="E62" s="31"/>
      <c r="F62" s="31"/>
      <c r="G62" s="31"/>
      <c r="H62" s="31"/>
      <c r="I62" s="31"/>
      <c r="J62" s="31"/>
      <c r="K62" s="31"/>
      <c r="L62" s="31"/>
      <c r="M62" s="31"/>
      <c r="N62" s="31"/>
      <c r="O62" s="32"/>
      <c r="P62" s="32"/>
      <c r="Q62" s="32"/>
      <c r="R62" s="32"/>
      <c r="S62" s="32"/>
      <c r="T62" s="32"/>
      <c r="U62" s="32"/>
      <c r="V62" s="32"/>
      <c r="W62" s="32"/>
      <c r="X62" s="32"/>
      <c r="Y62" s="32"/>
      <c r="Z62" s="32"/>
      <c r="AA62" s="32"/>
    </row>
    <row r="63" spans="1:27" ht="15" x14ac:dyDescent="0.2">
      <c r="A63" s="33" t="s">
        <v>20</v>
      </c>
      <c r="B63" s="52" t="s">
        <v>178</v>
      </c>
      <c r="C63" s="48"/>
      <c r="D63" s="49"/>
      <c r="E63" s="31"/>
      <c r="F63" s="31"/>
      <c r="G63" s="31"/>
      <c r="H63" s="31"/>
      <c r="I63" s="31"/>
      <c r="J63" s="31"/>
      <c r="K63" s="31"/>
      <c r="L63" s="31"/>
      <c r="M63" s="31"/>
      <c r="N63" s="31"/>
      <c r="O63" s="32"/>
      <c r="P63" s="32"/>
      <c r="Q63" s="32"/>
      <c r="R63" s="32"/>
      <c r="S63" s="32"/>
      <c r="T63" s="32"/>
      <c r="U63" s="32"/>
      <c r="V63" s="32"/>
      <c r="W63" s="32"/>
      <c r="X63" s="32"/>
      <c r="Y63" s="32"/>
      <c r="Z63" s="32"/>
      <c r="AA63" s="32"/>
    </row>
    <row r="64" spans="1:27" ht="15" x14ac:dyDescent="0.2">
      <c r="A64" s="33" t="s">
        <v>21</v>
      </c>
      <c r="B64" s="52" t="s">
        <v>178</v>
      </c>
      <c r="C64" s="48"/>
      <c r="D64" s="49"/>
      <c r="E64" s="31"/>
      <c r="F64" s="31"/>
      <c r="G64" s="31"/>
      <c r="H64" s="31"/>
      <c r="I64" s="31"/>
      <c r="J64" s="31"/>
      <c r="K64" s="31"/>
      <c r="L64" s="31"/>
      <c r="M64" s="31"/>
      <c r="N64" s="31"/>
      <c r="O64" s="32"/>
      <c r="P64" s="32"/>
      <c r="Q64" s="32"/>
      <c r="R64" s="32"/>
      <c r="S64" s="32"/>
      <c r="T64" s="32"/>
      <c r="U64" s="32"/>
      <c r="V64" s="32"/>
      <c r="W64" s="32"/>
      <c r="X64" s="32"/>
      <c r="Y64" s="32"/>
      <c r="Z64" s="32"/>
      <c r="AA64" s="32"/>
    </row>
    <row r="65" spans="1:27" ht="15" x14ac:dyDescent="0.2">
      <c r="A65" s="33" t="s">
        <v>22</v>
      </c>
      <c r="B65" s="52" t="s">
        <v>178</v>
      </c>
      <c r="C65" s="48"/>
      <c r="D65" s="49"/>
      <c r="E65" s="31"/>
      <c r="F65" s="31"/>
      <c r="G65" s="31"/>
      <c r="H65" s="31"/>
      <c r="I65" s="31"/>
      <c r="J65" s="31"/>
      <c r="K65" s="31"/>
      <c r="L65" s="31"/>
      <c r="M65" s="31"/>
      <c r="N65" s="31"/>
      <c r="O65" s="32"/>
      <c r="P65" s="32"/>
      <c r="Q65" s="32"/>
      <c r="R65" s="32"/>
      <c r="S65" s="32"/>
      <c r="T65" s="32"/>
      <c r="U65" s="32"/>
      <c r="V65" s="32"/>
      <c r="W65" s="32"/>
      <c r="X65" s="32"/>
      <c r="Y65" s="32"/>
      <c r="Z65" s="32"/>
      <c r="AA65" s="32"/>
    </row>
    <row r="66" spans="1:27" ht="15" x14ac:dyDescent="0.2">
      <c r="A66" s="33" t="s">
        <v>23</v>
      </c>
      <c r="B66" s="52" t="s">
        <v>178</v>
      </c>
      <c r="C66" s="48"/>
      <c r="D66" s="49"/>
      <c r="E66" s="31"/>
      <c r="F66" s="31"/>
      <c r="G66" s="31"/>
      <c r="H66" s="31"/>
      <c r="I66" s="31"/>
      <c r="J66" s="31"/>
      <c r="K66" s="31"/>
      <c r="L66" s="31"/>
      <c r="M66" s="31"/>
      <c r="N66" s="31"/>
      <c r="O66" s="32"/>
      <c r="P66" s="32"/>
      <c r="Q66" s="32"/>
      <c r="R66" s="32"/>
      <c r="S66" s="32"/>
      <c r="T66" s="32"/>
      <c r="U66" s="32"/>
      <c r="V66" s="32"/>
      <c r="W66" s="32"/>
      <c r="X66" s="32"/>
      <c r="Y66" s="32"/>
      <c r="Z66" s="32"/>
      <c r="AA66" s="32"/>
    </row>
    <row r="67" spans="1:27" ht="15" x14ac:dyDescent="0.2">
      <c r="A67" s="33" t="s">
        <v>24</v>
      </c>
      <c r="B67" s="52" t="s">
        <v>178</v>
      </c>
      <c r="C67" s="48"/>
      <c r="D67" s="49"/>
      <c r="E67" s="31"/>
      <c r="F67" s="31"/>
      <c r="G67" s="31"/>
      <c r="H67" s="31"/>
      <c r="I67" s="31"/>
      <c r="J67" s="31"/>
      <c r="K67" s="31"/>
      <c r="L67" s="31"/>
      <c r="M67" s="31"/>
      <c r="N67" s="31"/>
      <c r="O67" s="32"/>
      <c r="P67" s="32"/>
      <c r="Q67" s="32"/>
      <c r="R67" s="32"/>
      <c r="S67" s="32"/>
      <c r="T67" s="32"/>
      <c r="U67" s="32"/>
      <c r="V67" s="32"/>
      <c r="W67" s="32"/>
      <c r="X67" s="32"/>
      <c r="Y67" s="32"/>
      <c r="Z67" s="32"/>
      <c r="AA67" s="32"/>
    </row>
    <row r="68" spans="1:27" ht="15" x14ac:dyDescent="0.2">
      <c r="A68" s="33" t="s">
        <v>25</v>
      </c>
      <c r="B68" s="52" t="s">
        <v>178</v>
      </c>
      <c r="C68" s="48"/>
      <c r="D68" s="49"/>
      <c r="E68" s="31"/>
      <c r="F68" s="31"/>
      <c r="G68" s="31"/>
      <c r="H68" s="31"/>
      <c r="I68" s="31"/>
      <c r="J68" s="31"/>
      <c r="K68" s="31"/>
      <c r="L68" s="31"/>
      <c r="M68" s="31"/>
      <c r="N68" s="31"/>
      <c r="O68" s="32"/>
      <c r="P68" s="32"/>
      <c r="Q68" s="32"/>
      <c r="R68" s="32"/>
      <c r="S68" s="32"/>
      <c r="T68" s="32"/>
      <c r="U68" s="32"/>
      <c r="V68" s="32"/>
      <c r="W68" s="32"/>
      <c r="X68" s="32"/>
      <c r="Y68" s="32"/>
      <c r="Z68" s="32"/>
      <c r="AA68" s="32"/>
    </row>
    <row r="69" spans="1:27" ht="15" x14ac:dyDescent="0.2">
      <c r="A69" s="33" t="s">
        <v>26</v>
      </c>
      <c r="B69" s="52" t="s">
        <v>178</v>
      </c>
      <c r="C69" s="48"/>
      <c r="D69" s="49"/>
      <c r="E69" s="31"/>
      <c r="F69" s="31"/>
      <c r="G69" s="31"/>
      <c r="H69" s="31"/>
      <c r="I69" s="31"/>
      <c r="J69" s="31"/>
      <c r="K69" s="31"/>
      <c r="L69" s="31"/>
      <c r="M69" s="31"/>
      <c r="N69" s="31"/>
      <c r="O69" s="32"/>
      <c r="P69" s="32"/>
      <c r="Q69" s="32"/>
      <c r="R69" s="32"/>
      <c r="S69" s="32"/>
      <c r="T69" s="32"/>
      <c r="U69" s="32"/>
      <c r="V69" s="32"/>
      <c r="W69" s="32"/>
      <c r="X69" s="32"/>
      <c r="Y69" s="32"/>
      <c r="Z69" s="32"/>
      <c r="AA69" s="32"/>
    </row>
    <row r="70" spans="1:27" ht="15" x14ac:dyDescent="0.2">
      <c r="A70" s="33" t="s">
        <v>27</v>
      </c>
      <c r="B70" s="52" t="s">
        <v>178</v>
      </c>
      <c r="C70" s="48"/>
      <c r="D70" s="49"/>
      <c r="E70" s="31"/>
      <c r="F70" s="31"/>
      <c r="G70" s="31"/>
      <c r="H70" s="31"/>
      <c r="I70" s="31"/>
      <c r="J70" s="31"/>
      <c r="K70" s="31"/>
      <c r="L70" s="31"/>
      <c r="M70" s="31"/>
      <c r="N70" s="31"/>
      <c r="O70" s="32"/>
      <c r="P70" s="32"/>
      <c r="Q70" s="32"/>
      <c r="R70" s="32"/>
      <c r="S70" s="32"/>
      <c r="T70" s="32"/>
      <c r="U70" s="32"/>
      <c r="V70" s="32"/>
      <c r="W70" s="32"/>
      <c r="X70" s="32"/>
      <c r="Y70" s="32"/>
      <c r="Z70" s="32"/>
      <c r="AA70" s="32"/>
    </row>
    <row r="71" spans="1:27" ht="15" x14ac:dyDescent="0.2">
      <c r="A71" s="33" t="s">
        <v>28</v>
      </c>
      <c r="B71" s="52" t="s">
        <v>162</v>
      </c>
      <c r="C71" s="48"/>
      <c r="D71" s="49"/>
      <c r="E71" s="31"/>
      <c r="F71" s="31"/>
      <c r="G71" s="31"/>
      <c r="H71" s="31"/>
      <c r="I71" s="31"/>
      <c r="J71" s="31"/>
      <c r="K71" s="31"/>
      <c r="L71" s="31"/>
      <c r="M71" s="31"/>
      <c r="N71" s="31"/>
      <c r="O71" s="32"/>
      <c r="P71" s="32"/>
      <c r="Q71" s="32"/>
      <c r="R71" s="32"/>
      <c r="S71" s="32"/>
      <c r="T71" s="32"/>
      <c r="U71" s="32"/>
      <c r="V71" s="32"/>
      <c r="W71" s="32"/>
      <c r="X71" s="32"/>
      <c r="Y71" s="32"/>
      <c r="Z71" s="32"/>
      <c r="AA71" s="32"/>
    </row>
    <row r="72" spans="1:27" ht="16" thickBot="1" x14ac:dyDescent="0.25">
      <c r="A72" s="36" t="s">
        <v>29</v>
      </c>
      <c r="B72" s="139" t="s">
        <v>178</v>
      </c>
      <c r="C72" s="48"/>
      <c r="D72" s="49"/>
      <c r="E72" s="31"/>
      <c r="F72" s="31"/>
      <c r="G72" s="31"/>
      <c r="H72" s="31"/>
      <c r="I72" s="31"/>
      <c r="J72" s="31"/>
      <c r="K72" s="31"/>
      <c r="L72" s="31"/>
      <c r="M72" s="31"/>
      <c r="N72" s="31"/>
      <c r="O72" s="32"/>
      <c r="P72" s="32"/>
      <c r="Q72" s="32"/>
      <c r="R72" s="32"/>
      <c r="S72" s="32"/>
      <c r="T72" s="32"/>
      <c r="U72" s="32"/>
      <c r="V72" s="32"/>
      <c r="W72" s="32"/>
      <c r="X72" s="32"/>
      <c r="Y72" s="32"/>
      <c r="Z72" s="32"/>
      <c r="AA72" s="32"/>
    </row>
    <row r="73" spans="1:27" ht="15" x14ac:dyDescent="0.2">
      <c r="A73" s="44" t="s">
        <v>34</v>
      </c>
      <c r="B73" s="45" t="s">
        <v>222</v>
      </c>
      <c r="C73" s="48"/>
      <c r="D73" s="49"/>
      <c r="E73" s="31"/>
      <c r="F73" s="31"/>
      <c r="G73" s="31"/>
      <c r="H73" s="31"/>
      <c r="I73" s="31"/>
      <c r="J73" s="31"/>
      <c r="K73" s="31"/>
      <c r="L73" s="31"/>
      <c r="M73" s="31"/>
      <c r="N73" s="31"/>
      <c r="O73" s="32"/>
      <c r="P73" s="32"/>
      <c r="Q73" s="32"/>
      <c r="R73" s="32"/>
      <c r="S73" s="32"/>
      <c r="T73" s="32"/>
      <c r="U73" s="32"/>
      <c r="V73" s="32"/>
      <c r="W73" s="32"/>
      <c r="X73" s="32"/>
      <c r="Y73" s="32"/>
      <c r="Z73" s="32"/>
      <c r="AA73" s="32"/>
    </row>
    <row r="74" spans="1:27" ht="15" x14ac:dyDescent="0.2">
      <c r="A74" s="33" t="s">
        <v>19</v>
      </c>
      <c r="B74" s="34" t="s">
        <v>196</v>
      </c>
      <c r="C74" s="48"/>
      <c r="D74" s="49"/>
      <c r="E74" s="31"/>
      <c r="F74" s="31"/>
      <c r="G74" s="31"/>
      <c r="H74" s="31"/>
      <c r="I74" s="31"/>
      <c r="J74" s="31"/>
      <c r="K74" s="31"/>
      <c r="L74" s="31"/>
      <c r="M74" s="31"/>
      <c r="N74" s="31"/>
      <c r="O74" s="32"/>
      <c r="P74" s="32"/>
      <c r="Q74" s="32"/>
      <c r="R74" s="32"/>
      <c r="S74" s="32"/>
      <c r="T74" s="32"/>
      <c r="U74" s="32"/>
      <c r="V74" s="32"/>
      <c r="W74" s="32"/>
      <c r="X74" s="32"/>
      <c r="Y74" s="32"/>
      <c r="Z74" s="32"/>
      <c r="AA74" s="32"/>
    </row>
    <row r="75" spans="1:27" ht="15" x14ac:dyDescent="0.2">
      <c r="A75" s="33" t="s">
        <v>20</v>
      </c>
      <c r="B75" s="52" t="s">
        <v>178</v>
      </c>
      <c r="C75" s="48"/>
      <c r="D75" s="49"/>
      <c r="E75" s="31"/>
      <c r="F75" s="31"/>
      <c r="G75" s="31"/>
      <c r="H75" s="31"/>
      <c r="I75" s="31"/>
      <c r="J75" s="31"/>
      <c r="K75" s="31"/>
      <c r="L75" s="31"/>
      <c r="M75" s="31"/>
      <c r="N75" s="31"/>
      <c r="O75" s="32"/>
      <c r="P75" s="32"/>
      <c r="Q75" s="32"/>
      <c r="R75" s="32"/>
      <c r="S75" s="32"/>
      <c r="T75" s="32"/>
      <c r="U75" s="32"/>
      <c r="V75" s="32"/>
      <c r="W75" s="32"/>
      <c r="X75" s="32"/>
      <c r="Y75" s="32"/>
      <c r="Z75" s="32"/>
      <c r="AA75" s="32"/>
    </row>
    <row r="76" spans="1:27" ht="15" x14ac:dyDescent="0.2">
      <c r="A76" s="33" t="s">
        <v>21</v>
      </c>
      <c r="B76" s="52" t="s">
        <v>178</v>
      </c>
      <c r="C76" s="48"/>
      <c r="D76" s="49"/>
      <c r="E76" s="31"/>
      <c r="F76" s="31"/>
      <c r="G76" s="31"/>
      <c r="H76" s="31"/>
      <c r="I76" s="31"/>
      <c r="J76" s="31"/>
      <c r="K76" s="31"/>
      <c r="L76" s="31"/>
      <c r="M76" s="31"/>
      <c r="N76" s="31"/>
      <c r="O76" s="32"/>
      <c r="P76" s="32"/>
      <c r="Q76" s="32"/>
      <c r="R76" s="32"/>
      <c r="S76" s="32"/>
      <c r="T76" s="32"/>
      <c r="U76" s="32"/>
      <c r="V76" s="32"/>
      <c r="W76" s="32"/>
      <c r="X76" s="32"/>
      <c r="Y76" s="32"/>
      <c r="Z76" s="32"/>
      <c r="AA76" s="32"/>
    </row>
    <row r="77" spans="1:27" ht="15" x14ac:dyDescent="0.2">
      <c r="A77" s="33" t="s">
        <v>22</v>
      </c>
      <c r="B77" s="52" t="s">
        <v>178</v>
      </c>
      <c r="C77" s="48"/>
      <c r="D77" s="49"/>
      <c r="E77" s="31"/>
      <c r="F77" s="31"/>
      <c r="G77" s="31"/>
      <c r="H77" s="31"/>
      <c r="I77" s="31"/>
      <c r="J77" s="31"/>
      <c r="K77" s="31"/>
      <c r="L77" s="31"/>
      <c r="M77" s="31"/>
      <c r="N77" s="31"/>
      <c r="O77" s="32"/>
      <c r="P77" s="32"/>
      <c r="Q77" s="32"/>
      <c r="R77" s="32"/>
      <c r="S77" s="32"/>
      <c r="T77" s="32"/>
      <c r="U77" s="32"/>
      <c r="V77" s="32"/>
      <c r="W77" s="32"/>
      <c r="X77" s="32"/>
      <c r="Y77" s="32"/>
      <c r="Z77" s="32"/>
      <c r="AA77" s="32"/>
    </row>
    <row r="78" spans="1:27" ht="15" x14ac:dyDescent="0.2">
      <c r="A78" s="33" t="s">
        <v>23</v>
      </c>
      <c r="B78" s="52" t="s">
        <v>178</v>
      </c>
      <c r="C78" s="48"/>
      <c r="D78" s="49"/>
      <c r="E78" s="31"/>
      <c r="F78" s="31"/>
      <c r="G78" s="31"/>
      <c r="H78" s="31"/>
      <c r="I78" s="31"/>
      <c r="J78" s="31"/>
      <c r="K78" s="31"/>
      <c r="L78" s="31"/>
      <c r="M78" s="31"/>
      <c r="N78" s="31"/>
      <c r="O78" s="32"/>
      <c r="P78" s="32"/>
      <c r="Q78" s="32"/>
      <c r="R78" s="32"/>
      <c r="S78" s="32"/>
      <c r="T78" s="32"/>
      <c r="U78" s="32"/>
      <c r="V78" s="32"/>
      <c r="W78" s="32"/>
      <c r="X78" s="32"/>
      <c r="Y78" s="32"/>
      <c r="Z78" s="32"/>
      <c r="AA78" s="32"/>
    </row>
    <row r="79" spans="1:27" ht="15" x14ac:dyDescent="0.2">
      <c r="A79" s="33" t="s">
        <v>35</v>
      </c>
      <c r="B79" s="52" t="s">
        <v>178</v>
      </c>
      <c r="C79" s="48"/>
      <c r="D79" s="49"/>
      <c r="E79" s="31"/>
      <c r="F79" s="31"/>
      <c r="G79" s="31"/>
      <c r="H79" s="31"/>
      <c r="I79" s="31"/>
      <c r="J79" s="31"/>
      <c r="K79" s="31"/>
      <c r="L79" s="31"/>
      <c r="M79" s="31"/>
      <c r="N79" s="31"/>
      <c r="O79" s="32"/>
      <c r="P79" s="32"/>
      <c r="Q79" s="32"/>
      <c r="R79" s="32"/>
      <c r="S79" s="32"/>
      <c r="T79" s="32"/>
      <c r="U79" s="32"/>
      <c r="V79" s="32"/>
      <c r="W79" s="32"/>
      <c r="X79" s="32"/>
      <c r="Y79" s="32"/>
      <c r="Z79" s="32"/>
      <c r="AA79" s="32"/>
    </row>
    <row r="80" spans="1:27" ht="15" x14ac:dyDescent="0.2">
      <c r="A80" s="33" t="s">
        <v>25</v>
      </c>
      <c r="B80" s="52" t="s">
        <v>178</v>
      </c>
      <c r="C80" s="48"/>
      <c r="D80" s="49"/>
      <c r="E80" s="31"/>
      <c r="F80" s="31"/>
      <c r="G80" s="31"/>
      <c r="H80" s="31"/>
      <c r="I80" s="31"/>
      <c r="J80" s="31"/>
      <c r="K80" s="31"/>
      <c r="L80" s="31"/>
      <c r="M80" s="31"/>
      <c r="N80" s="31"/>
      <c r="O80" s="32"/>
      <c r="P80" s="32"/>
      <c r="Q80" s="32"/>
      <c r="R80" s="32"/>
      <c r="S80" s="32"/>
      <c r="T80" s="32"/>
      <c r="U80" s="32"/>
      <c r="V80" s="32"/>
      <c r="W80" s="32"/>
      <c r="X80" s="32"/>
      <c r="Y80" s="32"/>
      <c r="Z80" s="32"/>
      <c r="AA80" s="32"/>
    </row>
    <row r="81" spans="1:27" ht="15" x14ac:dyDescent="0.2">
      <c r="A81" s="33" t="s">
        <v>26</v>
      </c>
      <c r="B81" s="52" t="s">
        <v>178</v>
      </c>
      <c r="C81" s="48"/>
      <c r="D81" s="49"/>
      <c r="E81" s="31"/>
      <c r="F81" s="31"/>
      <c r="G81" s="31"/>
      <c r="H81" s="31"/>
      <c r="I81" s="31"/>
      <c r="J81" s="31"/>
      <c r="K81" s="31"/>
      <c r="L81" s="31"/>
      <c r="M81" s="31"/>
      <c r="N81" s="31"/>
      <c r="O81" s="32"/>
      <c r="P81" s="32"/>
      <c r="Q81" s="32"/>
      <c r="R81" s="32"/>
      <c r="S81" s="32"/>
      <c r="T81" s="32"/>
      <c r="U81" s="32"/>
      <c r="V81" s="32"/>
      <c r="W81" s="32"/>
      <c r="X81" s="32"/>
      <c r="Y81" s="32"/>
      <c r="Z81" s="32"/>
      <c r="AA81" s="32"/>
    </row>
    <row r="82" spans="1:27" ht="15" x14ac:dyDescent="0.2">
      <c r="A82" s="33" t="s">
        <v>27</v>
      </c>
      <c r="B82" s="52" t="s">
        <v>178</v>
      </c>
      <c r="C82" s="48"/>
      <c r="D82" s="49"/>
      <c r="E82" s="31"/>
      <c r="F82" s="31"/>
      <c r="G82" s="31"/>
      <c r="H82" s="31"/>
      <c r="I82" s="31"/>
      <c r="J82" s="31"/>
      <c r="K82" s="31"/>
      <c r="L82" s="31"/>
      <c r="M82" s="31"/>
      <c r="N82" s="31"/>
      <c r="O82" s="32"/>
      <c r="P82" s="32"/>
      <c r="Q82" s="32"/>
      <c r="R82" s="32"/>
      <c r="S82" s="32"/>
      <c r="T82" s="32"/>
      <c r="U82" s="32"/>
      <c r="V82" s="32"/>
      <c r="W82" s="32"/>
      <c r="X82" s="32"/>
      <c r="Y82" s="32"/>
      <c r="Z82" s="32"/>
      <c r="AA82" s="32"/>
    </row>
    <row r="83" spans="1:27" ht="15" x14ac:dyDescent="0.2">
      <c r="A83" s="33" t="s">
        <v>28</v>
      </c>
      <c r="B83" s="52" t="s">
        <v>162</v>
      </c>
      <c r="C83" s="48"/>
      <c r="D83" s="49"/>
      <c r="E83" s="31"/>
      <c r="F83" s="31"/>
      <c r="G83" s="31"/>
      <c r="H83" s="31"/>
      <c r="I83" s="31"/>
      <c r="J83" s="31"/>
      <c r="K83" s="31"/>
      <c r="L83" s="31"/>
      <c r="M83" s="31"/>
      <c r="N83" s="31"/>
      <c r="O83" s="32"/>
      <c r="P83" s="32"/>
      <c r="Q83" s="32"/>
      <c r="R83" s="32"/>
      <c r="S83" s="32"/>
      <c r="T83" s="32"/>
      <c r="U83" s="32"/>
      <c r="V83" s="32"/>
      <c r="W83" s="32"/>
      <c r="X83" s="32"/>
      <c r="Y83" s="32"/>
      <c r="Z83" s="32"/>
      <c r="AA83" s="32"/>
    </row>
    <row r="84" spans="1:27" ht="16" thickBot="1" x14ac:dyDescent="0.25">
      <c r="A84" s="36" t="s">
        <v>29</v>
      </c>
      <c r="B84" s="139" t="s">
        <v>178</v>
      </c>
      <c r="C84" s="48"/>
      <c r="D84" s="49"/>
      <c r="E84" s="31"/>
      <c r="F84" s="31"/>
      <c r="G84" s="31"/>
      <c r="H84" s="31"/>
      <c r="I84" s="31"/>
      <c r="J84" s="31"/>
      <c r="K84" s="31"/>
      <c r="L84" s="31"/>
      <c r="M84" s="31"/>
      <c r="N84" s="31"/>
      <c r="O84" s="32"/>
      <c r="P84" s="32"/>
      <c r="Q84" s="32"/>
      <c r="R84" s="32"/>
      <c r="S84" s="32"/>
      <c r="T84" s="32"/>
      <c r="U84" s="32"/>
      <c r="V84" s="32"/>
      <c r="W84" s="32"/>
      <c r="X84" s="32"/>
      <c r="Y84" s="32"/>
      <c r="Z84" s="32"/>
      <c r="AA84" s="32"/>
    </row>
    <row r="85" spans="1:27" ht="15" x14ac:dyDescent="0.2">
      <c r="A85" s="44" t="s">
        <v>36</v>
      </c>
      <c r="B85" s="45" t="s">
        <v>218</v>
      </c>
      <c r="C85" s="48"/>
      <c r="D85" s="49"/>
      <c r="E85" s="31"/>
      <c r="F85" s="31"/>
      <c r="G85" s="31"/>
      <c r="H85" s="31"/>
      <c r="I85" s="31"/>
      <c r="J85" s="31"/>
      <c r="K85" s="31"/>
      <c r="L85" s="31"/>
      <c r="M85" s="31"/>
      <c r="N85" s="31"/>
      <c r="O85" s="32"/>
      <c r="P85" s="32"/>
      <c r="Q85" s="32"/>
      <c r="R85" s="32"/>
      <c r="S85" s="32"/>
      <c r="T85" s="32"/>
      <c r="U85" s="32"/>
      <c r="V85" s="32"/>
      <c r="W85" s="32"/>
      <c r="X85" s="32"/>
      <c r="Y85" s="32"/>
      <c r="Z85" s="32"/>
      <c r="AA85" s="32"/>
    </row>
    <row r="86" spans="1:27" ht="15" x14ac:dyDescent="0.2">
      <c r="A86" s="33" t="s">
        <v>19</v>
      </c>
      <c r="B86" s="34" t="s">
        <v>193</v>
      </c>
      <c r="C86" s="48"/>
      <c r="D86" s="49"/>
      <c r="E86" s="31"/>
      <c r="F86" s="31"/>
      <c r="G86" s="31"/>
      <c r="H86" s="31"/>
      <c r="I86" s="31"/>
      <c r="J86" s="31"/>
      <c r="K86" s="31"/>
      <c r="L86" s="31"/>
      <c r="M86" s="31"/>
      <c r="N86" s="31"/>
      <c r="O86" s="32"/>
      <c r="P86" s="32"/>
      <c r="Q86" s="32"/>
      <c r="R86" s="32"/>
      <c r="S86" s="32"/>
      <c r="T86" s="32"/>
      <c r="U86" s="32"/>
      <c r="V86" s="32"/>
      <c r="W86" s="32"/>
      <c r="X86" s="32"/>
      <c r="Y86" s="32"/>
      <c r="Z86" s="32"/>
      <c r="AA86" s="32"/>
    </row>
    <row r="87" spans="1:27" ht="15" x14ac:dyDescent="0.2">
      <c r="A87" s="33" t="s">
        <v>20</v>
      </c>
      <c r="B87" s="52" t="s">
        <v>178</v>
      </c>
      <c r="C87" s="48"/>
      <c r="D87" s="49"/>
      <c r="E87" s="31"/>
      <c r="F87" s="31"/>
      <c r="G87" s="31"/>
      <c r="H87" s="31"/>
      <c r="I87" s="31"/>
      <c r="J87" s="31"/>
      <c r="K87" s="31"/>
      <c r="L87" s="31"/>
      <c r="M87" s="31"/>
      <c r="N87" s="31"/>
      <c r="O87" s="32"/>
      <c r="P87" s="32"/>
      <c r="Q87" s="32"/>
      <c r="R87" s="32"/>
      <c r="S87" s="32"/>
      <c r="T87" s="32"/>
      <c r="U87" s="32"/>
      <c r="V87" s="32"/>
      <c r="W87" s="32"/>
      <c r="X87" s="32"/>
      <c r="Y87" s="32"/>
      <c r="Z87" s="32"/>
      <c r="AA87" s="32"/>
    </row>
    <row r="88" spans="1:27" ht="15" x14ac:dyDescent="0.2">
      <c r="A88" s="33" t="s">
        <v>21</v>
      </c>
      <c r="B88" s="52" t="s">
        <v>178</v>
      </c>
      <c r="C88" s="48"/>
      <c r="D88" s="49"/>
      <c r="E88" s="31"/>
      <c r="F88" s="31"/>
      <c r="G88" s="31"/>
      <c r="H88" s="31"/>
      <c r="I88" s="31"/>
      <c r="J88" s="31"/>
      <c r="K88" s="31"/>
      <c r="L88" s="31"/>
      <c r="M88" s="31"/>
      <c r="N88" s="31"/>
      <c r="O88" s="32"/>
      <c r="P88" s="32"/>
      <c r="Q88" s="32"/>
      <c r="R88" s="32"/>
      <c r="S88" s="32"/>
      <c r="T88" s="32"/>
      <c r="U88" s="32"/>
      <c r="V88" s="32"/>
      <c r="W88" s="32"/>
      <c r="X88" s="32"/>
      <c r="Y88" s="32"/>
      <c r="Z88" s="32"/>
      <c r="AA88" s="32"/>
    </row>
    <row r="89" spans="1:27" ht="15" x14ac:dyDescent="0.2">
      <c r="A89" s="33" t="s">
        <v>22</v>
      </c>
      <c r="B89" s="52" t="s">
        <v>178</v>
      </c>
      <c r="C89" s="48"/>
      <c r="D89" s="49"/>
      <c r="E89" s="31"/>
      <c r="F89" s="31"/>
      <c r="G89" s="31"/>
      <c r="H89" s="31"/>
      <c r="I89" s="31"/>
      <c r="J89" s="31"/>
      <c r="K89" s="31"/>
      <c r="L89" s="31"/>
      <c r="M89" s="31"/>
      <c r="N89" s="31"/>
      <c r="O89" s="32"/>
      <c r="P89" s="32"/>
      <c r="Q89" s="32"/>
      <c r="R89" s="32"/>
      <c r="S89" s="32"/>
      <c r="T89" s="32"/>
      <c r="U89" s="32"/>
      <c r="V89" s="32"/>
      <c r="W89" s="32"/>
      <c r="X89" s="32"/>
      <c r="Y89" s="32"/>
      <c r="Z89" s="32"/>
      <c r="AA89" s="32"/>
    </row>
    <row r="90" spans="1:27" ht="15" x14ac:dyDescent="0.2">
      <c r="A90" s="33" t="s">
        <v>23</v>
      </c>
      <c r="B90" s="52" t="s">
        <v>178</v>
      </c>
      <c r="C90" s="48"/>
      <c r="D90" s="49"/>
      <c r="E90" s="31"/>
      <c r="F90" s="31"/>
      <c r="G90" s="31"/>
      <c r="H90" s="31"/>
      <c r="I90" s="31"/>
      <c r="J90" s="31"/>
      <c r="K90" s="31"/>
      <c r="L90" s="31"/>
      <c r="M90" s="31"/>
      <c r="N90" s="31"/>
      <c r="O90" s="32"/>
      <c r="P90" s="32"/>
      <c r="Q90" s="32"/>
      <c r="R90" s="32"/>
      <c r="S90" s="32"/>
      <c r="T90" s="32"/>
      <c r="U90" s="32"/>
      <c r="V90" s="32"/>
      <c r="W90" s="32"/>
      <c r="X90" s="32"/>
      <c r="Y90" s="32"/>
      <c r="Z90" s="32"/>
      <c r="AA90" s="32"/>
    </row>
    <row r="91" spans="1:27" ht="15" x14ac:dyDescent="0.2">
      <c r="A91" s="33" t="s">
        <v>24</v>
      </c>
      <c r="B91" s="52" t="s">
        <v>178</v>
      </c>
      <c r="C91" s="48"/>
      <c r="D91" s="49"/>
      <c r="E91" s="31"/>
      <c r="F91" s="31"/>
      <c r="G91" s="31"/>
      <c r="H91" s="31"/>
      <c r="I91" s="31"/>
      <c r="J91" s="31"/>
      <c r="K91" s="31"/>
      <c r="L91" s="31"/>
      <c r="M91" s="31"/>
      <c r="N91" s="31"/>
      <c r="O91" s="32"/>
      <c r="P91" s="32"/>
      <c r="Q91" s="32"/>
      <c r="R91" s="32"/>
      <c r="S91" s="32"/>
      <c r="T91" s="32"/>
      <c r="U91" s="32"/>
      <c r="V91" s="32"/>
      <c r="W91" s="32"/>
      <c r="X91" s="32"/>
      <c r="Y91" s="32"/>
      <c r="Z91" s="32"/>
      <c r="AA91" s="32"/>
    </row>
    <row r="92" spans="1:27" ht="15" x14ac:dyDescent="0.2">
      <c r="A92" s="33" t="s">
        <v>25</v>
      </c>
      <c r="B92" s="52" t="s">
        <v>178</v>
      </c>
      <c r="C92" s="48"/>
      <c r="D92" s="49"/>
      <c r="E92" s="31"/>
      <c r="F92" s="31"/>
      <c r="G92" s="31"/>
      <c r="H92" s="31"/>
      <c r="I92" s="31"/>
      <c r="J92" s="31"/>
      <c r="K92" s="31"/>
      <c r="L92" s="31"/>
      <c r="M92" s="31"/>
      <c r="N92" s="31"/>
      <c r="O92" s="32"/>
      <c r="P92" s="32"/>
      <c r="Q92" s="32"/>
      <c r="R92" s="32"/>
      <c r="S92" s="32"/>
      <c r="T92" s="32"/>
      <c r="U92" s="32"/>
      <c r="V92" s="32"/>
      <c r="W92" s="32"/>
      <c r="X92" s="32"/>
      <c r="Y92" s="32"/>
      <c r="Z92" s="32"/>
      <c r="AA92" s="32"/>
    </row>
    <row r="93" spans="1:27" ht="15" x14ac:dyDescent="0.2">
      <c r="A93" s="33" t="s">
        <v>26</v>
      </c>
      <c r="B93" s="52" t="s">
        <v>178</v>
      </c>
      <c r="C93" s="48"/>
      <c r="D93" s="49"/>
      <c r="E93" s="31"/>
      <c r="F93" s="31"/>
      <c r="G93" s="31"/>
      <c r="H93" s="31"/>
      <c r="I93" s="31"/>
      <c r="J93" s="31"/>
      <c r="K93" s="31"/>
      <c r="L93" s="31"/>
      <c r="M93" s="31"/>
      <c r="N93" s="31"/>
      <c r="O93" s="32"/>
      <c r="P93" s="32"/>
      <c r="Q93" s="32"/>
      <c r="R93" s="32"/>
      <c r="S93" s="32"/>
      <c r="T93" s="32"/>
      <c r="U93" s="32"/>
      <c r="V93" s="32"/>
      <c r="W93" s="32"/>
      <c r="X93" s="32"/>
      <c r="Y93" s="32"/>
      <c r="Z93" s="32"/>
      <c r="AA93" s="32"/>
    </row>
    <row r="94" spans="1:27" ht="15" x14ac:dyDescent="0.2">
      <c r="A94" s="33" t="s">
        <v>27</v>
      </c>
      <c r="B94" s="52" t="s">
        <v>178</v>
      </c>
      <c r="C94" s="48"/>
      <c r="D94" s="49"/>
      <c r="E94" s="31"/>
      <c r="F94" s="31"/>
      <c r="G94" s="31"/>
      <c r="H94" s="31"/>
      <c r="I94" s="31"/>
      <c r="J94" s="31"/>
      <c r="K94" s="31"/>
      <c r="L94" s="31"/>
      <c r="M94" s="31"/>
      <c r="N94" s="31"/>
      <c r="O94" s="32"/>
      <c r="P94" s="32"/>
      <c r="Q94" s="32"/>
      <c r="R94" s="32"/>
      <c r="S94" s="32"/>
      <c r="T94" s="32"/>
      <c r="U94" s="32"/>
      <c r="V94" s="32"/>
      <c r="W94" s="32"/>
      <c r="X94" s="32"/>
      <c r="Y94" s="32"/>
      <c r="Z94" s="32"/>
      <c r="AA94" s="32"/>
    </row>
    <row r="95" spans="1:27" ht="15" x14ac:dyDescent="0.2">
      <c r="A95" s="33" t="s">
        <v>28</v>
      </c>
      <c r="B95" s="52" t="s">
        <v>162</v>
      </c>
      <c r="C95" s="48"/>
      <c r="D95" s="49"/>
      <c r="E95" s="31"/>
      <c r="F95" s="31"/>
      <c r="G95" s="31"/>
      <c r="H95" s="31"/>
      <c r="I95" s="31"/>
      <c r="J95" s="31"/>
      <c r="K95" s="31"/>
      <c r="L95" s="31"/>
      <c r="M95" s="31"/>
      <c r="N95" s="31"/>
      <c r="O95" s="32"/>
      <c r="P95" s="32"/>
      <c r="Q95" s="32"/>
      <c r="R95" s="32"/>
      <c r="S95" s="32"/>
      <c r="T95" s="32"/>
      <c r="U95" s="32"/>
      <c r="V95" s="32"/>
      <c r="W95" s="32"/>
      <c r="X95" s="32"/>
      <c r="Y95" s="32"/>
      <c r="Z95" s="32"/>
      <c r="AA95" s="32"/>
    </row>
    <row r="96" spans="1:27" ht="15" x14ac:dyDescent="0.2">
      <c r="A96" s="36" t="s">
        <v>29</v>
      </c>
      <c r="B96" s="53" t="s">
        <v>238</v>
      </c>
      <c r="C96" s="48"/>
      <c r="D96" s="49"/>
      <c r="E96" s="31"/>
      <c r="F96" s="31"/>
      <c r="G96" s="31"/>
      <c r="H96" s="31"/>
      <c r="I96" s="31"/>
      <c r="J96" s="31"/>
      <c r="K96" s="31"/>
      <c r="L96" s="31"/>
      <c r="M96" s="31"/>
      <c r="N96" s="31"/>
      <c r="O96" s="32"/>
      <c r="P96" s="32"/>
      <c r="Q96" s="32"/>
      <c r="R96" s="32"/>
      <c r="S96" s="32"/>
      <c r="T96" s="32"/>
      <c r="U96" s="32"/>
      <c r="V96" s="32"/>
      <c r="W96" s="32"/>
      <c r="X96" s="32"/>
      <c r="Y96" s="32"/>
      <c r="Z96" s="32"/>
      <c r="AA96" s="32"/>
    </row>
    <row r="97" spans="1:27" ht="15" x14ac:dyDescent="0.2">
      <c r="A97" s="44" t="s">
        <v>37</v>
      </c>
      <c r="B97" s="45" t="s">
        <v>176</v>
      </c>
      <c r="C97" s="48"/>
      <c r="D97" s="49"/>
      <c r="E97" s="31"/>
      <c r="F97" s="31"/>
      <c r="G97" s="31"/>
      <c r="H97" s="31"/>
      <c r="I97" s="31"/>
      <c r="J97" s="31"/>
      <c r="K97" s="31"/>
      <c r="L97" s="31"/>
      <c r="M97" s="31"/>
      <c r="N97" s="31"/>
      <c r="O97" s="32"/>
      <c r="P97" s="32"/>
      <c r="Q97" s="32"/>
      <c r="R97" s="32"/>
      <c r="S97" s="32"/>
      <c r="T97" s="32"/>
      <c r="U97" s="32"/>
      <c r="V97" s="32"/>
      <c r="W97" s="32"/>
      <c r="X97" s="32"/>
      <c r="Y97" s="32"/>
      <c r="Z97" s="32"/>
      <c r="AA97" s="32"/>
    </row>
    <row r="98" spans="1:27" ht="15" x14ac:dyDescent="0.2">
      <c r="A98" s="33" t="s">
        <v>19</v>
      </c>
      <c r="B98" s="34" t="s">
        <v>193</v>
      </c>
      <c r="C98" s="48"/>
      <c r="D98" s="49"/>
      <c r="E98" s="31"/>
      <c r="F98" s="31"/>
      <c r="G98" s="31"/>
      <c r="H98" s="31"/>
      <c r="I98" s="31"/>
      <c r="J98" s="31"/>
      <c r="K98" s="31"/>
      <c r="L98" s="31"/>
      <c r="M98" s="31"/>
      <c r="N98" s="31"/>
      <c r="O98" s="32"/>
      <c r="P98" s="32"/>
      <c r="Q98" s="32"/>
      <c r="R98" s="32"/>
      <c r="S98" s="32"/>
      <c r="T98" s="32"/>
      <c r="U98" s="32"/>
      <c r="V98" s="32"/>
      <c r="W98" s="32"/>
      <c r="X98" s="32"/>
      <c r="Y98" s="32"/>
      <c r="Z98" s="32"/>
      <c r="AA98" s="32"/>
    </row>
    <row r="99" spans="1:27" ht="15" x14ac:dyDescent="0.2">
      <c r="A99" s="33" t="s">
        <v>20</v>
      </c>
      <c r="B99" s="52" t="s">
        <v>178</v>
      </c>
      <c r="C99" s="48"/>
      <c r="D99" s="49"/>
      <c r="E99" s="31"/>
      <c r="F99" s="31"/>
      <c r="G99" s="31"/>
      <c r="H99" s="31"/>
      <c r="I99" s="31"/>
      <c r="J99" s="31"/>
      <c r="K99" s="31"/>
      <c r="L99" s="31"/>
      <c r="M99" s="31"/>
      <c r="N99" s="31"/>
      <c r="O99" s="32"/>
      <c r="P99" s="32"/>
      <c r="Q99" s="32"/>
      <c r="R99" s="32"/>
      <c r="S99" s="32"/>
      <c r="T99" s="32"/>
      <c r="U99" s="32"/>
      <c r="V99" s="32"/>
      <c r="W99" s="32"/>
      <c r="X99" s="32"/>
      <c r="Y99" s="32"/>
      <c r="Z99" s="32"/>
      <c r="AA99" s="32"/>
    </row>
    <row r="100" spans="1:27" ht="15" x14ac:dyDescent="0.2">
      <c r="A100" s="33" t="s">
        <v>21</v>
      </c>
      <c r="B100" s="52" t="s">
        <v>178</v>
      </c>
      <c r="C100" s="48"/>
      <c r="D100" s="49"/>
      <c r="E100" s="31"/>
      <c r="F100" s="31"/>
      <c r="G100" s="31"/>
      <c r="H100" s="31"/>
      <c r="I100" s="31"/>
      <c r="J100" s="31"/>
      <c r="K100" s="31"/>
      <c r="L100" s="31"/>
      <c r="M100" s="31"/>
      <c r="N100" s="31"/>
      <c r="O100" s="32"/>
      <c r="P100" s="32"/>
      <c r="Q100" s="32"/>
      <c r="R100" s="32"/>
      <c r="S100" s="32"/>
      <c r="T100" s="32"/>
      <c r="U100" s="32"/>
      <c r="V100" s="32"/>
      <c r="W100" s="32"/>
      <c r="X100" s="32"/>
      <c r="Y100" s="32"/>
      <c r="Z100" s="32"/>
      <c r="AA100" s="32"/>
    </row>
    <row r="101" spans="1:27" ht="15" x14ac:dyDescent="0.2">
      <c r="A101" s="33" t="s">
        <v>22</v>
      </c>
      <c r="B101" s="52" t="s">
        <v>178</v>
      </c>
      <c r="C101" s="48"/>
      <c r="D101" s="49"/>
      <c r="E101" s="31"/>
      <c r="F101" s="31"/>
      <c r="G101" s="31"/>
      <c r="H101" s="31"/>
      <c r="I101" s="31"/>
      <c r="J101" s="31"/>
      <c r="K101" s="31"/>
      <c r="L101" s="31"/>
      <c r="M101" s="31"/>
      <c r="N101" s="31"/>
      <c r="O101" s="32"/>
      <c r="P101" s="32"/>
      <c r="Q101" s="32"/>
      <c r="R101" s="32"/>
      <c r="S101" s="32"/>
      <c r="T101" s="32"/>
      <c r="U101" s="32"/>
      <c r="V101" s="32"/>
      <c r="W101" s="32"/>
      <c r="X101" s="32"/>
      <c r="Y101" s="32"/>
      <c r="Z101" s="32"/>
      <c r="AA101" s="32"/>
    </row>
    <row r="102" spans="1:27" ht="15" x14ac:dyDescent="0.2">
      <c r="A102" s="33" t="s">
        <v>23</v>
      </c>
      <c r="B102" s="52" t="s">
        <v>178</v>
      </c>
      <c r="C102" s="48"/>
      <c r="D102" s="49"/>
      <c r="E102" s="31"/>
      <c r="F102" s="31"/>
      <c r="G102" s="31"/>
      <c r="H102" s="31"/>
      <c r="I102" s="31"/>
      <c r="J102" s="31"/>
      <c r="K102" s="31"/>
      <c r="L102" s="31"/>
      <c r="M102" s="31"/>
      <c r="N102" s="31"/>
      <c r="O102" s="32"/>
      <c r="P102" s="32"/>
      <c r="Q102" s="32"/>
      <c r="R102" s="32"/>
      <c r="S102" s="32"/>
      <c r="T102" s="32"/>
      <c r="U102" s="32"/>
      <c r="V102" s="32"/>
      <c r="W102" s="32"/>
      <c r="X102" s="32"/>
      <c r="Y102" s="32"/>
      <c r="Z102" s="32"/>
      <c r="AA102" s="32"/>
    </row>
    <row r="103" spans="1:27" ht="15" x14ac:dyDescent="0.2">
      <c r="A103" s="33" t="s">
        <v>24</v>
      </c>
      <c r="B103" s="52" t="s">
        <v>178</v>
      </c>
      <c r="C103" s="48"/>
      <c r="D103" s="49"/>
      <c r="E103" s="31"/>
      <c r="F103" s="31"/>
      <c r="G103" s="31"/>
      <c r="H103" s="31"/>
      <c r="I103" s="31"/>
      <c r="J103" s="31"/>
      <c r="K103" s="31"/>
      <c r="L103" s="31"/>
      <c r="M103" s="31"/>
      <c r="N103" s="31"/>
      <c r="O103" s="32"/>
      <c r="P103" s="32"/>
      <c r="Q103" s="32"/>
      <c r="R103" s="32"/>
      <c r="S103" s="32"/>
      <c r="T103" s="32"/>
      <c r="U103" s="32"/>
      <c r="V103" s="32"/>
      <c r="W103" s="32"/>
      <c r="X103" s="32"/>
      <c r="Y103" s="32"/>
      <c r="Z103" s="32"/>
      <c r="AA103" s="32"/>
    </row>
    <row r="104" spans="1:27" ht="15" x14ac:dyDescent="0.2">
      <c r="A104" s="33" t="s">
        <v>25</v>
      </c>
      <c r="B104" s="52" t="s">
        <v>178</v>
      </c>
      <c r="C104" s="48"/>
      <c r="D104" s="49"/>
      <c r="E104" s="31"/>
      <c r="F104" s="31"/>
      <c r="G104" s="31"/>
      <c r="H104" s="31"/>
      <c r="I104" s="31"/>
      <c r="J104" s="31"/>
      <c r="K104" s="31"/>
      <c r="L104" s="31"/>
      <c r="M104" s="31"/>
      <c r="N104" s="31"/>
      <c r="O104" s="32"/>
      <c r="P104" s="32"/>
      <c r="Q104" s="32"/>
      <c r="R104" s="32"/>
      <c r="S104" s="32"/>
      <c r="T104" s="32"/>
      <c r="U104" s="32"/>
      <c r="V104" s="32"/>
      <c r="W104" s="32"/>
      <c r="X104" s="32"/>
      <c r="Y104" s="32"/>
      <c r="Z104" s="32"/>
      <c r="AA104" s="32"/>
    </row>
    <row r="105" spans="1:27" ht="15" x14ac:dyDescent="0.2">
      <c r="A105" s="33" t="s">
        <v>26</v>
      </c>
      <c r="B105" s="52" t="s">
        <v>178</v>
      </c>
      <c r="C105" s="48"/>
      <c r="D105" s="49"/>
      <c r="E105" s="31"/>
      <c r="F105" s="31"/>
      <c r="G105" s="31"/>
      <c r="H105" s="31"/>
      <c r="I105" s="31"/>
      <c r="J105" s="31"/>
      <c r="K105" s="31"/>
      <c r="L105" s="31"/>
      <c r="M105" s="31"/>
      <c r="N105" s="31"/>
      <c r="O105" s="32"/>
      <c r="P105" s="32"/>
      <c r="Q105" s="32"/>
      <c r="R105" s="32"/>
      <c r="S105" s="32"/>
      <c r="T105" s="32"/>
      <c r="U105" s="32"/>
      <c r="V105" s="32"/>
      <c r="W105" s="32"/>
      <c r="X105" s="32"/>
      <c r="Y105" s="32"/>
      <c r="Z105" s="32"/>
      <c r="AA105" s="32"/>
    </row>
    <row r="106" spans="1:27" ht="15" x14ac:dyDescent="0.2">
      <c r="A106" s="33" t="s">
        <v>27</v>
      </c>
      <c r="B106" s="52" t="s">
        <v>178</v>
      </c>
      <c r="C106" s="48"/>
      <c r="D106" s="49"/>
      <c r="E106" s="31"/>
      <c r="F106" s="31"/>
      <c r="G106" s="31"/>
      <c r="H106" s="31"/>
      <c r="I106" s="31"/>
      <c r="J106" s="31"/>
      <c r="K106" s="31"/>
      <c r="L106" s="31"/>
      <c r="M106" s="31"/>
      <c r="N106" s="31"/>
      <c r="O106" s="32"/>
      <c r="P106" s="32"/>
      <c r="Q106" s="32"/>
      <c r="R106" s="32"/>
      <c r="S106" s="32"/>
      <c r="T106" s="32"/>
      <c r="U106" s="32"/>
      <c r="V106" s="32"/>
      <c r="W106" s="32"/>
      <c r="X106" s="32"/>
      <c r="Y106" s="32"/>
      <c r="Z106" s="32"/>
      <c r="AA106" s="32"/>
    </row>
    <row r="107" spans="1:27" ht="15" x14ac:dyDescent="0.2">
      <c r="A107" s="33" t="s">
        <v>28</v>
      </c>
      <c r="B107" s="52" t="s">
        <v>162</v>
      </c>
      <c r="C107" s="48"/>
      <c r="D107" s="49"/>
      <c r="E107" s="31"/>
      <c r="F107" s="31"/>
      <c r="G107" s="31"/>
      <c r="H107" s="31"/>
      <c r="I107" s="31"/>
      <c r="J107" s="31"/>
      <c r="K107" s="31"/>
      <c r="L107" s="31"/>
      <c r="M107" s="31"/>
      <c r="N107" s="31"/>
      <c r="O107" s="32"/>
      <c r="P107" s="32"/>
      <c r="Q107" s="32"/>
      <c r="R107" s="32"/>
      <c r="S107" s="32"/>
      <c r="T107" s="32"/>
      <c r="U107" s="32"/>
      <c r="V107" s="32"/>
      <c r="W107" s="32"/>
      <c r="X107" s="32"/>
      <c r="Y107" s="32"/>
      <c r="Z107" s="32"/>
      <c r="AA107" s="32"/>
    </row>
    <row r="108" spans="1:27" ht="15" x14ac:dyDescent="0.2">
      <c r="A108" s="36" t="s">
        <v>29</v>
      </c>
      <c r="B108" s="53" t="s">
        <v>238</v>
      </c>
      <c r="C108" s="48"/>
      <c r="D108" s="49"/>
      <c r="E108" s="31"/>
      <c r="F108" s="31"/>
      <c r="G108" s="31"/>
      <c r="H108" s="31"/>
      <c r="I108" s="31"/>
      <c r="J108" s="31"/>
      <c r="K108" s="31"/>
      <c r="L108" s="31"/>
      <c r="M108" s="31"/>
      <c r="N108" s="31"/>
      <c r="O108" s="32"/>
      <c r="P108" s="32"/>
      <c r="Q108" s="32"/>
      <c r="R108" s="32"/>
      <c r="S108" s="32"/>
      <c r="T108" s="32"/>
      <c r="U108" s="32"/>
      <c r="V108" s="32"/>
      <c r="W108" s="32"/>
      <c r="X108" s="32"/>
      <c r="Y108" s="32"/>
      <c r="Z108" s="32"/>
      <c r="AA108" s="32"/>
    </row>
    <row r="109" spans="1:27" ht="15" x14ac:dyDescent="0.2">
      <c r="A109" s="44" t="s">
        <v>38</v>
      </c>
      <c r="B109" s="45" t="s">
        <v>226</v>
      </c>
      <c r="C109" s="48"/>
      <c r="D109" s="49"/>
      <c r="E109" s="31"/>
      <c r="F109" s="31"/>
      <c r="G109" s="31"/>
      <c r="H109" s="31"/>
      <c r="I109" s="31"/>
      <c r="J109" s="31"/>
      <c r="K109" s="31"/>
      <c r="L109" s="31"/>
      <c r="M109" s="31"/>
      <c r="N109" s="31"/>
      <c r="O109" s="32"/>
      <c r="P109" s="32"/>
      <c r="Q109" s="32"/>
      <c r="R109" s="32"/>
      <c r="S109" s="32"/>
      <c r="T109" s="32"/>
      <c r="U109" s="32"/>
      <c r="V109" s="32"/>
      <c r="W109" s="32"/>
      <c r="X109" s="32"/>
      <c r="Y109" s="32"/>
      <c r="Z109" s="32"/>
      <c r="AA109" s="32"/>
    </row>
    <row r="110" spans="1:27" ht="15" x14ac:dyDescent="0.2">
      <c r="A110" s="33" t="s">
        <v>19</v>
      </c>
      <c r="B110" s="34" t="s">
        <v>144</v>
      </c>
      <c r="C110" s="48"/>
      <c r="D110" s="49"/>
      <c r="E110" s="31"/>
      <c r="F110" s="31"/>
      <c r="G110" s="31"/>
      <c r="H110" s="31"/>
      <c r="I110" s="31"/>
      <c r="J110" s="31"/>
      <c r="K110" s="31"/>
      <c r="L110" s="31"/>
      <c r="M110" s="31"/>
      <c r="N110" s="31"/>
      <c r="O110" s="32"/>
      <c r="P110" s="32"/>
      <c r="Q110" s="32"/>
      <c r="R110" s="32"/>
      <c r="S110" s="32"/>
      <c r="T110" s="32"/>
      <c r="U110" s="32"/>
      <c r="V110" s="32"/>
      <c r="W110" s="32"/>
      <c r="X110" s="32"/>
      <c r="Y110" s="32"/>
      <c r="Z110" s="32"/>
      <c r="AA110" s="32"/>
    </row>
    <row r="111" spans="1:27" ht="15" x14ac:dyDescent="0.2">
      <c r="A111" s="33" t="s">
        <v>20</v>
      </c>
      <c r="B111" s="52" t="s">
        <v>178</v>
      </c>
      <c r="C111" s="48"/>
      <c r="D111" s="49"/>
      <c r="E111" s="31"/>
      <c r="F111" s="31"/>
      <c r="G111" s="31"/>
      <c r="H111" s="31"/>
      <c r="I111" s="31"/>
      <c r="J111" s="31"/>
      <c r="K111" s="31"/>
      <c r="L111" s="31"/>
      <c r="M111" s="31"/>
      <c r="N111" s="31"/>
      <c r="O111" s="32"/>
      <c r="P111" s="32"/>
      <c r="Q111" s="32"/>
      <c r="R111" s="32"/>
      <c r="S111" s="32"/>
      <c r="T111" s="32"/>
      <c r="U111" s="32"/>
      <c r="V111" s="32"/>
      <c r="W111" s="32"/>
      <c r="X111" s="32"/>
      <c r="Y111" s="32"/>
      <c r="Z111" s="32"/>
      <c r="AA111" s="32"/>
    </row>
    <row r="112" spans="1:27" ht="15" x14ac:dyDescent="0.2">
      <c r="A112" s="33" t="s">
        <v>21</v>
      </c>
      <c r="B112" s="52" t="s">
        <v>178</v>
      </c>
      <c r="C112" s="48"/>
      <c r="D112" s="49"/>
      <c r="E112" s="31"/>
      <c r="F112" s="31"/>
      <c r="G112" s="31"/>
      <c r="H112" s="31"/>
      <c r="I112" s="31"/>
      <c r="J112" s="31"/>
      <c r="K112" s="31"/>
      <c r="L112" s="31"/>
      <c r="M112" s="31"/>
      <c r="N112" s="31"/>
      <c r="O112" s="32"/>
      <c r="P112" s="32"/>
      <c r="Q112" s="32"/>
      <c r="R112" s="32"/>
      <c r="S112" s="32"/>
      <c r="T112" s="32"/>
      <c r="U112" s="32"/>
      <c r="V112" s="32"/>
      <c r="W112" s="32"/>
      <c r="X112" s="32"/>
      <c r="Y112" s="32"/>
      <c r="Z112" s="32"/>
      <c r="AA112" s="32"/>
    </row>
    <row r="113" spans="1:27" ht="15" x14ac:dyDescent="0.2">
      <c r="A113" s="33" t="s">
        <v>22</v>
      </c>
      <c r="B113" s="52" t="s">
        <v>178</v>
      </c>
      <c r="C113" s="48"/>
      <c r="D113" s="49"/>
      <c r="E113" s="31"/>
      <c r="F113" s="31"/>
      <c r="G113" s="31"/>
      <c r="H113" s="31"/>
      <c r="I113" s="31"/>
      <c r="J113" s="31"/>
      <c r="K113" s="31"/>
      <c r="L113" s="31"/>
      <c r="M113" s="31"/>
      <c r="N113" s="31"/>
      <c r="O113" s="32"/>
      <c r="P113" s="32"/>
      <c r="Q113" s="32"/>
      <c r="R113" s="32"/>
      <c r="S113" s="32"/>
      <c r="T113" s="32"/>
      <c r="U113" s="32"/>
      <c r="V113" s="32"/>
      <c r="W113" s="32"/>
      <c r="X113" s="32"/>
      <c r="Y113" s="32"/>
      <c r="Z113" s="32"/>
      <c r="AA113" s="32"/>
    </row>
    <row r="114" spans="1:27" ht="15" x14ac:dyDescent="0.2">
      <c r="A114" s="33" t="s">
        <v>23</v>
      </c>
      <c r="B114" s="52" t="s">
        <v>178</v>
      </c>
      <c r="C114" s="48"/>
      <c r="D114" s="49"/>
      <c r="E114" s="31"/>
      <c r="F114" s="31"/>
      <c r="G114" s="31"/>
      <c r="H114" s="31"/>
      <c r="I114" s="31"/>
      <c r="J114" s="31"/>
      <c r="K114" s="31"/>
      <c r="L114" s="31"/>
      <c r="M114" s="31"/>
      <c r="N114" s="31"/>
      <c r="O114" s="32"/>
      <c r="P114" s="32"/>
      <c r="Q114" s="32"/>
      <c r="R114" s="32"/>
      <c r="S114" s="32"/>
      <c r="T114" s="32"/>
      <c r="U114" s="32"/>
      <c r="V114" s="32"/>
      <c r="W114" s="32"/>
      <c r="X114" s="32"/>
      <c r="Y114" s="32"/>
      <c r="Z114" s="32"/>
      <c r="AA114" s="32"/>
    </row>
    <row r="115" spans="1:27" ht="15" x14ac:dyDescent="0.2">
      <c r="A115" s="33" t="s">
        <v>24</v>
      </c>
      <c r="B115" s="52" t="s">
        <v>178</v>
      </c>
      <c r="C115" s="48"/>
      <c r="D115" s="49"/>
      <c r="E115" s="31"/>
      <c r="F115" s="31"/>
      <c r="G115" s="31"/>
      <c r="H115" s="31"/>
      <c r="I115" s="31"/>
      <c r="J115" s="31"/>
      <c r="K115" s="31"/>
      <c r="L115" s="31"/>
      <c r="M115" s="31"/>
      <c r="N115" s="31"/>
      <c r="O115" s="32"/>
      <c r="P115" s="32"/>
      <c r="Q115" s="32"/>
      <c r="R115" s="32"/>
      <c r="S115" s="32"/>
      <c r="T115" s="32"/>
      <c r="U115" s="32"/>
      <c r="V115" s="32"/>
      <c r="W115" s="32"/>
      <c r="X115" s="32"/>
      <c r="Y115" s="32"/>
      <c r="Z115" s="32"/>
      <c r="AA115" s="32"/>
    </row>
    <row r="116" spans="1:27" ht="15" x14ac:dyDescent="0.2">
      <c r="A116" s="33" t="s">
        <v>25</v>
      </c>
      <c r="B116" s="52" t="s">
        <v>178</v>
      </c>
      <c r="C116" s="48"/>
      <c r="D116" s="49"/>
      <c r="E116" s="31"/>
      <c r="F116" s="31"/>
      <c r="G116" s="31"/>
      <c r="H116" s="31"/>
      <c r="I116" s="31"/>
      <c r="J116" s="31"/>
      <c r="K116" s="31"/>
      <c r="L116" s="31"/>
      <c r="M116" s="31"/>
      <c r="N116" s="31"/>
      <c r="O116" s="32"/>
      <c r="P116" s="32"/>
      <c r="Q116" s="32"/>
      <c r="R116" s="32"/>
      <c r="S116" s="32"/>
      <c r="T116" s="32"/>
      <c r="U116" s="32"/>
      <c r="V116" s="32"/>
      <c r="W116" s="32"/>
      <c r="X116" s="32"/>
      <c r="Y116" s="32"/>
      <c r="Z116" s="32"/>
      <c r="AA116" s="32"/>
    </row>
    <row r="117" spans="1:27" ht="15" x14ac:dyDescent="0.2">
      <c r="A117" s="33" t="s">
        <v>26</v>
      </c>
      <c r="B117" s="52" t="s">
        <v>178</v>
      </c>
      <c r="C117" s="48"/>
      <c r="D117" s="49"/>
      <c r="E117" s="31"/>
      <c r="F117" s="31"/>
      <c r="G117" s="31"/>
      <c r="H117" s="31"/>
      <c r="I117" s="31"/>
      <c r="J117" s="31"/>
      <c r="K117" s="31"/>
      <c r="L117" s="31"/>
      <c r="M117" s="31"/>
      <c r="N117" s="31"/>
      <c r="O117" s="32"/>
      <c r="P117" s="32"/>
      <c r="Q117" s="32"/>
      <c r="R117" s="32"/>
      <c r="S117" s="32"/>
      <c r="T117" s="32"/>
      <c r="U117" s="32"/>
      <c r="V117" s="32"/>
      <c r="W117" s="32"/>
      <c r="X117" s="32"/>
      <c r="Y117" s="32"/>
      <c r="Z117" s="32"/>
      <c r="AA117" s="32"/>
    </row>
    <row r="118" spans="1:27" ht="15" x14ac:dyDescent="0.2">
      <c r="A118" s="33" t="s">
        <v>27</v>
      </c>
      <c r="B118" s="52" t="s">
        <v>178</v>
      </c>
      <c r="C118" s="48"/>
      <c r="D118" s="49"/>
      <c r="E118" s="31"/>
      <c r="F118" s="31"/>
      <c r="G118" s="31"/>
      <c r="H118" s="31"/>
      <c r="I118" s="31"/>
      <c r="J118" s="31"/>
      <c r="K118" s="31"/>
      <c r="L118" s="31"/>
      <c r="M118" s="31"/>
      <c r="N118" s="31"/>
      <c r="O118" s="32"/>
      <c r="P118" s="32"/>
      <c r="Q118" s="32"/>
      <c r="R118" s="32"/>
      <c r="S118" s="32"/>
      <c r="T118" s="32"/>
      <c r="U118" s="32"/>
      <c r="V118" s="32"/>
      <c r="W118" s="32"/>
      <c r="X118" s="32"/>
      <c r="Y118" s="32"/>
      <c r="Z118" s="32"/>
      <c r="AA118" s="32"/>
    </row>
    <row r="119" spans="1:27" ht="15" x14ac:dyDescent="0.2">
      <c r="A119" s="33" t="s">
        <v>28</v>
      </c>
      <c r="B119" s="52" t="s">
        <v>162</v>
      </c>
      <c r="C119" s="48"/>
      <c r="D119" s="49"/>
      <c r="E119" s="31"/>
      <c r="F119" s="31"/>
      <c r="G119" s="31"/>
      <c r="H119" s="31"/>
      <c r="I119" s="31"/>
      <c r="J119" s="31"/>
      <c r="K119" s="31"/>
      <c r="L119" s="31"/>
      <c r="M119" s="31"/>
      <c r="N119" s="31"/>
      <c r="O119" s="32"/>
      <c r="P119" s="32"/>
      <c r="Q119" s="32"/>
      <c r="R119" s="32"/>
      <c r="S119" s="32"/>
      <c r="T119" s="32"/>
      <c r="U119" s="32"/>
      <c r="V119" s="32"/>
      <c r="W119" s="32"/>
      <c r="X119" s="32"/>
      <c r="Y119" s="32"/>
      <c r="Z119" s="32"/>
      <c r="AA119" s="32"/>
    </row>
    <row r="120" spans="1:27" ht="15" x14ac:dyDescent="0.2">
      <c r="A120" s="36" t="s">
        <v>29</v>
      </c>
      <c r="B120" s="53" t="s">
        <v>239</v>
      </c>
      <c r="C120" s="48"/>
      <c r="D120" s="49"/>
      <c r="E120" s="31"/>
      <c r="F120" s="31"/>
      <c r="G120" s="31"/>
      <c r="H120" s="31"/>
      <c r="I120" s="31"/>
      <c r="J120" s="31"/>
      <c r="K120" s="31"/>
      <c r="L120" s="31"/>
      <c r="M120" s="31"/>
      <c r="N120" s="31"/>
      <c r="O120" s="32"/>
      <c r="P120" s="32"/>
      <c r="Q120" s="32"/>
      <c r="R120" s="32"/>
      <c r="S120" s="32"/>
      <c r="T120" s="32"/>
      <c r="U120" s="32"/>
      <c r="V120" s="32"/>
      <c r="W120" s="32"/>
      <c r="X120" s="32"/>
      <c r="Y120" s="32"/>
      <c r="Z120" s="32"/>
      <c r="AA120" s="32"/>
    </row>
    <row r="121" spans="1:27" ht="15" x14ac:dyDescent="0.2">
      <c r="A121" s="44" t="s">
        <v>39</v>
      </c>
      <c r="B121" s="45" t="s">
        <v>200</v>
      </c>
      <c r="C121" s="48"/>
      <c r="D121" s="49"/>
      <c r="E121" s="31"/>
      <c r="F121" s="31"/>
      <c r="G121" s="31"/>
      <c r="H121" s="31"/>
      <c r="I121" s="31"/>
      <c r="J121" s="31"/>
      <c r="K121" s="31"/>
      <c r="L121" s="31"/>
      <c r="M121" s="31"/>
      <c r="N121" s="31"/>
      <c r="O121" s="32"/>
      <c r="P121" s="32"/>
      <c r="Q121" s="32"/>
      <c r="R121" s="32"/>
      <c r="S121" s="32"/>
      <c r="T121" s="32"/>
      <c r="U121" s="32"/>
      <c r="V121" s="32"/>
      <c r="W121" s="32"/>
      <c r="X121" s="32"/>
      <c r="Y121" s="32"/>
      <c r="Z121" s="32"/>
      <c r="AA121" s="32"/>
    </row>
    <row r="122" spans="1:27" ht="15" x14ac:dyDescent="0.2">
      <c r="A122" s="33" t="s">
        <v>19</v>
      </c>
      <c r="B122" s="34" t="s">
        <v>209</v>
      </c>
      <c r="C122" s="48"/>
      <c r="D122" s="49"/>
      <c r="E122" s="31"/>
      <c r="F122" s="31"/>
      <c r="G122" s="31"/>
      <c r="H122" s="31"/>
      <c r="I122" s="31"/>
      <c r="J122" s="31"/>
      <c r="K122" s="31"/>
      <c r="L122" s="31"/>
      <c r="M122" s="31"/>
      <c r="N122" s="31"/>
      <c r="O122" s="32"/>
      <c r="P122" s="32"/>
      <c r="Q122" s="32"/>
      <c r="R122" s="32"/>
      <c r="S122" s="32"/>
      <c r="T122" s="32"/>
      <c r="U122" s="32"/>
      <c r="V122" s="32"/>
      <c r="W122" s="32"/>
      <c r="X122" s="32"/>
      <c r="Y122" s="32"/>
      <c r="Z122" s="32"/>
      <c r="AA122" s="32"/>
    </row>
    <row r="123" spans="1:27" ht="15" x14ac:dyDescent="0.2">
      <c r="A123" s="33" t="s">
        <v>20</v>
      </c>
      <c r="B123" s="52" t="s">
        <v>178</v>
      </c>
      <c r="C123" s="48"/>
      <c r="D123" s="49"/>
      <c r="E123" s="31"/>
      <c r="F123" s="31"/>
      <c r="G123" s="31"/>
      <c r="H123" s="31"/>
      <c r="I123" s="31"/>
      <c r="J123" s="31"/>
      <c r="K123" s="31"/>
      <c r="L123" s="31"/>
      <c r="M123" s="31"/>
      <c r="N123" s="31"/>
      <c r="O123" s="32"/>
      <c r="P123" s="32"/>
      <c r="Q123" s="32"/>
      <c r="R123" s="32"/>
      <c r="S123" s="32"/>
      <c r="T123" s="32"/>
      <c r="U123" s="32"/>
      <c r="V123" s="32"/>
      <c r="W123" s="32"/>
      <c r="X123" s="32"/>
      <c r="Y123" s="32"/>
      <c r="Z123" s="32"/>
      <c r="AA123" s="32"/>
    </row>
    <row r="124" spans="1:27" ht="15" x14ac:dyDescent="0.2">
      <c r="A124" s="33" t="s">
        <v>21</v>
      </c>
      <c r="B124" s="52" t="s">
        <v>178</v>
      </c>
      <c r="C124" s="48"/>
      <c r="D124" s="49"/>
      <c r="E124" s="31"/>
      <c r="F124" s="31"/>
      <c r="G124" s="31"/>
      <c r="H124" s="31"/>
      <c r="I124" s="31"/>
      <c r="J124" s="31"/>
      <c r="K124" s="31"/>
      <c r="L124" s="31"/>
      <c r="M124" s="31"/>
      <c r="N124" s="31"/>
      <c r="O124" s="32"/>
      <c r="P124" s="32"/>
      <c r="Q124" s="32"/>
      <c r="R124" s="32"/>
      <c r="S124" s="32"/>
      <c r="T124" s="32"/>
      <c r="U124" s="32"/>
      <c r="V124" s="32"/>
      <c r="W124" s="32"/>
      <c r="X124" s="32"/>
      <c r="Y124" s="32"/>
      <c r="Z124" s="32"/>
      <c r="AA124" s="32"/>
    </row>
    <row r="125" spans="1:27" ht="15" x14ac:dyDescent="0.2">
      <c r="A125" s="33" t="s">
        <v>22</v>
      </c>
      <c r="B125" s="52" t="s">
        <v>178</v>
      </c>
      <c r="C125" s="48"/>
      <c r="D125" s="49"/>
      <c r="E125" s="31"/>
      <c r="F125" s="31"/>
      <c r="G125" s="31"/>
      <c r="H125" s="31"/>
      <c r="I125" s="31"/>
      <c r="J125" s="31"/>
      <c r="K125" s="31"/>
      <c r="L125" s="31"/>
      <c r="M125" s="31"/>
      <c r="N125" s="31"/>
      <c r="O125" s="32"/>
      <c r="P125" s="32"/>
      <c r="Q125" s="32"/>
      <c r="R125" s="32"/>
      <c r="S125" s="32"/>
      <c r="T125" s="32"/>
      <c r="U125" s="32"/>
      <c r="V125" s="32"/>
      <c r="W125" s="32"/>
      <c r="X125" s="32"/>
      <c r="Y125" s="32"/>
      <c r="Z125" s="32"/>
      <c r="AA125" s="32"/>
    </row>
    <row r="126" spans="1:27" ht="15" x14ac:dyDescent="0.2">
      <c r="A126" s="33" t="s">
        <v>23</v>
      </c>
      <c r="B126" s="52" t="s">
        <v>178</v>
      </c>
      <c r="C126" s="48"/>
      <c r="D126" s="49"/>
      <c r="E126" s="31"/>
      <c r="F126" s="31"/>
      <c r="G126" s="31"/>
      <c r="H126" s="31"/>
      <c r="I126" s="31"/>
      <c r="J126" s="31"/>
      <c r="K126" s="31"/>
      <c r="L126" s="31"/>
      <c r="M126" s="31"/>
      <c r="N126" s="31"/>
      <c r="O126" s="32"/>
      <c r="P126" s="32"/>
      <c r="Q126" s="32"/>
      <c r="R126" s="32"/>
      <c r="S126" s="32"/>
      <c r="T126" s="32"/>
      <c r="U126" s="32"/>
      <c r="V126" s="32"/>
      <c r="W126" s="32"/>
      <c r="X126" s="32"/>
      <c r="Y126" s="32"/>
      <c r="Z126" s="32"/>
      <c r="AA126" s="32"/>
    </row>
    <row r="127" spans="1:27" ht="15" x14ac:dyDescent="0.2">
      <c r="A127" s="33" t="s">
        <v>24</v>
      </c>
      <c r="B127" s="52" t="s">
        <v>178</v>
      </c>
      <c r="C127" s="48"/>
      <c r="D127" s="49"/>
      <c r="E127" s="31"/>
      <c r="F127" s="31"/>
      <c r="G127" s="31"/>
      <c r="H127" s="31"/>
      <c r="I127" s="31"/>
      <c r="J127" s="31"/>
      <c r="K127" s="31"/>
      <c r="L127" s="31"/>
      <c r="M127" s="31"/>
      <c r="N127" s="31"/>
      <c r="O127" s="32"/>
      <c r="P127" s="32"/>
      <c r="Q127" s="32"/>
      <c r="R127" s="32"/>
      <c r="S127" s="32"/>
      <c r="T127" s="32"/>
      <c r="U127" s="32"/>
      <c r="V127" s="32"/>
      <c r="W127" s="32"/>
      <c r="X127" s="32"/>
      <c r="Y127" s="32"/>
      <c r="Z127" s="32"/>
      <c r="AA127" s="32"/>
    </row>
    <row r="128" spans="1:27" ht="15" x14ac:dyDescent="0.2">
      <c r="A128" s="33" t="s">
        <v>25</v>
      </c>
      <c r="B128" s="52" t="s">
        <v>178</v>
      </c>
      <c r="C128" s="48"/>
      <c r="D128" s="49"/>
      <c r="E128" s="31"/>
      <c r="F128" s="31"/>
      <c r="G128" s="31"/>
      <c r="H128" s="31"/>
      <c r="I128" s="31"/>
      <c r="J128" s="31"/>
      <c r="K128" s="31"/>
      <c r="L128" s="31"/>
      <c r="M128" s="31"/>
      <c r="N128" s="31"/>
      <c r="O128" s="32"/>
      <c r="P128" s="32"/>
      <c r="Q128" s="32"/>
      <c r="R128" s="32"/>
      <c r="S128" s="32"/>
      <c r="T128" s="32"/>
      <c r="U128" s="32"/>
      <c r="V128" s="32"/>
      <c r="W128" s="32"/>
      <c r="X128" s="32"/>
      <c r="Y128" s="32"/>
      <c r="Z128" s="32"/>
      <c r="AA128" s="32"/>
    </row>
    <row r="129" spans="1:27" ht="15" x14ac:dyDescent="0.2">
      <c r="A129" s="33" t="s">
        <v>26</v>
      </c>
      <c r="B129" s="52" t="s">
        <v>178</v>
      </c>
      <c r="C129" s="48"/>
      <c r="D129" s="49"/>
      <c r="E129" s="31"/>
      <c r="F129" s="31"/>
      <c r="G129" s="31"/>
      <c r="H129" s="31"/>
      <c r="I129" s="31"/>
      <c r="J129" s="31"/>
      <c r="K129" s="31"/>
      <c r="L129" s="31"/>
      <c r="M129" s="31"/>
      <c r="N129" s="31"/>
      <c r="O129" s="32"/>
      <c r="P129" s="32"/>
      <c r="Q129" s="32"/>
      <c r="R129" s="32"/>
      <c r="S129" s="32"/>
      <c r="T129" s="32"/>
      <c r="U129" s="32"/>
      <c r="V129" s="32"/>
      <c r="W129" s="32"/>
      <c r="X129" s="32"/>
      <c r="Y129" s="32"/>
      <c r="Z129" s="32"/>
      <c r="AA129" s="32"/>
    </row>
    <row r="130" spans="1:27" ht="15" x14ac:dyDescent="0.2">
      <c r="A130" s="33" t="s">
        <v>27</v>
      </c>
      <c r="B130" s="52" t="s">
        <v>178</v>
      </c>
      <c r="C130" s="48"/>
      <c r="D130" s="49"/>
      <c r="E130" s="31"/>
      <c r="F130" s="31"/>
      <c r="G130" s="31"/>
      <c r="H130" s="31"/>
      <c r="I130" s="31"/>
      <c r="J130" s="31"/>
      <c r="K130" s="31"/>
      <c r="L130" s="31"/>
      <c r="M130" s="31"/>
      <c r="N130" s="31"/>
      <c r="O130" s="32"/>
      <c r="P130" s="32"/>
      <c r="Q130" s="32"/>
      <c r="R130" s="32"/>
      <c r="S130" s="32"/>
      <c r="T130" s="32"/>
      <c r="U130" s="32"/>
      <c r="V130" s="32"/>
      <c r="W130" s="32"/>
      <c r="X130" s="32"/>
      <c r="Y130" s="32"/>
      <c r="Z130" s="32"/>
      <c r="AA130" s="32"/>
    </row>
    <row r="131" spans="1:27" ht="15" x14ac:dyDescent="0.2">
      <c r="A131" s="33" t="s">
        <v>28</v>
      </c>
      <c r="B131" s="52" t="s">
        <v>162</v>
      </c>
      <c r="C131" s="48"/>
      <c r="D131" s="49"/>
      <c r="E131" s="31"/>
      <c r="F131" s="31"/>
      <c r="G131" s="31"/>
      <c r="H131" s="31"/>
      <c r="I131" s="31"/>
      <c r="J131" s="31"/>
      <c r="K131" s="31"/>
      <c r="L131" s="31"/>
      <c r="M131" s="31"/>
      <c r="N131" s="31"/>
      <c r="O131" s="32"/>
      <c r="P131" s="32"/>
      <c r="Q131" s="32"/>
      <c r="R131" s="32"/>
      <c r="S131" s="32"/>
      <c r="T131" s="32"/>
      <c r="U131" s="32"/>
      <c r="V131" s="32"/>
      <c r="W131" s="32"/>
      <c r="X131" s="32"/>
      <c r="Y131" s="32"/>
      <c r="Z131" s="32"/>
      <c r="AA131" s="32"/>
    </row>
    <row r="132" spans="1:27" ht="15" x14ac:dyDescent="0.2">
      <c r="A132" s="36" t="s">
        <v>29</v>
      </c>
      <c r="B132" s="53" t="s">
        <v>178</v>
      </c>
      <c r="C132" s="48"/>
      <c r="D132" s="49"/>
      <c r="E132" s="31"/>
      <c r="F132" s="31"/>
      <c r="G132" s="31"/>
      <c r="H132" s="31"/>
      <c r="I132" s="31"/>
      <c r="J132" s="31"/>
      <c r="K132" s="31"/>
      <c r="L132" s="31"/>
      <c r="M132" s="31"/>
      <c r="N132" s="31"/>
      <c r="O132" s="32"/>
      <c r="P132" s="32"/>
      <c r="Q132" s="32"/>
      <c r="R132" s="32"/>
      <c r="S132" s="32"/>
      <c r="T132" s="32"/>
      <c r="U132" s="32"/>
      <c r="V132" s="32"/>
      <c r="W132" s="32"/>
      <c r="X132" s="32"/>
      <c r="Y132" s="32"/>
      <c r="Z132" s="32"/>
      <c r="AA132" s="32"/>
    </row>
    <row r="133" spans="1:27" ht="15" x14ac:dyDescent="0.2">
      <c r="A133" s="44" t="s">
        <v>40</v>
      </c>
      <c r="B133" s="45" t="s">
        <v>182</v>
      </c>
      <c r="C133" s="48"/>
      <c r="D133" s="49"/>
      <c r="E133" s="31"/>
      <c r="F133" s="31"/>
      <c r="G133" s="31"/>
      <c r="H133" s="31"/>
      <c r="I133" s="31"/>
      <c r="J133" s="31"/>
      <c r="K133" s="31"/>
      <c r="L133" s="31"/>
      <c r="M133" s="31"/>
      <c r="N133" s="31"/>
      <c r="O133" s="32"/>
      <c r="P133" s="32"/>
      <c r="Q133" s="32"/>
      <c r="R133" s="32"/>
      <c r="S133" s="32"/>
      <c r="T133" s="32"/>
      <c r="U133" s="32"/>
      <c r="V133" s="32"/>
      <c r="W133" s="32"/>
      <c r="X133" s="32"/>
      <c r="Y133" s="32"/>
      <c r="Z133" s="32"/>
      <c r="AA133" s="32"/>
    </row>
    <row r="134" spans="1:27" ht="15" x14ac:dyDescent="0.2">
      <c r="A134" s="33" t="s">
        <v>19</v>
      </c>
      <c r="B134" s="34" t="s">
        <v>165</v>
      </c>
      <c r="C134" s="48"/>
      <c r="D134" s="49"/>
      <c r="E134" s="31"/>
      <c r="F134" s="31"/>
      <c r="G134" s="31"/>
      <c r="H134" s="31"/>
      <c r="I134" s="31"/>
      <c r="J134" s="31"/>
      <c r="K134" s="31"/>
      <c r="L134" s="31"/>
      <c r="M134" s="31"/>
      <c r="N134" s="31"/>
      <c r="O134" s="32"/>
      <c r="P134" s="32"/>
      <c r="Q134" s="32"/>
      <c r="R134" s="32"/>
      <c r="S134" s="32"/>
      <c r="T134" s="32"/>
      <c r="U134" s="32"/>
      <c r="V134" s="32"/>
      <c r="W134" s="32"/>
      <c r="X134" s="32"/>
      <c r="Y134" s="32"/>
      <c r="Z134" s="32"/>
      <c r="AA134" s="32"/>
    </row>
    <row r="135" spans="1:27" ht="15" x14ac:dyDescent="0.2">
      <c r="A135" s="33" t="s">
        <v>20</v>
      </c>
      <c r="B135" s="139" t="s">
        <v>178</v>
      </c>
      <c r="C135" s="48"/>
      <c r="D135" s="49"/>
      <c r="E135" s="31"/>
      <c r="F135" s="31"/>
      <c r="G135" s="31"/>
      <c r="H135" s="31"/>
      <c r="I135" s="31"/>
      <c r="J135" s="31"/>
      <c r="K135" s="31"/>
      <c r="L135" s="31"/>
      <c r="M135" s="31"/>
      <c r="N135" s="31"/>
      <c r="O135" s="32"/>
      <c r="P135" s="32"/>
      <c r="Q135" s="32"/>
      <c r="R135" s="32"/>
      <c r="S135" s="32"/>
      <c r="T135" s="32"/>
      <c r="U135" s="32"/>
      <c r="V135" s="32"/>
      <c r="W135" s="32"/>
      <c r="X135" s="32"/>
      <c r="Y135" s="32"/>
      <c r="Z135" s="32"/>
      <c r="AA135" s="32"/>
    </row>
    <row r="136" spans="1:27" ht="15" x14ac:dyDescent="0.2">
      <c r="A136" s="33" t="s">
        <v>21</v>
      </c>
      <c r="B136" s="140" t="s">
        <v>178</v>
      </c>
      <c r="C136" s="48"/>
      <c r="D136" s="49"/>
      <c r="E136" s="31"/>
      <c r="F136" s="31"/>
      <c r="G136" s="31"/>
      <c r="H136" s="31"/>
      <c r="I136" s="31"/>
      <c r="J136" s="31"/>
      <c r="K136" s="31"/>
      <c r="L136" s="31"/>
      <c r="M136" s="31"/>
      <c r="N136" s="31"/>
      <c r="O136" s="32"/>
      <c r="P136" s="32"/>
      <c r="Q136" s="32"/>
      <c r="R136" s="32"/>
      <c r="S136" s="32"/>
      <c r="T136" s="32"/>
      <c r="U136" s="32"/>
      <c r="V136" s="32"/>
      <c r="W136" s="32"/>
      <c r="X136" s="32"/>
      <c r="Y136" s="32"/>
      <c r="Z136" s="32"/>
      <c r="AA136" s="32"/>
    </row>
    <row r="137" spans="1:27" ht="15" x14ac:dyDescent="0.2">
      <c r="A137" s="33" t="s">
        <v>22</v>
      </c>
      <c r="B137" s="140" t="s">
        <v>178</v>
      </c>
      <c r="C137" s="48"/>
      <c r="D137" s="49"/>
      <c r="E137" s="31"/>
      <c r="F137" s="31"/>
      <c r="G137" s="31"/>
      <c r="H137" s="31"/>
      <c r="I137" s="31"/>
      <c r="J137" s="31"/>
      <c r="K137" s="31"/>
      <c r="L137" s="31"/>
      <c r="M137" s="31"/>
      <c r="N137" s="31"/>
      <c r="O137" s="32"/>
      <c r="P137" s="32"/>
      <c r="Q137" s="32"/>
      <c r="R137" s="32"/>
      <c r="S137" s="32"/>
      <c r="T137" s="32"/>
      <c r="U137" s="32"/>
      <c r="V137" s="32"/>
      <c r="W137" s="32"/>
      <c r="X137" s="32"/>
      <c r="Y137" s="32"/>
      <c r="Z137" s="32"/>
      <c r="AA137" s="32"/>
    </row>
    <row r="138" spans="1:27" ht="15" x14ac:dyDescent="0.2">
      <c r="A138" s="33" t="s">
        <v>23</v>
      </c>
      <c r="B138" s="140" t="s">
        <v>178</v>
      </c>
      <c r="C138" s="48"/>
      <c r="D138" s="49"/>
      <c r="E138" s="31"/>
      <c r="F138" s="31"/>
      <c r="G138" s="31"/>
      <c r="H138" s="31"/>
      <c r="I138" s="31"/>
      <c r="J138" s="31"/>
      <c r="K138" s="31"/>
      <c r="L138" s="31"/>
      <c r="M138" s="31"/>
      <c r="N138" s="31"/>
      <c r="O138" s="32"/>
      <c r="P138" s="32"/>
      <c r="Q138" s="32"/>
      <c r="R138" s="32"/>
      <c r="S138" s="32"/>
      <c r="T138" s="32"/>
      <c r="U138" s="32"/>
      <c r="V138" s="32"/>
      <c r="W138" s="32"/>
      <c r="X138" s="32"/>
      <c r="Y138" s="32"/>
      <c r="Z138" s="32"/>
      <c r="AA138" s="32"/>
    </row>
    <row r="139" spans="1:27" ht="15" x14ac:dyDescent="0.2">
      <c r="A139" s="33" t="s">
        <v>24</v>
      </c>
      <c r="B139" s="140" t="s">
        <v>178</v>
      </c>
      <c r="C139" s="48"/>
      <c r="D139" s="49"/>
      <c r="E139" s="31"/>
      <c r="F139" s="31"/>
      <c r="G139" s="31"/>
      <c r="H139" s="31"/>
      <c r="I139" s="31"/>
      <c r="J139" s="31"/>
      <c r="K139" s="31"/>
      <c r="L139" s="31"/>
      <c r="M139" s="31"/>
      <c r="N139" s="31"/>
      <c r="O139" s="32"/>
      <c r="P139" s="32"/>
      <c r="Q139" s="32"/>
      <c r="R139" s="32"/>
      <c r="S139" s="32"/>
      <c r="T139" s="32"/>
      <c r="U139" s="32"/>
      <c r="V139" s="32"/>
      <c r="W139" s="32"/>
      <c r="X139" s="32"/>
      <c r="Y139" s="32"/>
      <c r="Z139" s="32"/>
      <c r="AA139" s="32"/>
    </row>
    <row r="140" spans="1:27" ht="15" x14ac:dyDescent="0.2">
      <c r="A140" s="33" t="s">
        <v>25</v>
      </c>
      <c r="B140" s="140" t="s">
        <v>178</v>
      </c>
      <c r="C140" s="48"/>
      <c r="D140" s="49"/>
      <c r="E140" s="31"/>
      <c r="F140" s="31"/>
      <c r="G140" s="31"/>
      <c r="H140" s="31"/>
      <c r="I140" s="31"/>
      <c r="J140" s="31"/>
      <c r="K140" s="31"/>
      <c r="L140" s="31"/>
      <c r="M140" s="31"/>
      <c r="N140" s="31"/>
      <c r="O140" s="32"/>
      <c r="P140" s="32"/>
      <c r="Q140" s="32"/>
      <c r="R140" s="32"/>
      <c r="S140" s="32"/>
      <c r="T140" s="32"/>
      <c r="U140" s="32"/>
      <c r="V140" s="32"/>
      <c r="W140" s="32"/>
      <c r="X140" s="32"/>
      <c r="Y140" s="32"/>
      <c r="Z140" s="32"/>
      <c r="AA140" s="32"/>
    </row>
    <row r="141" spans="1:27" ht="15" x14ac:dyDescent="0.2">
      <c r="A141" s="33" t="s">
        <v>26</v>
      </c>
      <c r="B141" s="140" t="s">
        <v>178</v>
      </c>
      <c r="C141" s="48"/>
      <c r="D141" s="49"/>
      <c r="E141" s="31"/>
      <c r="F141" s="31"/>
      <c r="G141" s="31"/>
      <c r="H141" s="31"/>
      <c r="I141" s="31"/>
      <c r="J141" s="31"/>
      <c r="K141" s="31"/>
      <c r="L141" s="31"/>
      <c r="M141" s="31"/>
      <c r="N141" s="31"/>
      <c r="O141" s="32"/>
      <c r="P141" s="32"/>
      <c r="Q141" s="32"/>
      <c r="R141" s="32"/>
      <c r="S141" s="32"/>
      <c r="T141" s="32"/>
      <c r="U141" s="32"/>
      <c r="V141" s="32"/>
      <c r="W141" s="32"/>
      <c r="X141" s="32"/>
      <c r="Y141" s="32"/>
      <c r="Z141" s="32"/>
      <c r="AA141" s="32"/>
    </row>
    <row r="142" spans="1:27" ht="15" x14ac:dyDescent="0.2">
      <c r="A142" s="33" t="s">
        <v>27</v>
      </c>
      <c r="B142" s="140" t="s">
        <v>178</v>
      </c>
      <c r="C142" s="48"/>
      <c r="D142" s="49"/>
      <c r="E142" s="31"/>
      <c r="F142" s="31"/>
      <c r="G142" s="31"/>
      <c r="H142" s="31"/>
      <c r="I142" s="31"/>
      <c r="J142" s="31"/>
      <c r="K142" s="31"/>
      <c r="L142" s="31"/>
      <c r="M142" s="31"/>
      <c r="N142" s="31"/>
      <c r="O142" s="32"/>
      <c r="P142" s="32"/>
      <c r="Q142" s="32"/>
      <c r="R142" s="32"/>
      <c r="S142" s="32"/>
      <c r="T142" s="32"/>
      <c r="U142" s="32"/>
      <c r="V142" s="32"/>
      <c r="W142" s="32"/>
      <c r="X142" s="32"/>
      <c r="Y142" s="32"/>
      <c r="Z142" s="32"/>
      <c r="AA142" s="32"/>
    </row>
    <row r="143" spans="1:27" ht="15" x14ac:dyDescent="0.2">
      <c r="A143" s="33" t="s">
        <v>28</v>
      </c>
      <c r="B143" s="140" t="s">
        <v>162</v>
      </c>
      <c r="C143" s="48"/>
      <c r="D143" s="49"/>
      <c r="E143" s="31"/>
      <c r="F143" s="31"/>
      <c r="G143" s="31"/>
      <c r="H143" s="31"/>
      <c r="I143" s="31"/>
      <c r="J143" s="31"/>
      <c r="K143" s="31"/>
      <c r="L143" s="31"/>
      <c r="M143" s="31"/>
      <c r="N143" s="31"/>
      <c r="O143" s="32"/>
      <c r="P143" s="32"/>
      <c r="Q143" s="32"/>
      <c r="R143" s="32"/>
      <c r="S143" s="32"/>
      <c r="T143" s="32"/>
      <c r="U143" s="32"/>
      <c r="V143" s="32"/>
      <c r="W143" s="32"/>
      <c r="X143" s="32"/>
      <c r="Y143" s="32"/>
      <c r="Z143" s="32"/>
      <c r="AA143" s="32"/>
    </row>
    <row r="144" spans="1:27" ht="16" thickBot="1" x14ac:dyDescent="0.25">
      <c r="A144" s="36" t="s">
        <v>29</v>
      </c>
      <c r="B144" s="53" t="s">
        <v>178</v>
      </c>
      <c r="C144" s="48"/>
      <c r="D144" s="49"/>
      <c r="E144" s="31"/>
      <c r="F144" s="31"/>
      <c r="G144" s="31"/>
      <c r="H144" s="31"/>
      <c r="I144" s="31"/>
      <c r="J144" s="31"/>
      <c r="K144" s="31"/>
      <c r="L144" s="31"/>
      <c r="M144" s="31"/>
      <c r="N144" s="31"/>
      <c r="O144" s="32"/>
      <c r="P144" s="32"/>
      <c r="Q144" s="32"/>
      <c r="R144" s="32"/>
      <c r="S144" s="32"/>
      <c r="T144" s="32"/>
      <c r="U144" s="32"/>
      <c r="V144" s="32"/>
      <c r="W144" s="32"/>
      <c r="X144" s="32"/>
      <c r="Y144" s="32"/>
      <c r="Z144" s="32"/>
      <c r="AA144" s="32"/>
    </row>
    <row r="145" spans="1:27" ht="15" x14ac:dyDescent="0.2">
      <c r="A145" s="44" t="s">
        <v>41</v>
      </c>
      <c r="B145" s="45" t="s">
        <v>202</v>
      </c>
      <c r="C145" s="48"/>
      <c r="D145" s="49"/>
      <c r="E145" s="31"/>
      <c r="F145" s="31"/>
      <c r="G145" s="31"/>
      <c r="H145" s="31"/>
      <c r="I145" s="31"/>
      <c r="J145" s="31"/>
      <c r="K145" s="31"/>
      <c r="L145" s="31"/>
      <c r="M145" s="31"/>
      <c r="N145" s="31"/>
      <c r="O145" s="32"/>
      <c r="P145" s="32"/>
      <c r="Q145" s="32"/>
      <c r="R145" s="32"/>
      <c r="S145" s="32"/>
      <c r="T145" s="32"/>
      <c r="U145" s="32"/>
      <c r="V145" s="32"/>
      <c r="W145" s="32"/>
      <c r="X145" s="32"/>
      <c r="Y145" s="32"/>
      <c r="Z145" s="32"/>
      <c r="AA145" s="32"/>
    </row>
    <row r="146" spans="1:27" ht="15" x14ac:dyDescent="0.2">
      <c r="A146" s="33" t="s">
        <v>19</v>
      </c>
      <c r="B146" s="34" t="s">
        <v>177</v>
      </c>
      <c r="C146" s="48"/>
      <c r="D146" s="49"/>
      <c r="E146" s="31"/>
      <c r="F146" s="31"/>
      <c r="G146" s="31"/>
      <c r="H146" s="31"/>
      <c r="I146" s="31"/>
      <c r="J146" s="31"/>
      <c r="K146" s="31"/>
      <c r="L146" s="31"/>
      <c r="M146" s="31"/>
      <c r="N146" s="31"/>
      <c r="O146" s="32"/>
      <c r="P146" s="32"/>
      <c r="Q146" s="32"/>
      <c r="R146" s="32"/>
      <c r="S146" s="32"/>
      <c r="T146" s="32"/>
      <c r="U146" s="32"/>
      <c r="V146" s="32"/>
      <c r="W146" s="32"/>
      <c r="X146" s="32"/>
      <c r="Y146" s="32"/>
      <c r="Z146" s="32"/>
      <c r="AA146" s="32"/>
    </row>
    <row r="147" spans="1:27" ht="15" x14ac:dyDescent="0.2">
      <c r="A147" s="33" t="s">
        <v>20</v>
      </c>
      <c r="B147" s="139" t="s">
        <v>178</v>
      </c>
      <c r="C147" s="48"/>
      <c r="D147" s="49"/>
      <c r="E147" s="31"/>
      <c r="F147" s="31"/>
      <c r="G147" s="31"/>
      <c r="H147" s="31"/>
      <c r="I147" s="31"/>
      <c r="J147" s="31"/>
      <c r="K147" s="31"/>
      <c r="L147" s="31"/>
      <c r="M147" s="31"/>
      <c r="N147" s="31"/>
      <c r="O147" s="32"/>
      <c r="P147" s="32"/>
      <c r="Q147" s="32"/>
      <c r="R147" s="32"/>
      <c r="S147" s="32"/>
      <c r="T147" s="32"/>
      <c r="U147" s="32"/>
      <c r="V147" s="32"/>
      <c r="W147" s="32"/>
      <c r="X147" s="32"/>
      <c r="Y147" s="32"/>
      <c r="Z147" s="32"/>
      <c r="AA147" s="32"/>
    </row>
    <row r="148" spans="1:27" ht="15" x14ac:dyDescent="0.2">
      <c r="A148" s="33" t="s">
        <v>21</v>
      </c>
      <c r="B148" s="140" t="s">
        <v>178</v>
      </c>
      <c r="C148" s="48"/>
      <c r="D148" s="49"/>
      <c r="E148" s="31"/>
      <c r="F148" s="31"/>
      <c r="G148" s="31"/>
      <c r="H148" s="31"/>
      <c r="I148" s="31"/>
      <c r="J148" s="31"/>
      <c r="K148" s="31"/>
      <c r="L148" s="31"/>
      <c r="M148" s="31"/>
      <c r="N148" s="31"/>
      <c r="O148" s="32"/>
      <c r="P148" s="32"/>
      <c r="Q148" s="32"/>
      <c r="R148" s="32"/>
      <c r="S148" s="32"/>
      <c r="T148" s="32"/>
      <c r="U148" s="32"/>
      <c r="V148" s="32"/>
      <c r="W148" s="32"/>
      <c r="X148" s="32"/>
      <c r="Y148" s="32"/>
      <c r="Z148" s="32"/>
      <c r="AA148" s="32"/>
    </row>
    <row r="149" spans="1:27" ht="15" x14ac:dyDescent="0.2">
      <c r="A149" s="33" t="s">
        <v>22</v>
      </c>
      <c r="B149" s="140" t="s">
        <v>178</v>
      </c>
      <c r="C149" s="48"/>
      <c r="D149" s="49"/>
      <c r="E149" s="31"/>
      <c r="F149" s="31"/>
      <c r="G149" s="31"/>
      <c r="H149" s="31"/>
      <c r="I149" s="31"/>
      <c r="J149" s="31"/>
      <c r="K149" s="31"/>
      <c r="L149" s="31"/>
      <c r="M149" s="31"/>
      <c r="N149" s="31"/>
      <c r="O149" s="32"/>
      <c r="P149" s="32"/>
      <c r="Q149" s="32"/>
      <c r="R149" s="32"/>
      <c r="S149" s="32"/>
      <c r="T149" s="32"/>
      <c r="U149" s="32"/>
      <c r="V149" s="32"/>
      <c r="W149" s="32"/>
      <c r="X149" s="32"/>
      <c r="Y149" s="32"/>
      <c r="Z149" s="32"/>
      <c r="AA149" s="32"/>
    </row>
    <row r="150" spans="1:27" ht="15" x14ac:dyDescent="0.2">
      <c r="A150" s="33" t="s">
        <v>23</v>
      </c>
      <c r="B150" s="140" t="s">
        <v>178</v>
      </c>
      <c r="C150" s="48"/>
      <c r="D150" s="49"/>
      <c r="E150" s="31"/>
      <c r="F150" s="31"/>
      <c r="G150" s="31"/>
      <c r="H150" s="31"/>
      <c r="I150" s="31"/>
      <c r="J150" s="31"/>
      <c r="K150" s="31"/>
      <c r="L150" s="31"/>
      <c r="M150" s="31"/>
      <c r="N150" s="31"/>
      <c r="O150" s="32"/>
      <c r="P150" s="32"/>
      <c r="Q150" s="32"/>
      <c r="R150" s="32"/>
      <c r="S150" s="32"/>
      <c r="T150" s="32"/>
      <c r="U150" s="32"/>
      <c r="V150" s="32"/>
      <c r="W150" s="32"/>
      <c r="X150" s="32"/>
      <c r="Y150" s="32"/>
      <c r="Z150" s="32"/>
      <c r="AA150" s="32"/>
    </row>
    <row r="151" spans="1:27" ht="15" x14ac:dyDescent="0.2">
      <c r="A151" s="33" t="s">
        <v>24</v>
      </c>
      <c r="B151" s="140" t="s">
        <v>178</v>
      </c>
      <c r="C151" s="48"/>
      <c r="D151" s="49"/>
      <c r="E151" s="31"/>
      <c r="F151" s="31"/>
      <c r="G151" s="31"/>
      <c r="H151" s="31"/>
      <c r="I151" s="31"/>
      <c r="J151" s="31"/>
      <c r="K151" s="31"/>
      <c r="L151" s="31"/>
      <c r="M151" s="31"/>
      <c r="N151" s="31"/>
      <c r="O151" s="32"/>
      <c r="P151" s="32"/>
      <c r="Q151" s="32"/>
      <c r="R151" s="32"/>
      <c r="S151" s="32"/>
      <c r="T151" s="32"/>
      <c r="U151" s="32"/>
      <c r="V151" s="32"/>
      <c r="W151" s="32"/>
      <c r="X151" s="32"/>
      <c r="Y151" s="32"/>
      <c r="Z151" s="32"/>
      <c r="AA151" s="32"/>
    </row>
    <row r="152" spans="1:27" ht="15" x14ac:dyDescent="0.2">
      <c r="A152" s="33" t="s">
        <v>25</v>
      </c>
      <c r="B152" s="140" t="s">
        <v>178</v>
      </c>
      <c r="C152" s="48"/>
      <c r="D152" s="49"/>
      <c r="E152" s="31"/>
      <c r="F152" s="31"/>
      <c r="G152" s="31"/>
      <c r="H152" s="31"/>
      <c r="I152" s="31"/>
      <c r="J152" s="31"/>
      <c r="K152" s="31"/>
      <c r="L152" s="31"/>
      <c r="M152" s="31"/>
      <c r="N152" s="31"/>
      <c r="O152" s="32"/>
      <c r="P152" s="32"/>
      <c r="Q152" s="32"/>
      <c r="R152" s="32"/>
      <c r="S152" s="32"/>
      <c r="T152" s="32"/>
      <c r="U152" s="32"/>
      <c r="V152" s="32"/>
      <c r="W152" s="32"/>
      <c r="X152" s="32"/>
      <c r="Y152" s="32"/>
      <c r="Z152" s="32"/>
      <c r="AA152" s="32"/>
    </row>
    <row r="153" spans="1:27" ht="15" x14ac:dyDescent="0.2">
      <c r="A153" s="33" t="s">
        <v>26</v>
      </c>
      <c r="B153" s="140" t="s">
        <v>178</v>
      </c>
      <c r="C153" s="48"/>
      <c r="D153" s="49"/>
      <c r="E153" s="31"/>
      <c r="F153" s="31"/>
      <c r="G153" s="31"/>
      <c r="H153" s="31"/>
      <c r="I153" s="31"/>
      <c r="J153" s="31"/>
      <c r="K153" s="31"/>
      <c r="L153" s="31"/>
      <c r="M153" s="31"/>
      <c r="N153" s="31"/>
      <c r="O153" s="32"/>
      <c r="P153" s="32"/>
      <c r="Q153" s="32"/>
      <c r="R153" s="32"/>
      <c r="S153" s="32"/>
      <c r="T153" s="32"/>
      <c r="U153" s="32"/>
      <c r="V153" s="32"/>
      <c r="W153" s="32"/>
      <c r="X153" s="32"/>
      <c r="Y153" s="32"/>
      <c r="Z153" s="32"/>
      <c r="AA153" s="32"/>
    </row>
    <row r="154" spans="1:27" ht="15" x14ac:dyDescent="0.2">
      <c r="A154" s="33" t="s">
        <v>27</v>
      </c>
      <c r="B154" s="140" t="s">
        <v>178</v>
      </c>
      <c r="C154" s="48"/>
      <c r="D154" s="49"/>
      <c r="E154" s="31"/>
      <c r="F154" s="31"/>
      <c r="G154" s="31"/>
      <c r="H154" s="31"/>
      <c r="I154" s="31"/>
      <c r="J154" s="31"/>
      <c r="K154" s="31"/>
      <c r="L154" s="31"/>
      <c r="M154" s="31"/>
      <c r="N154" s="31"/>
      <c r="O154" s="32"/>
      <c r="P154" s="32"/>
      <c r="Q154" s="32"/>
      <c r="R154" s="32"/>
      <c r="S154" s="32"/>
      <c r="T154" s="32"/>
      <c r="U154" s="32"/>
      <c r="V154" s="32"/>
      <c r="W154" s="32"/>
      <c r="X154" s="32"/>
      <c r="Y154" s="32"/>
      <c r="Z154" s="32"/>
      <c r="AA154" s="32"/>
    </row>
    <row r="155" spans="1:27" ht="15" x14ac:dyDescent="0.2">
      <c r="A155" s="33" t="s">
        <v>28</v>
      </c>
      <c r="B155" s="140" t="s">
        <v>162</v>
      </c>
      <c r="C155" s="48"/>
      <c r="D155" s="49"/>
      <c r="E155" s="31"/>
      <c r="F155" s="31"/>
      <c r="G155" s="31"/>
      <c r="H155" s="31"/>
      <c r="I155" s="31"/>
      <c r="J155" s="31"/>
      <c r="K155" s="31"/>
      <c r="L155" s="31"/>
      <c r="M155" s="31"/>
      <c r="N155" s="31"/>
      <c r="O155" s="32"/>
      <c r="P155" s="32"/>
      <c r="Q155" s="32"/>
      <c r="R155" s="32"/>
      <c r="S155" s="32"/>
      <c r="T155" s="32"/>
      <c r="U155" s="32"/>
      <c r="V155" s="32"/>
      <c r="W155" s="32"/>
      <c r="X155" s="32"/>
      <c r="Y155" s="32"/>
      <c r="Z155" s="32"/>
      <c r="AA155" s="32"/>
    </row>
    <row r="156" spans="1:27" ht="16" thickBot="1" x14ac:dyDescent="0.25">
      <c r="A156" s="36" t="s">
        <v>29</v>
      </c>
      <c r="B156" s="53" t="s">
        <v>178</v>
      </c>
      <c r="C156" s="48"/>
      <c r="D156" s="49"/>
      <c r="E156" s="31"/>
      <c r="F156" s="31"/>
      <c r="G156" s="31"/>
      <c r="H156" s="31"/>
      <c r="I156" s="31"/>
      <c r="J156" s="31"/>
      <c r="K156" s="31"/>
      <c r="L156" s="31"/>
      <c r="M156" s="31"/>
      <c r="N156" s="31"/>
      <c r="O156" s="32"/>
      <c r="P156" s="32"/>
      <c r="Q156" s="32"/>
      <c r="R156" s="32"/>
      <c r="S156" s="32"/>
      <c r="T156" s="32"/>
      <c r="U156" s="32"/>
      <c r="V156" s="32"/>
      <c r="W156" s="32"/>
      <c r="X156" s="32"/>
      <c r="Y156" s="32"/>
      <c r="Z156" s="32"/>
      <c r="AA156" s="32"/>
    </row>
    <row r="157" spans="1:27" ht="15" x14ac:dyDescent="0.2">
      <c r="A157" s="44" t="s">
        <v>1828</v>
      </c>
      <c r="B157" s="45" t="s">
        <v>1827</v>
      </c>
      <c r="C157" s="49"/>
      <c r="D157" s="49"/>
      <c r="E157" s="31"/>
      <c r="F157" s="31"/>
      <c r="G157" s="31"/>
      <c r="H157" s="31"/>
      <c r="I157" s="31"/>
      <c r="J157" s="31"/>
      <c r="K157" s="31"/>
      <c r="L157" s="31"/>
      <c r="M157" s="31"/>
      <c r="N157" s="31"/>
      <c r="O157" s="32"/>
      <c r="P157" s="32"/>
      <c r="Q157" s="32"/>
      <c r="R157" s="32"/>
      <c r="S157" s="32"/>
      <c r="T157" s="32"/>
      <c r="U157" s="32"/>
      <c r="V157" s="32"/>
      <c r="W157" s="32"/>
      <c r="X157" s="32"/>
      <c r="Y157" s="32"/>
      <c r="Z157" s="32"/>
      <c r="AA157" s="32"/>
    </row>
    <row r="158" spans="1:27" ht="15" x14ac:dyDescent="0.2">
      <c r="A158" s="33" t="s">
        <v>19</v>
      </c>
      <c r="B158" s="52" t="s">
        <v>178</v>
      </c>
      <c r="C158" s="49"/>
      <c r="D158" s="49"/>
      <c r="E158" s="31"/>
      <c r="F158" s="31"/>
      <c r="G158" s="31"/>
      <c r="H158" s="31"/>
      <c r="I158" s="31"/>
      <c r="J158" s="31"/>
      <c r="K158" s="31"/>
      <c r="L158" s="31"/>
      <c r="M158" s="31"/>
      <c r="N158" s="31"/>
      <c r="O158" s="32"/>
      <c r="P158" s="32"/>
      <c r="Q158" s="32"/>
      <c r="R158" s="32"/>
      <c r="S158" s="32"/>
      <c r="T158" s="32"/>
      <c r="U158" s="32"/>
      <c r="V158" s="32"/>
      <c r="W158" s="32"/>
      <c r="X158" s="32"/>
      <c r="Y158" s="32"/>
      <c r="Z158" s="32"/>
      <c r="AA158" s="32"/>
    </row>
    <row r="159" spans="1:27" ht="15" x14ac:dyDescent="0.2">
      <c r="A159" s="33" t="s">
        <v>20</v>
      </c>
      <c r="B159" s="139" t="s">
        <v>178</v>
      </c>
      <c r="C159" s="49"/>
      <c r="D159" s="49"/>
      <c r="E159" s="31"/>
      <c r="F159" s="31"/>
      <c r="G159" s="31"/>
      <c r="H159" s="31"/>
      <c r="I159" s="31"/>
      <c r="J159" s="31"/>
      <c r="K159" s="31"/>
      <c r="L159" s="31"/>
      <c r="M159" s="31"/>
      <c r="N159" s="31"/>
      <c r="O159" s="32"/>
      <c r="P159" s="32"/>
      <c r="Q159" s="32"/>
      <c r="R159" s="32"/>
      <c r="S159" s="32"/>
      <c r="T159" s="32"/>
      <c r="U159" s="32"/>
      <c r="V159" s="32"/>
      <c r="W159" s="32"/>
      <c r="X159" s="32"/>
      <c r="Y159" s="32"/>
      <c r="Z159" s="32"/>
      <c r="AA159" s="32"/>
    </row>
    <row r="160" spans="1:27" ht="15" x14ac:dyDescent="0.2">
      <c r="A160" s="33" t="s">
        <v>21</v>
      </c>
      <c r="B160" s="140" t="s">
        <v>178</v>
      </c>
      <c r="C160" s="49"/>
      <c r="D160" s="49"/>
      <c r="E160" s="31"/>
      <c r="F160" s="31"/>
      <c r="G160" s="31"/>
      <c r="H160" s="31"/>
      <c r="I160" s="31"/>
      <c r="J160" s="31"/>
      <c r="K160" s="31"/>
      <c r="L160" s="31"/>
      <c r="M160" s="31"/>
      <c r="N160" s="31"/>
      <c r="O160" s="32"/>
      <c r="P160" s="32"/>
      <c r="Q160" s="32"/>
      <c r="R160" s="32"/>
      <c r="S160" s="32"/>
      <c r="T160" s="32"/>
      <c r="U160" s="32"/>
      <c r="V160" s="32"/>
      <c r="W160" s="32"/>
      <c r="X160" s="32"/>
      <c r="Y160" s="32"/>
      <c r="Z160" s="32"/>
      <c r="AA160" s="32"/>
    </row>
    <row r="161" spans="1:27" ht="15" x14ac:dyDescent="0.2">
      <c r="A161" s="33" t="s">
        <v>22</v>
      </c>
      <c r="B161" s="140" t="s">
        <v>178</v>
      </c>
      <c r="C161" s="49"/>
      <c r="D161" s="49"/>
      <c r="E161" s="31"/>
      <c r="F161" s="31"/>
      <c r="G161" s="31"/>
      <c r="H161" s="31"/>
      <c r="I161" s="31"/>
      <c r="J161" s="31"/>
      <c r="K161" s="31"/>
      <c r="L161" s="31"/>
      <c r="M161" s="31"/>
      <c r="N161" s="31"/>
      <c r="O161" s="32"/>
      <c r="P161" s="32"/>
      <c r="Q161" s="32"/>
      <c r="R161" s="32"/>
      <c r="S161" s="32"/>
      <c r="T161" s="32"/>
      <c r="U161" s="32"/>
      <c r="V161" s="32"/>
      <c r="W161" s="32"/>
      <c r="X161" s="32"/>
      <c r="Y161" s="32"/>
      <c r="Z161" s="32"/>
      <c r="AA161" s="32"/>
    </row>
    <row r="162" spans="1:27" ht="15" x14ac:dyDescent="0.2">
      <c r="A162" s="33" t="s">
        <v>23</v>
      </c>
      <c r="B162" s="140" t="s">
        <v>178</v>
      </c>
      <c r="C162" s="49"/>
      <c r="D162" s="49"/>
      <c r="E162" s="31"/>
      <c r="F162" s="31"/>
      <c r="G162" s="31"/>
      <c r="H162" s="31"/>
      <c r="I162" s="31"/>
      <c r="J162" s="31"/>
      <c r="K162" s="31"/>
      <c r="L162" s="31"/>
      <c r="M162" s="31"/>
      <c r="N162" s="31"/>
      <c r="O162" s="32"/>
      <c r="P162" s="32"/>
      <c r="Q162" s="32"/>
      <c r="R162" s="32"/>
      <c r="S162" s="32"/>
      <c r="T162" s="32"/>
      <c r="U162" s="32"/>
      <c r="V162" s="32"/>
      <c r="W162" s="32"/>
      <c r="X162" s="32"/>
      <c r="Y162" s="32"/>
      <c r="Z162" s="32"/>
      <c r="AA162" s="32"/>
    </row>
    <row r="163" spans="1:27" ht="15" x14ac:dyDescent="0.2">
      <c r="A163" s="33" t="s">
        <v>24</v>
      </c>
      <c r="B163" s="140" t="s">
        <v>178</v>
      </c>
      <c r="C163" s="49"/>
      <c r="D163" s="49"/>
      <c r="E163" s="31"/>
      <c r="F163" s="31"/>
      <c r="G163" s="31"/>
      <c r="H163" s="31"/>
      <c r="I163" s="31"/>
      <c r="J163" s="31"/>
      <c r="K163" s="31"/>
      <c r="L163" s="31"/>
      <c r="M163" s="31"/>
      <c r="N163" s="31"/>
      <c r="O163" s="32"/>
      <c r="P163" s="32"/>
      <c r="Q163" s="32"/>
      <c r="R163" s="32"/>
      <c r="S163" s="32"/>
      <c r="T163" s="32"/>
      <c r="U163" s="32"/>
      <c r="V163" s="32"/>
      <c r="W163" s="32"/>
      <c r="X163" s="32"/>
      <c r="Y163" s="32"/>
      <c r="Z163" s="32"/>
      <c r="AA163" s="32"/>
    </row>
    <row r="164" spans="1:27" ht="15" x14ac:dyDescent="0.2">
      <c r="A164" s="33" t="s">
        <v>25</v>
      </c>
      <c r="B164" s="140" t="s">
        <v>178</v>
      </c>
      <c r="C164" s="49"/>
      <c r="D164" s="49"/>
      <c r="E164" s="31"/>
      <c r="F164" s="31"/>
      <c r="G164" s="31"/>
      <c r="H164" s="31"/>
      <c r="I164" s="31"/>
      <c r="J164" s="31"/>
      <c r="K164" s="31"/>
      <c r="L164" s="31"/>
      <c r="M164" s="31"/>
      <c r="N164" s="31"/>
      <c r="O164" s="32"/>
      <c r="P164" s="32"/>
      <c r="Q164" s="32"/>
      <c r="R164" s="32"/>
      <c r="S164" s="32"/>
      <c r="T164" s="32"/>
      <c r="U164" s="32"/>
      <c r="V164" s="32"/>
      <c r="W164" s="32"/>
      <c r="X164" s="32"/>
      <c r="Y164" s="32"/>
      <c r="Z164" s="32"/>
      <c r="AA164" s="32"/>
    </row>
    <row r="165" spans="1:27" ht="15" x14ac:dyDescent="0.2">
      <c r="A165" s="33" t="s">
        <v>26</v>
      </c>
      <c r="B165" s="140" t="s">
        <v>178</v>
      </c>
      <c r="C165" s="49"/>
      <c r="D165" s="49"/>
      <c r="E165" s="31"/>
      <c r="F165" s="31"/>
      <c r="G165" s="31"/>
      <c r="H165" s="31"/>
      <c r="I165" s="31"/>
      <c r="J165" s="31"/>
      <c r="K165" s="31"/>
      <c r="L165" s="31"/>
      <c r="M165" s="31"/>
      <c r="N165" s="31"/>
      <c r="O165" s="32"/>
      <c r="P165" s="32"/>
      <c r="Q165" s="32"/>
      <c r="R165" s="32"/>
      <c r="S165" s="32"/>
      <c r="T165" s="32"/>
      <c r="U165" s="32"/>
      <c r="V165" s="32"/>
      <c r="W165" s="32"/>
      <c r="X165" s="32"/>
      <c r="Y165" s="32"/>
      <c r="Z165" s="32"/>
      <c r="AA165" s="32"/>
    </row>
    <row r="166" spans="1:27" ht="15" x14ac:dyDescent="0.2">
      <c r="A166" s="33" t="s">
        <v>27</v>
      </c>
      <c r="B166" s="140" t="s">
        <v>178</v>
      </c>
      <c r="C166" s="49"/>
      <c r="D166" s="49"/>
      <c r="E166" s="31"/>
      <c r="F166" s="31"/>
      <c r="G166" s="31"/>
      <c r="H166" s="31"/>
      <c r="I166" s="31"/>
      <c r="J166" s="31"/>
      <c r="K166" s="31"/>
      <c r="L166" s="31"/>
      <c r="M166" s="31"/>
      <c r="N166" s="31"/>
      <c r="O166" s="32"/>
      <c r="P166" s="32"/>
      <c r="Q166" s="32"/>
      <c r="R166" s="32"/>
      <c r="S166" s="32"/>
      <c r="T166" s="32"/>
      <c r="U166" s="32"/>
      <c r="V166" s="32"/>
      <c r="W166" s="32"/>
      <c r="X166" s="32"/>
      <c r="Y166" s="32"/>
      <c r="Z166" s="32"/>
      <c r="AA166" s="32"/>
    </row>
    <row r="167" spans="1:27" ht="15" x14ac:dyDescent="0.2">
      <c r="A167" s="33" t="s">
        <v>28</v>
      </c>
      <c r="B167" s="140" t="s">
        <v>162</v>
      </c>
      <c r="C167" s="49"/>
      <c r="D167" s="49"/>
      <c r="E167" s="31"/>
      <c r="F167" s="31"/>
      <c r="G167" s="31"/>
      <c r="H167" s="31"/>
      <c r="I167" s="31"/>
      <c r="J167" s="31"/>
      <c r="K167" s="31"/>
      <c r="L167" s="31"/>
      <c r="M167" s="31"/>
      <c r="N167" s="31"/>
      <c r="O167" s="32"/>
      <c r="P167" s="32"/>
      <c r="Q167" s="32"/>
      <c r="R167" s="32"/>
      <c r="S167" s="32"/>
      <c r="T167" s="32"/>
      <c r="U167" s="32"/>
      <c r="V167" s="32"/>
      <c r="W167" s="32"/>
      <c r="X167" s="32"/>
      <c r="Y167" s="32"/>
      <c r="Z167" s="32"/>
      <c r="AA167" s="32"/>
    </row>
    <row r="168" spans="1:27" ht="16" thickBot="1" x14ac:dyDescent="0.25">
      <c r="A168" s="36" t="s">
        <v>29</v>
      </c>
      <c r="B168" s="53" t="s">
        <v>178</v>
      </c>
      <c r="C168" s="49"/>
      <c r="D168" s="49"/>
      <c r="E168" s="31"/>
      <c r="F168" s="31"/>
      <c r="G168" s="31"/>
      <c r="H168" s="31"/>
      <c r="I168" s="31"/>
      <c r="J168" s="31"/>
      <c r="K168" s="31"/>
      <c r="L168" s="31"/>
      <c r="M168" s="31"/>
      <c r="N168" s="31"/>
      <c r="O168" s="32"/>
      <c r="P168" s="32"/>
      <c r="Q168" s="32"/>
      <c r="R168" s="32"/>
      <c r="S168" s="32"/>
      <c r="T168" s="32"/>
      <c r="U168" s="32"/>
      <c r="V168" s="32"/>
      <c r="W168" s="32"/>
      <c r="X168" s="32"/>
      <c r="Y168" s="32"/>
      <c r="Z168" s="32"/>
      <c r="AA168" s="32"/>
    </row>
    <row r="169" spans="1:27" ht="15" x14ac:dyDescent="0.2">
      <c r="A169" s="54"/>
      <c r="B169" s="55"/>
      <c r="C169" s="49"/>
      <c r="D169" s="49"/>
      <c r="E169" s="31"/>
      <c r="F169" s="31"/>
      <c r="G169" s="31"/>
      <c r="H169" s="31"/>
      <c r="I169" s="31"/>
      <c r="J169" s="31"/>
      <c r="K169" s="31"/>
      <c r="L169" s="31"/>
      <c r="M169" s="31"/>
      <c r="N169" s="31"/>
      <c r="O169" s="32"/>
      <c r="P169" s="32"/>
      <c r="Q169" s="32"/>
      <c r="R169" s="32"/>
      <c r="S169" s="32"/>
      <c r="T169" s="32"/>
      <c r="U169" s="32"/>
      <c r="V169" s="32"/>
      <c r="W169" s="32"/>
      <c r="X169" s="32"/>
      <c r="Y169" s="32"/>
      <c r="Z169" s="32"/>
      <c r="AA169" s="32"/>
    </row>
    <row r="170" spans="1:27" ht="15" x14ac:dyDescent="0.2">
      <c r="A170" s="54"/>
      <c r="B170" s="55"/>
      <c r="C170" s="49"/>
      <c r="D170" s="49"/>
      <c r="E170" s="31"/>
      <c r="F170" s="31"/>
      <c r="G170" s="31"/>
      <c r="H170" s="31"/>
      <c r="I170" s="31"/>
      <c r="J170" s="31"/>
      <c r="K170" s="31"/>
      <c r="L170" s="31"/>
      <c r="M170" s="31"/>
      <c r="N170" s="31"/>
      <c r="O170" s="32"/>
      <c r="P170" s="32"/>
      <c r="Q170" s="32"/>
      <c r="R170" s="32"/>
      <c r="S170" s="32"/>
      <c r="T170" s="32"/>
      <c r="U170" s="32"/>
      <c r="V170" s="32"/>
      <c r="W170" s="32"/>
      <c r="X170" s="32"/>
      <c r="Y170" s="32"/>
      <c r="Z170" s="32"/>
      <c r="AA170" s="32"/>
    </row>
    <row r="171" spans="1:27" ht="15" x14ac:dyDescent="0.2">
      <c r="A171" s="54"/>
      <c r="B171" s="55"/>
      <c r="C171" s="49"/>
      <c r="D171" s="49"/>
      <c r="E171" s="31"/>
      <c r="F171" s="31"/>
      <c r="G171" s="31"/>
      <c r="H171" s="31"/>
      <c r="I171" s="31"/>
      <c r="J171" s="31"/>
      <c r="K171" s="31"/>
      <c r="L171" s="31"/>
      <c r="M171" s="31"/>
      <c r="N171" s="31"/>
      <c r="O171" s="32"/>
      <c r="P171" s="32"/>
      <c r="Q171" s="32"/>
      <c r="R171" s="32"/>
      <c r="S171" s="32"/>
      <c r="T171" s="32"/>
      <c r="U171" s="32"/>
      <c r="V171" s="32"/>
      <c r="W171" s="32"/>
      <c r="X171" s="32"/>
      <c r="Y171" s="32"/>
      <c r="Z171" s="32"/>
      <c r="AA171" s="32"/>
    </row>
    <row r="172" spans="1:27" ht="15" x14ac:dyDescent="0.2">
      <c r="A172" s="54"/>
      <c r="B172" s="55"/>
      <c r="C172" s="49"/>
      <c r="D172" s="49"/>
      <c r="E172" s="31"/>
      <c r="F172" s="31"/>
      <c r="G172" s="31"/>
      <c r="H172" s="31"/>
      <c r="I172" s="31"/>
      <c r="J172" s="31"/>
      <c r="K172" s="31"/>
      <c r="L172" s="31"/>
      <c r="M172" s="31"/>
      <c r="N172" s="31"/>
      <c r="O172" s="32"/>
      <c r="P172" s="32"/>
      <c r="Q172" s="32"/>
      <c r="R172" s="32"/>
      <c r="S172" s="32"/>
      <c r="T172" s="32"/>
      <c r="U172" s="32"/>
      <c r="V172" s="32"/>
      <c r="W172" s="32"/>
      <c r="X172" s="32"/>
      <c r="Y172" s="32"/>
      <c r="Z172" s="32"/>
      <c r="AA172" s="32"/>
    </row>
    <row r="173" spans="1:27" ht="15" x14ac:dyDescent="0.2">
      <c r="A173" s="54"/>
      <c r="B173" s="55"/>
      <c r="C173" s="49"/>
      <c r="D173" s="49"/>
      <c r="E173" s="31"/>
      <c r="F173" s="31"/>
      <c r="G173" s="31"/>
      <c r="H173" s="31"/>
      <c r="I173" s="31"/>
      <c r="J173" s="31"/>
      <c r="K173" s="31"/>
      <c r="L173" s="31"/>
      <c r="M173" s="31"/>
      <c r="N173" s="31"/>
      <c r="O173" s="32"/>
      <c r="P173" s="32"/>
      <c r="Q173" s="32"/>
      <c r="R173" s="32"/>
      <c r="S173" s="32"/>
      <c r="T173" s="32"/>
      <c r="U173" s="32"/>
      <c r="V173" s="32"/>
      <c r="W173" s="32"/>
      <c r="X173" s="32"/>
      <c r="Y173" s="32"/>
      <c r="Z173" s="32"/>
      <c r="AA173" s="32"/>
    </row>
    <row r="174" spans="1:27" ht="15" x14ac:dyDescent="0.2">
      <c r="A174" s="54"/>
      <c r="B174" s="55"/>
      <c r="C174" s="49"/>
      <c r="D174" s="49"/>
      <c r="E174" s="31"/>
      <c r="F174" s="31"/>
      <c r="G174" s="31"/>
      <c r="H174" s="31"/>
      <c r="I174" s="31"/>
      <c r="J174" s="31"/>
      <c r="K174" s="31"/>
      <c r="L174" s="31"/>
      <c r="M174" s="31"/>
      <c r="N174" s="31"/>
      <c r="O174" s="32"/>
      <c r="P174" s="32"/>
      <c r="Q174" s="32"/>
      <c r="R174" s="32"/>
      <c r="S174" s="32"/>
      <c r="T174" s="32"/>
      <c r="U174" s="32"/>
      <c r="V174" s="32"/>
      <c r="W174" s="32"/>
      <c r="X174" s="32"/>
      <c r="Y174" s="32"/>
      <c r="Z174" s="32"/>
      <c r="AA174" s="32"/>
    </row>
    <row r="175" spans="1:27" ht="15" x14ac:dyDescent="0.2">
      <c r="A175" s="54"/>
      <c r="B175" s="55"/>
      <c r="C175" s="49"/>
      <c r="D175" s="49"/>
      <c r="E175" s="31"/>
      <c r="F175" s="31"/>
      <c r="G175" s="31"/>
      <c r="H175" s="31"/>
      <c r="I175" s="31"/>
      <c r="J175" s="31"/>
      <c r="K175" s="31"/>
      <c r="L175" s="31"/>
      <c r="M175" s="31"/>
      <c r="N175" s="31"/>
      <c r="O175" s="32"/>
      <c r="P175" s="32"/>
      <c r="Q175" s="32"/>
      <c r="R175" s="32"/>
      <c r="S175" s="32"/>
      <c r="T175" s="32"/>
      <c r="U175" s="32"/>
      <c r="V175" s="32"/>
      <c r="W175" s="32"/>
      <c r="X175" s="32"/>
      <c r="Y175" s="32"/>
      <c r="Z175" s="32"/>
      <c r="AA175" s="32"/>
    </row>
    <row r="176" spans="1:27" ht="15" x14ac:dyDescent="0.2">
      <c r="A176" s="54"/>
      <c r="B176" s="55"/>
      <c r="C176" s="49"/>
      <c r="D176" s="49"/>
      <c r="E176" s="31"/>
      <c r="F176" s="31"/>
      <c r="G176" s="31"/>
      <c r="H176" s="31"/>
      <c r="I176" s="31"/>
      <c r="J176" s="31"/>
      <c r="K176" s="31"/>
      <c r="L176" s="31"/>
      <c r="M176" s="31"/>
      <c r="N176" s="31"/>
      <c r="O176" s="32"/>
      <c r="P176" s="32"/>
      <c r="Q176" s="32"/>
      <c r="R176" s="32"/>
      <c r="S176" s="32"/>
      <c r="T176" s="32"/>
      <c r="U176" s="32"/>
      <c r="V176" s="32"/>
      <c r="W176" s="32"/>
      <c r="X176" s="32"/>
      <c r="Y176" s="32"/>
      <c r="Z176" s="32"/>
      <c r="AA176" s="32"/>
    </row>
    <row r="177" spans="1:27" ht="15" x14ac:dyDescent="0.2">
      <c r="A177" s="54"/>
      <c r="B177" s="55"/>
      <c r="C177" s="49"/>
      <c r="D177" s="49"/>
      <c r="E177" s="31"/>
      <c r="F177" s="31"/>
      <c r="G177" s="31"/>
      <c r="H177" s="31"/>
      <c r="I177" s="31"/>
      <c r="J177" s="31"/>
      <c r="K177" s="31"/>
      <c r="L177" s="31"/>
      <c r="M177" s="31"/>
      <c r="N177" s="31"/>
      <c r="O177" s="32"/>
      <c r="P177" s="32"/>
      <c r="Q177" s="32"/>
      <c r="R177" s="32"/>
      <c r="S177" s="32"/>
      <c r="T177" s="32"/>
      <c r="U177" s="32"/>
      <c r="V177" s="32"/>
      <c r="W177" s="32"/>
      <c r="X177" s="32"/>
      <c r="Y177" s="32"/>
      <c r="Z177" s="32"/>
      <c r="AA177" s="32"/>
    </row>
    <row r="178" spans="1:27" ht="15" x14ac:dyDescent="0.2">
      <c r="A178" s="54"/>
      <c r="B178" s="55"/>
      <c r="C178" s="49"/>
      <c r="D178" s="49"/>
      <c r="E178" s="31"/>
      <c r="F178" s="31"/>
      <c r="G178" s="31"/>
      <c r="H178" s="31"/>
      <c r="I178" s="31"/>
      <c r="J178" s="31"/>
      <c r="K178" s="31"/>
      <c r="L178" s="31"/>
      <c r="M178" s="31"/>
      <c r="N178" s="31"/>
      <c r="O178" s="32"/>
      <c r="P178" s="32"/>
      <c r="Q178" s="32"/>
      <c r="R178" s="32"/>
      <c r="S178" s="32"/>
      <c r="T178" s="32"/>
      <c r="U178" s="32"/>
      <c r="V178" s="32"/>
      <c r="W178" s="32"/>
      <c r="X178" s="32"/>
      <c r="Y178" s="32"/>
      <c r="Z178" s="32"/>
      <c r="AA178" s="32"/>
    </row>
    <row r="179" spans="1:27" ht="15" x14ac:dyDescent="0.2">
      <c r="A179" s="54"/>
      <c r="B179" s="55"/>
      <c r="C179" s="49"/>
      <c r="D179" s="49"/>
      <c r="E179" s="31"/>
      <c r="F179" s="31"/>
      <c r="G179" s="31"/>
      <c r="H179" s="31"/>
      <c r="I179" s="31"/>
      <c r="J179" s="31"/>
      <c r="K179" s="31"/>
      <c r="L179" s="31"/>
      <c r="M179" s="31"/>
      <c r="N179" s="31"/>
      <c r="O179" s="32"/>
      <c r="P179" s="32"/>
      <c r="Q179" s="32"/>
      <c r="R179" s="32"/>
      <c r="S179" s="32"/>
      <c r="T179" s="32"/>
      <c r="U179" s="32"/>
      <c r="V179" s="32"/>
      <c r="W179" s="32"/>
      <c r="X179" s="32"/>
      <c r="Y179" s="32"/>
      <c r="Z179" s="32"/>
      <c r="AA179" s="32"/>
    </row>
    <row r="180" spans="1:27" ht="15" x14ac:dyDescent="0.2">
      <c r="A180" s="54"/>
      <c r="B180" s="55"/>
      <c r="C180" s="49"/>
      <c r="D180" s="49"/>
      <c r="E180" s="31"/>
      <c r="F180" s="31"/>
      <c r="G180" s="31"/>
      <c r="H180" s="31"/>
      <c r="I180" s="31"/>
      <c r="J180" s="31"/>
      <c r="K180" s="31"/>
      <c r="L180" s="31"/>
      <c r="M180" s="31"/>
      <c r="N180" s="31"/>
      <c r="O180" s="32"/>
      <c r="P180" s="32"/>
      <c r="Q180" s="32"/>
      <c r="R180" s="32"/>
      <c r="S180" s="32"/>
      <c r="T180" s="32"/>
      <c r="U180" s="32"/>
      <c r="V180" s="32"/>
      <c r="W180" s="32"/>
      <c r="X180" s="32"/>
      <c r="Y180" s="32"/>
      <c r="Z180" s="32"/>
      <c r="AA180" s="32"/>
    </row>
    <row r="181" spans="1:27" ht="15" x14ac:dyDescent="0.2">
      <c r="A181" s="54"/>
      <c r="B181" s="55"/>
      <c r="C181" s="49"/>
      <c r="D181" s="49"/>
      <c r="E181" s="31"/>
      <c r="F181" s="31"/>
      <c r="G181" s="31"/>
      <c r="H181" s="31"/>
      <c r="I181" s="31"/>
      <c r="J181" s="31"/>
      <c r="K181" s="31"/>
      <c r="L181" s="31"/>
      <c r="M181" s="31"/>
      <c r="N181" s="31"/>
      <c r="O181" s="32"/>
      <c r="P181" s="32"/>
      <c r="Q181" s="32"/>
      <c r="R181" s="32"/>
      <c r="S181" s="32"/>
      <c r="T181" s="32"/>
      <c r="U181" s="32"/>
      <c r="V181" s="32"/>
      <c r="W181" s="32"/>
      <c r="X181" s="32"/>
      <c r="Y181" s="32"/>
      <c r="Z181" s="32"/>
      <c r="AA181" s="32"/>
    </row>
    <row r="182" spans="1:27" ht="15" x14ac:dyDescent="0.2">
      <c r="A182" s="54"/>
      <c r="B182" s="55"/>
      <c r="C182" s="49"/>
      <c r="D182" s="49"/>
      <c r="E182" s="31"/>
      <c r="F182" s="31"/>
      <c r="G182" s="31"/>
      <c r="H182" s="31"/>
      <c r="I182" s="31"/>
      <c r="J182" s="31"/>
      <c r="K182" s="31"/>
      <c r="L182" s="31"/>
      <c r="M182" s="31"/>
      <c r="N182" s="31"/>
      <c r="O182" s="32"/>
      <c r="P182" s="32"/>
      <c r="Q182" s="32"/>
      <c r="R182" s="32"/>
      <c r="S182" s="32"/>
      <c r="T182" s="32"/>
      <c r="U182" s="32"/>
      <c r="V182" s="32"/>
      <c r="W182" s="32"/>
      <c r="X182" s="32"/>
      <c r="Y182" s="32"/>
      <c r="Z182" s="32"/>
      <c r="AA182" s="32"/>
    </row>
    <row r="183" spans="1:27" ht="15" x14ac:dyDescent="0.2">
      <c r="A183" s="54"/>
      <c r="B183" s="55"/>
      <c r="C183" s="49"/>
      <c r="D183" s="49"/>
      <c r="E183" s="31"/>
      <c r="F183" s="31"/>
      <c r="G183" s="31"/>
      <c r="H183" s="31"/>
      <c r="I183" s="31"/>
      <c r="J183" s="31"/>
      <c r="K183" s="31"/>
      <c r="L183" s="31"/>
      <c r="M183" s="31"/>
      <c r="N183" s="31"/>
      <c r="O183" s="32"/>
      <c r="P183" s="32"/>
      <c r="Q183" s="32"/>
      <c r="R183" s="32"/>
      <c r="S183" s="32"/>
      <c r="T183" s="32"/>
      <c r="U183" s="32"/>
      <c r="V183" s="32"/>
      <c r="W183" s="32"/>
      <c r="X183" s="32"/>
      <c r="Y183" s="32"/>
      <c r="Z183" s="32"/>
      <c r="AA183" s="32"/>
    </row>
    <row r="184" spans="1:27" ht="15" x14ac:dyDescent="0.2">
      <c r="A184" s="54"/>
      <c r="B184" s="55"/>
      <c r="C184" s="49"/>
      <c r="D184" s="49"/>
      <c r="E184" s="31"/>
      <c r="F184" s="31"/>
      <c r="G184" s="31"/>
      <c r="H184" s="31"/>
      <c r="I184" s="31"/>
      <c r="J184" s="31"/>
      <c r="K184" s="31"/>
      <c r="L184" s="31"/>
      <c r="M184" s="31"/>
      <c r="N184" s="31"/>
      <c r="O184" s="32"/>
      <c r="P184" s="32"/>
      <c r="Q184" s="32"/>
      <c r="R184" s="32"/>
      <c r="S184" s="32"/>
      <c r="T184" s="32"/>
      <c r="U184" s="32"/>
      <c r="V184" s="32"/>
      <c r="W184" s="32"/>
      <c r="X184" s="32"/>
      <c r="Y184" s="32"/>
      <c r="Z184" s="32"/>
      <c r="AA184" s="32"/>
    </row>
    <row r="185" spans="1:27" ht="15" x14ac:dyDescent="0.2">
      <c r="A185" s="54"/>
      <c r="B185" s="55"/>
      <c r="C185" s="49"/>
      <c r="D185" s="49"/>
      <c r="E185" s="31"/>
      <c r="F185" s="31"/>
      <c r="G185" s="31"/>
      <c r="H185" s="31"/>
      <c r="I185" s="31"/>
      <c r="J185" s="31"/>
      <c r="K185" s="31"/>
      <c r="L185" s="31"/>
      <c r="M185" s="31"/>
      <c r="N185" s="31"/>
      <c r="O185" s="32"/>
      <c r="P185" s="32"/>
      <c r="Q185" s="32"/>
      <c r="R185" s="32"/>
      <c r="S185" s="32"/>
      <c r="T185" s="32"/>
      <c r="U185" s="32"/>
      <c r="V185" s="32"/>
      <c r="W185" s="32"/>
      <c r="X185" s="32"/>
      <c r="Y185" s="32"/>
      <c r="Z185" s="32"/>
      <c r="AA185" s="32"/>
    </row>
    <row r="186" spans="1:27" ht="15" x14ac:dyDescent="0.2">
      <c r="A186" s="54"/>
      <c r="B186" s="55"/>
      <c r="C186" s="49"/>
      <c r="D186" s="49"/>
      <c r="E186" s="31"/>
      <c r="F186" s="31"/>
      <c r="G186" s="31"/>
      <c r="H186" s="31"/>
      <c r="I186" s="31"/>
      <c r="J186" s="31"/>
      <c r="K186" s="31"/>
      <c r="L186" s="31"/>
      <c r="M186" s="31"/>
      <c r="N186" s="31"/>
      <c r="O186" s="32"/>
      <c r="P186" s="32"/>
      <c r="Q186" s="32"/>
      <c r="R186" s="32"/>
      <c r="S186" s="32"/>
      <c r="T186" s="32"/>
      <c r="U186" s="32"/>
      <c r="V186" s="32"/>
      <c r="W186" s="32"/>
      <c r="X186" s="32"/>
      <c r="Y186" s="32"/>
      <c r="Z186" s="32"/>
      <c r="AA186" s="32"/>
    </row>
    <row r="187" spans="1:27" ht="15" x14ac:dyDescent="0.2">
      <c r="A187" s="54"/>
      <c r="B187" s="55"/>
      <c r="C187" s="49"/>
      <c r="D187" s="49"/>
      <c r="E187" s="31"/>
      <c r="F187" s="31"/>
      <c r="G187" s="31"/>
      <c r="H187" s="31"/>
      <c r="I187" s="31"/>
      <c r="J187" s="31"/>
      <c r="K187" s="31"/>
      <c r="L187" s="31"/>
      <c r="M187" s="31"/>
      <c r="N187" s="31"/>
      <c r="O187" s="32"/>
      <c r="P187" s="32"/>
      <c r="Q187" s="32"/>
      <c r="R187" s="32"/>
      <c r="S187" s="32"/>
      <c r="T187" s="32"/>
      <c r="U187" s="32"/>
      <c r="V187" s="32"/>
      <c r="W187" s="32"/>
      <c r="X187" s="32"/>
      <c r="Y187" s="32"/>
      <c r="Z187" s="32"/>
      <c r="AA187" s="32"/>
    </row>
    <row r="188" spans="1:27" ht="15" x14ac:dyDescent="0.2">
      <c r="A188" s="54"/>
      <c r="B188" s="55"/>
      <c r="C188" s="49"/>
      <c r="D188" s="49"/>
      <c r="E188" s="31"/>
      <c r="F188" s="31"/>
      <c r="G188" s="31"/>
      <c r="H188" s="31"/>
      <c r="I188" s="31"/>
      <c r="J188" s="31"/>
      <c r="K188" s="31"/>
      <c r="L188" s="31"/>
      <c r="M188" s="31"/>
      <c r="N188" s="31"/>
      <c r="O188" s="32"/>
      <c r="P188" s="32"/>
      <c r="Q188" s="32"/>
      <c r="R188" s="32"/>
      <c r="S188" s="32"/>
      <c r="T188" s="32"/>
      <c r="U188" s="32"/>
      <c r="V188" s="32"/>
      <c r="W188" s="32"/>
      <c r="X188" s="32"/>
      <c r="Y188" s="32"/>
      <c r="Z188" s="32"/>
      <c r="AA188" s="32"/>
    </row>
    <row r="189" spans="1:27" ht="15" x14ac:dyDescent="0.2">
      <c r="A189" s="54"/>
      <c r="B189" s="55"/>
      <c r="C189" s="49"/>
      <c r="D189" s="49"/>
      <c r="E189" s="31"/>
      <c r="F189" s="31"/>
      <c r="G189" s="31"/>
      <c r="H189" s="31"/>
      <c r="I189" s="31"/>
      <c r="J189" s="31"/>
      <c r="K189" s="31"/>
      <c r="L189" s="31"/>
      <c r="M189" s="31"/>
      <c r="N189" s="31"/>
      <c r="O189" s="32"/>
      <c r="P189" s="32"/>
      <c r="Q189" s="32"/>
      <c r="R189" s="32"/>
      <c r="S189" s="32"/>
      <c r="T189" s="32"/>
      <c r="U189" s="32"/>
      <c r="V189" s="32"/>
      <c r="W189" s="32"/>
      <c r="X189" s="32"/>
      <c r="Y189" s="32"/>
      <c r="Z189" s="32"/>
      <c r="AA189" s="32"/>
    </row>
    <row r="190" spans="1:27" ht="15" x14ac:dyDescent="0.2">
      <c r="A190" s="54"/>
      <c r="B190" s="55"/>
      <c r="C190" s="49"/>
      <c r="D190" s="49"/>
      <c r="E190" s="31"/>
      <c r="F190" s="31"/>
      <c r="G190" s="31"/>
      <c r="H190" s="31"/>
      <c r="I190" s="31"/>
      <c r="J190" s="31"/>
      <c r="K190" s="31"/>
      <c r="L190" s="31"/>
      <c r="M190" s="31"/>
      <c r="N190" s="31"/>
      <c r="O190" s="32"/>
      <c r="P190" s="32"/>
      <c r="Q190" s="32"/>
      <c r="R190" s="32"/>
      <c r="S190" s="32"/>
      <c r="T190" s="32"/>
      <c r="U190" s="32"/>
      <c r="V190" s="32"/>
      <c r="W190" s="32"/>
      <c r="X190" s="32"/>
      <c r="Y190" s="32"/>
      <c r="Z190" s="32"/>
      <c r="AA190" s="32"/>
    </row>
    <row r="191" spans="1:27" ht="15" x14ac:dyDescent="0.2">
      <c r="A191" s="54"/>
      <c r="B191" s="55"/>
      <c r="C191" s="49"/>
      <c r="D191" s="49"/>
      <c r="E191" s="31"/>
      <c r="F191" s="31"/>
      <c r="G191" s="31"/>
      <c r="H191" s="31"/>
      <c r="I191" s="31"/>
      <c r="J191" s="31"/>
      <c r="K191" s="31"/>
      <c r="L191" s="31"/>
      <c r="M191" s="31"/>
      <c r="N191" s="31"/>
      <c r="O191" s="32"/>
      <c r="P191" s="32"/>
      <c r="Q191" s="32"/>
      <c r="R191" s="32"/>
      <c r="S191" s="32"/>
      <c r="T191" s="32"/>
      <c r="U191" s="32"/>
      <c r="V191" s="32"/>
      <c r="W191" s="32"/>
      <c r="X191" s="32"/>
      <c r="Y191" s="32"/>
      <c r="Z191" s="32"/>
      <c r="AA191" s="32"/>
    </row>
    <row r="192" spans="1:27" ht="15" x14ac:dyDescent="0.2">
      <c r="A192" s="54"/>
      <c r="B192" s="55"/>
      <c r="C192" s="49"/>
      <c r="D192" s="49"/>
      <c r="E192" s="31"/>
      <c r="F192" s="31"/>
      <c r="G192" s="31"/>
      <c r="H192" s="31"/>
      <c r="I192" s="31"/>
      <c r="J192" s="31"/>
      <c r="K192" s="31"/>
      <c r="L192" s="31"/>
      <c r="M192" s="31"/>
      <c r="N192" s="31"/>
      <c r="O192" s="32"/>
      <c r="P192" s="32"/>
      <c r="Q192" s="32"/>
      <c r="R192" s="32"/>
      <c r="S192" s="32"/>
      <c r="T192" s="32"/>
      <c r="U192" s="32"/>
      <c r="V192" s="32"/>
      <c r="W192" s="32"/>
      <c r="X192" s="32"/>
      <c r="Y192" s="32"/>
      <c r="Z192" s="32"/>
      <c r="AA192" s="32"/>
    </row>
    <row r="193" spans="1:27" ht="15" x14ac:dyDescent="0.2">
      <c r="A193" s="54"/>
      <c r="B193" s="55"/>
      <c r="C193" s="49"/>
      <c r="D193" s="49"/>
      <c r="E193" s="31"/>
      <c r="F193" s="31"/>
      <c r="G193" s="31"/>
      <c r="H193" s="31"/>
      <c r="I193" s="31"/>
      <c r="J193" s="31"/>
      <c r="K193" s="31"/>
      <c r="L193" s="31"/>
      <c r="M193" s="31"/>
      <c r="N193" s="31"/>
      <c r="O193" s="32"/>
      <c r="P193" s="32"/>
      <c r="Q193" s="32"/>
      <c r="R193" s="32"/>
      <c r="S193" s="32"/>
      <c r="T193" s="32"/>
      <c r="U193" s="32"/>
      <c r="V193" s="32"/>
      <c r="W193" s="32"/>
      <c r="X193" s="32"/>
      <c r="Y193" s="32"/>
      <c r="Z193" s="32"/>
      <c r="AA193" s="32"/>
    </row>
    <row r="194" spans="1:27" ht="15" x14ac:dyDescent="0.2">
      <c r="A194" s="54"/>
      <c r="B194" s="55"/>
      <c r="C194" s="49"/>
      <c r="D194" s="49"/>
      <c r="E194" s="31"/>
      <c r="F194" s="31"/>
      <c r="G194" s="31"/>
      <c r="H194" s="31"/>
      <c r="I194" s="31"/>
      <c r="J194" s="31"/>
      <c r="K194" s="31"/>
      <c r="L194" s="31"/>
      <c r="M194" s="31"/>
      <c r="N194" s="31"/>
      <c r="O194" s="32"/>
      <c r="P194" s="32"/>
      <c r="Q194" s="32"/>
      <c r="R194" s="32"/>
      <c r="S194" s="32"/>
      <c r="T194" s="32"/>
      <c r="U194" s="32"/>
      <c r="V194" s="32"/>
      <c r="W194" s="32"/>
      <c r="X194" s="32"/>
      <c r="Y194" s="32"/>
      <c r="Z194" s="32"/>
      <c r="AA194" s="32"/>
    </row>
    <row r="195" spans="1:27" ht="15" x14ac:dyDescent="0.2">
      <c r="A195" s="54"/>
      <c r="B195" s="55"/>
      <c r="C195" s="49"/>
      <c r="D195" s="49"/>
      <c r="E195" s="31"/>
      <c r="F195" s="31"/>
      <c r="G195" s="31"/>
      <c r="H195" s="31"/>
      <c r="I195" s="31"/>
      <c r="J195" s="31"/>
      <c r="K195" s="31"/>
      <c r="L195" s="31"/>
      <c r="M195" s="31"/>
      <c r="N195" s="31"/>
      <c r="O195" s="32"/>
      <c r="P195" s="32"/>
      <c r="Q195" s="32"/>
      <c r="R195" s="32"/>
      <c r="S195" s="32"/>
      <c r="T195" s="32"/>
      <c r="U195" s="32"/>
      <c r="V195" s="32"/>
      <c r="W195" s="32"/>
      <c r="X195" s="32"/>
      <c r="Y195" s="32"/>
      <c r="Z195" s="32"/>
      <c r="AA195" s="32"/>
    </row>
    <row r="196" spans="1:27" ht="15" x14ac:dyDescent="0.2">
      <c r="A196" s="54"/>
      <c r="B196" s="55"/>
      <c r="C196" s="49"/>
      <c r="D196" s="49"/>
      <c r="E196" s="31"/>
      <c r="F196" s="31"/>
      <c r="G196" s="31"/>
      <c r="H196" s="31"/>
      <c r="I196" s="31"/>
      <c r="J196" s="31"/>
      <c r="K196" s="31"/>
      <c r="L196" s="31"/>
      <c r="M196" s="31"/>
      <c r="N196" s="31"/>
      <c r="O196" s="32"/>
      <c r="P196" s="32"/>
      <c r="Q196" s="32"/>
      <c r="R196" s="32"/>
      <c r="S196" s="32"/>
      <c r="T196" s="32"/>
      <c r="U196" s="32"/>
      <c r="V196" s="32"/>
      <c r="W196" s="32"/>
      <c r="X196" s="32"/>
      <c r="Y196" s="32"/>
      <c r="Z196" s="32"/>
      <c r="AA196" s="32"/>
    </row>
    <row r="197" spans="1:27" ht="15" x14ac:dyDescent="0.2">
      <c r="A197" s="54"/>
      <c r="B197" s="55"/>
      <c r="C197" s="49"/>
      <c r="D197" s="49"/>
      <c r="E197" s="31"/>
      <c r="F197" s="31"/>
      <c r="G197" s="31"/>
      <c r="H197" s="31"/>
      <c r="I197" s="31"/>
      <c r="J197" s="31"/>
      <c r="K197" s="31"/>
      <c r="L197" s="31"/>
      <c r="M197" s="31"/>
      <c r="N197" s="31"/>
      <c r="O197" s="32"/>
      <c r="P197" s="32"/>
      <c r="Q197" s="32"/>
      <c r="R197" s="32"/>
      <c r="S197" s="32"/>
      <c r="T197" s="32"/>
      <c r="U197" s="32"/>
      <c r="V197" s="32"/>
      <c r="W197" s="32"/>
      <c r="X197" s="32"/>
      <c r="Y197" s="32"/>
      <c r="Z197" s="32"/>
      <c r="AA197" s="32"/>
    </row>
    <row r="198" spans="1:27" ht="15" x14ac:dyDescent="0.2">
      <c r="A198" s="54"/>
      <c r="B198" s="55"/>
      <c r="C198" s="49"/>
      <c r="D198" s="49"/>
      <c r="E198" s="31"/>
      <c r="F198" s="31"/>
      <c r="G198" s="31"/>
      <c r="H198" s="31"/>
      <c r="I198" s="31"/>
      <c r="J198" s="31"/>
      <c r="K198" s="31"/>
      <c r="L198" s="31"/>
      <c r="M198" s="31"/>
      <c r="N198" s="31"/>
      <c r="O198" s="32"/>
      <c r="P198" s="32"/>
      <c r="Q198" s="32"/>
      <c r="R198" s="32"/>
      <c r="S198" s="32"/>
      <c r="T198" s="32"/>
      <c r="U198" s="32"/>
      <c r="V198" s="32"/>
      <c r="W198" s="32"/>
      <c r="X198" s="32"/>
      <c r="Y198" s="32"/>
      <c r="Z198" s="32"/>
      <c r="AA198" s="32"/>
    </row>
    <row r="199" spans="1:27" ht="15" x14ac:dyDescent="0.2">
      <c r="A199" s="54"/>
      <c r="B199" s="55"/>
      <c r="C199" s="49"/>
      <c r="D199" s="49"/>
      <c r="E199" s="31"/>
      <c r="F199" s="31"/>
      <c r="G199" s="31"/>
      <c r="H199" s="31"/>
      <c r="I199" s="31"/>
      <c r="J199" s="31"/>
      <c r="K199" s="31"/>
      <c r="L199" s="31"/>
      <c r="M199" s="31"/>
      <c r="N199" s="31"/>
      <c r="O199" s="32"/>
      <c r="P199" s="32"/>
      <c r="Q199" s="32"/>
      <c r="R199" s="32"/>
      <c r="S199" s="32"/>
      <c r="T199" s="32"/>
      <c r="U199" s="32"/>
      <c r="V199" s="32"/>
      <c r="W199" s="32"/>
      <c r="X199" s="32"/>
      <c r="Y199" s="32"/>
      <c r="Z199" s="32"/>
      <c r="AA199" s="32"/>
    </row>
    <row r="200" spans="1:27" ht="15" x14ac:dyDescent="0.2">
      <c r="A200" s="54"/>
      <c r="B200" s="55"/>
      <c r="C200" s="49"/>
      <c r="D200" s="49"/>
      <c r="E200" s="31"/>
      <c r="F200" s="31"/>
      <c r="G200" s="31"/>
      <c r="H200" s="31"/>
      <c r="I200" s="31"/>
      <c r="J200" s="31"/>
      <c r="K200" s="31"/>
      <c r="L200" s="31"/>
      <c r="M200" s="31"/>
      <c r="N200" s="31"/>
      <c r="O200" s="32"/>
      <c r="P200" s="32"/>
      <c r="Q200" s="32"/>
      <c r="R200" s="32"/>
      <c r="S200" s="32"/>
      <c r="T200" s="32"/>
      <c r="U200" s="32"/>
      <c r="V200" s="32"/>
      <c r="W200" s="32"/>
      <c r="X200" s="32"/>
      <c r="Y200" s="32"/>
      <c r="Z200" s="32"/>
      <c r="AA200" s="32"/>
    </row>
    <row r="201" spans="1:27" ht="15" x14ac:dyDescent="0.2">
      <c r="A201" s="54"/>
      <c r="B201" s="55"/>
      <c r="C201" s="49"/>
      <c r="D201" s="49"/>
      <c r="E201" s="31"/>
      <c r="F201" s="31"/>
      <c r="G201" s="31"/>
      <c r="H201" s="31"/>
      <c r="I201" s="31"/>
      <c r="J201" s="31"/>
      <c r="K201" s="31"/>
      <c r="L201" s="31"/>
      <c r="M201" s="31"/>
      <c r="N201" s="31"/>
      <c r="O201" s="32"/>
      <c r="P201" s="32"/>
      <c r="Q201" s="32"/>
      <c r="R201" s="32"/>
      <c r="S201" s="32"/>
      <c r="T201" s="32"/>
      <c r="U201" s="32"/>
      <c r="V201" s="32"/>
      <c r="W201" s="32"/>
      <c r="X201" s="32"/>
      <c r="Y201" s="32"/>
      <c r="Z201" s="32"/>
      <c r="AA201" s="32"/>
    </row>
    <row r="202" spans="1:27" ht="15" x14ac:dyDescent="0.2">
      <c r="A202" s="54"/>
      <c r="B202" s="55"/>
      <c r="C202" s="49"/>
      <c r="D202" s="49"/>
      <c r="E202" s="31"/>
      <c r="F202" s="31"/>
      <c r="G202" s="31"/>
      <c r="H202" s="31"/>
      <c r="I202" s="31"/>
      <c r="J202" s="31"/>
      <c r="K202" s="31"/>
      <c r="L202" s="31"/>
      <c r="M202" s="31"/>
      <c r="N202" s="31"/>
      <c r="O202" s="32"/>
      <c r="P202" s="32"/>
      <c r="Q202" s="32"/>
      <c r="R202" s="32"/>
      <c r="S202" s="32"/>
      <c r="T202" s="32"/>
      <c r="U202" s="32"/>
      <c r="V202" s="32"/>
      <c r="W202" s="32"/>
      <c r="X202" s="32"/>
      <c r="Y202" s="32"/>
      <c r="Z202" s="32"/>
      <c r="AA202" s="32"/>
    </row>
    <row r="203" spans="1:27" ht="15" x14ac:dyDescent="0.2">
      <c r="A203" s="54"/>
      <c r="B203" s="55"/>
      <c r="C203" s="49"/>
      <c r="D203" s="49"/>
      <c r="E203" s="31"/>
      <c r="F203" s="31"/>
      <c r="G203" s="31"/>
      <c r="H203" s="31"/>
      <c r="I203" s="31"/>
      <c r="J203" s="31"/>
      <c r="K203" s="31"/>
      <c r="L203" s="31"/>
      <c r="M203" s="31"/>
      <c r="N203" s="31"/>
      <c r="O203" s="32"/>
      <c r="P203" s="32"/>
      <c r="Q203" s="32"/>
      <c r="R203" s="32"/>
      <c r="S203" s="32"/>
      <c r="T203" s="32"/>
      <c r="U203" s="32"/>
      <c r="V203" s="32"/>
      <c r="W203" s="32"/>
      <c r="X203" s="32"/>
      <c r="Y203" s="32"/>
      <c r="Z203" s="32"/>
      <c r="AA203" s="32"/>
    </row>
    <row r="204" spans="1:27" ht="15" x14ac:dyDescent="0.2">
      <c r="A204" s="54"/>
      <c r="B204" s="55"/>
      <c r="C204" s="49"/>
      <c r="D204" s="49"/>
      <c r="E204" s="31"/>
      <c r="F204" s="31"/>
      <c r="G204" s="31"/>
      <c r="H204" s="31"/>
      <c r="I204" s="31"/>
      <c r="J204" s="31"/>
      <c r="K204" s="31"/>
      <c r="L204" s="31"/>
      <c r="M204" s="31"/>
      <c r="N204" s="31"/>
      <c r="O204" s="32"/>
      <c r="P204" s="32"/>
      <c r="Q204" s="32"/>
      <c r="R204" s="32"/>
      <c r="S204" s="32"/>
      <c r="T204" s="32"/>
      <c r="U204" s="32"/>
      <c r="V204" s="32"/>
      <c r="W204" s="32"/>
      <c r="X204" s="32"/>
      <c r="Y204" s="32"/>
      <c r="Z204" s="32"/>
      <c r="AA204" s="32"/>
    </row>
    <row r="205" spans="1:27" ht="15" x14ac:dyDescent="0.2">
      <c r="A205" s="54"/>
      <c r="B205" s="55"/>
      <c r="C205" s="49"/>
      <c r="D205" s="49"/>
      <c r="E205" s="31"/>
      <c r="F205" s="31"/>
      <c r="G205" s="31"/>
      <c r="H205" s="31"/>
      <c r="I205" s="31"/>
      <c r="J205" s="31"/>
      <c r="K205" s="31"/>
      <c r="L205" s="31"/>
      <c r="M205" s="31"/>
      <c r="N205" s="31"/>
      <c r="O205" s="32"/>
      <c r="P205" s="32"/>
      <c r="Q205" s="32"/>
      <c r="R205" s="32"/>
      <c r="S205" s="32"/>
      <c r="T205" s="32"/>
      <c r="U205" s="32"/>
      <c r="V205" s="32"/>
      <c r="W205" s="32"/>
      <c r="X205" s="32"/>
      <c r="Y205" s="32"/>
      <c r="Z205" s="32"/>
      <c r="AA205" s="32"/>
    </row>
    <row r="206" spans="1:27" ht="15" x14ac:dyDescent="0.2">
      <c r="A206" s="54"/>
      <c r="B206" s="55"/>
      <c r="C206" s="49"/>
      <c r="D206" s="49"/>
      <c r="E206" s="31"/>
      <c r="F206" s="31"/>
      <c r="G206" s="31"/>
      <c r="H206" s="31"/>
      <c r="I206" s="31"/>
      <c r="J206" s="31"/>
      <c r="K206" s="31"/>
      <c r="L206" s="31"/>
      <c r="M206" s="31"/>
      <c r="N206" s="31"/>
      <c r="O206" s="32"/>
      <c r="P206" s="32"/>
      <c r="Q206" s="32"/>
      <c r="R206" s="32"/>
      <c r="S206" s="32"/>
      <c r="T206" s="32"/>
      <c r="U206" s="32"/>
      <c r="V206" s="32"/>
      <c r="W206" s="32"/>
      <c r="X206" s="32"/>
      <c r="Y206" s="32"/>
      <c r="Z206" s="32"/>
      <c r="AA206" s="32"/>
    </row>
    <row r="207" spans="1:27" ht="15" x14ac:dyDescent="0.2">
      <c r="A207" s="54"/>
      <c r="B207" s="55"/>
      <c r="C207" s="49"/>
      <c r="D207" s="49"/>
      <c r="E207" s="31"/>
      <c r="F207" s="31"/>
      <c r="G207" s="31"/>
      <c r="H207" s="31"/>
      <c r="I207" s="31"/>
      <c r="J207" s="31"/>
      <c r="K207" s="31"/>
      <c r="L207" s="31"/>
      <c r="M207" s="31"/>
      <c r="N207" s="31"/>
      <c r="O207" s="32"/>
      <c r="P207" s="32"/>
      <c r="Q207" s="32"/>
      <c r="R207" s="32"/>
      <c r="S207" s="32"/>
      <c r="T207" s="32"/>
      <c r="U207" s="32"/>
      <c r="V207" s="32"/>
      <c r="W207" s="32"/>
      <c r="X207" s="32"/>
      <c r="Y207" s="32"/>
      <c r="Z207" s="32"/>
      <c r="AA207" s="32"/>
    </row>
    <row r="208" spans="1:27" ht="15" x14ac:dyDescent="0.2">
      <c r="A208" s="54"/>
      <c r="B208" s="55"/>
      <c r="C208" s="49"/>
      <c r="D208" s="49"/>
      <c r="E208" s="31"/>
      <c r="F208" s="31"/>
      <c r="G208" s="31"/>
      <c r="H208" s="31"/>
      <c r="I208" s="31"/>
      <c r="J208" s="31"/>
      <c r="K208" s="31"/>
      <c r="L208" s="31"/>
      <c r="M208" s="31"/>
      <c r="N208" s="31"/>
      <c r="O208" s="32"/>
      <c r="P208" s="32"/>
      <c r="Q208" s="32"/>
      <c r="R208" s="32"/>
      <c r="S208" s="32"/>
      <c r="T208" s="32"/>
      <c r="U208" s="32"/>
      <c r="V208" s="32"/>
      <c r="W208" s="32"/>
      <c r="X208" s="32"/>
      <c r="Y208" s="32"/>
      <c r="Z208" s="32"/>
      <c r="AA208" s="32"/>
    </row>
    <row r="209" spans="1:27" ht="15" x14ac:dyDescent="0.2">
      <c r="A209" s="54"/>
      <c r="B209" s="55"/>
      <c r="C209" s="49"/>
      <c r="D209" s="49"/>
      <c r="E209" s="31"/>
      <c r="F209" s="31"/>
      <c r="G209" s="31"/>
      <c r="H209" s="31"/>
      <c r="I209" s="31"/>
      <c r="J209" s="31"/>
      <c r="K209" s="31"/>
      <c r="L209" s="31"/>
      <c r="M209" s="31"/>
      <c r="N209" s="31"/>
      <c r="O209" s="32"/>
      <c r="P209" s="32"/>
      <c r="Q209" s="32"/>
      <c r="R209" s="32"/>
      <c r="S209" s="32"/>
      <c r="T209" s="32"/>
      <c r="U209" s="32"/>
      <c r="V209" s="32"/>
      <c r="W209" s="32"/>
      <c r="X209" s="32"/>
      <c r="Y209" s="32"/>
      <c r="Z209" s="32"/>
      <c r="AA209" s="32"/>
    </row>
    <row r="210" spans="1:27" ht="15" x14ac:dyDescent="0.2">
      <c r="A210" s="54"/>
      <c r="B210" s="55"/>
      <c r="C210" s="49"/>
      <c r="D210" s="49"/>
      <c r="E210" s="31"/>
      <c r="F210" s="31"/>
      <c r="G210" s="31"/>
      <c r="H210" s="31"/>
      <c r="I210" s="31"/>
      <c r="J210" s="31"/>
      <c r="K210" s="31"/>
      <c r="L210" s="31"/>
      <c r="M210" s="31"/>
      <c r="N210" s="31"/>
      <c r="O210" s="32"/>
      <c r="P210" s="32"/>
      <c r="Q210" s="32"/>
      <c r="R210" s="32"/>
      <c r="S210" s="32"/>
      <c r="T210" s="32"/>
      <c r="U210" s="32"/>
      <c r="V210" s="32"/>
      <c r="W210" s="32"/>
      <c r="X210" s="32"/>
      <c r="Y210" s="32"/>
      <c r="Z210" s="32"/>
      <c r="AA210" s="32"/>
    </row>
    <row r="211" spans="1:27" ht="15" x14ac:dyDescent="0.2">
      <c r="A211" s="54"/>
      <c r="B211" s="55"/>
      <c r="C211" s="49"/>
      <c r="D211" s="49"/>
      <c r="E211" s="31"/>
      <c r="F211" s="31"/>
      <c r="G211" s="31"/>
      <c r="H211" s="31"/>
      <c r="I211" s="31"/>
      <c r="J211" s="31"/>
      <c r="K211" s="31"/>
      <c r="L211" s="31"/>
      <c r="M211" s="31"/>
      <c r="N211" s="31"/>
      <c r="O211" s="32"/>
      <c r="P211" s="32"/>
      <c r="Q211" s="32"/>
      <c r="R211" s="32"/>
      <c r="S211" s="32"/>
      <c r="T211" s="32"/>
      <c r="U211" s="32"/>
      <c r="V211" s="32"/>
      <c r="W211" s="32"/>
      <c r="X211" s="32"/>
      <c r="Y211" s="32"/>
      <c r="Z211" s="32"/>
      <c r="AA211" s="32"/>
    </row>
    <row r="212" spans="1:27" ht="15" x14ac:dyDescent="0.2">
      <c r="A212" s="54"/>
      <c r="B212" s="55"/>
      <c r="C212" s="49"/>
      <c r="D212" s="49"/>
      <c r="E212" s="31"/>
      <c r="F212" s="31"/>
      <c r="G212" s="31"/>
      <c r="H212" s="31"/>
      <c r="I212" s="31"/>
      <c r="J212" s="31"/>
      <c r="K212" s="31"/>
      <c r="L212" s="31"/>
      <c r="M212" s="31"/>
      <c r="N212" s="31"/>
      <c r="O212" s="32"/>
      <c r="P212" s="32"/>
      <c r="Q212" s="32"/>
      <c r="R212" s="32"/>
      <c r="S212" s="32"/>
      <c r="T212" s="32"/>
      <c r="U212" s="32"/>
      <c r="V212" s="32"/>
      <c r="W212" s="32"/>
      <c r="X212" s="32"/>
      <c r="Y212" s="32"/>
      <c r="Z212" s="32"/>
      <c r="AA212" s="32"/>
    </row>
    <row r="213" spans="1:27" ht="15" x14ac:dyDescent="0.2">
      <c r="A213" s="54"/>
      <c r="B213" s="55"/>
      <c r="C213" s="49"/>
      <c r="D213" s="49"/>
      <c r="E213" s="31"/>
      <c r="F213" s="31"/>
      <c r="G213" s="31"/>
      <c r="H213" s="31"/>
      <c r="I213" s="31"/>
      <c r="J213" s="31"/>
      <c r="K213" s="31"/>
      <c r="L213" s="31"/>
      <c r="M213" s="31"/>
      <c r="N213" s="31"/>
      <c r="O213" s="32"/>
      <c r="P213" s="32"/>
      <c r="Q213" s="32"/>
      <c r="R213" s="32"/>
      <c r="S213" s="32"/>
      <c r="T213" s="32"/>
      <c r="U213" s="32"/>
      <c r="V213" s="32"/>
      <c r="W213" s="32"/>
      <c r="X213" s="32"/>
      <c r="Y213" s="32"/>
      <c r="Z213" s="32"/>
      <c r="AA213" s="32"/>
    </row>
    <row r="214" spans="1:27" ht="15" x14ac:dyDescent="0.2">
      <c r="A214" s="54"/>
      <c r="B214" s="55"/>
      <c r="C214" s="49"/>
      <c r="D214" s="49"/>
      <c r="E214" s="31"/>
      <c r="F214" s="31"/>
      <c r="G214" s="31"/>
      <c r="H214" s="31"/>
      <c r="I214" s="31"/>
      <c r="J214" s="31"/>
      <c r="K214" s="31"/>
      <c r="L214" s="31"/>
      <c r="M214" s="31"/>
      <c r="N214" s="31"/>
      <c r="O214" s="32"/>
      <c r="P214" s="32"/>
      <c r="Q214" s="32"/>
      <c r="R214" s="32"/>
      <c r="S214" s="32"/>
      <c r="T214" s="32"/>
      <c r="U214" s="32"/>
      <c r="V214" s="32"/>
      <c r="W214" s="32"/>
      <c r="X214" s="32"/>
      <c r="Y214" s="32"/>
      <c r="Z214" s="32"/>
      <c r="AA214" s="32"/>
    </row>
    <row r="215" spans="1:27" ht="15" x14ac:dyDescent="0.2">
      <c r="A215" s="54"/>
      <c r="B215" s="55"/>
      <c r="C215" s="49"/>
      <c r="D215" s="49"/>
      <c r="E215" s="31"/>
      <c r="F215" s="31"/>
      <c r="G215" s="31"/>
      <c r="H215" s="31"/>
      <c r="I215" s="31"/>
      <c r="J215" s="31"/>
      <c r="K215" s="31"/>
      <c r="L215" s="31"/>
      <c r="M215" s="31"/>
      <c r="N215" s="31"/>
      <c r="O215" s="32"/>
      <c r="P215" s="32"/>
      <c r="Q215" s="32"/>
      <c r="R215" s="32"/>
      <c r="S215" s="32"/>
      <c r="T215" s="32"/>
      <c r="U215" s="32"/>
      <c r="V215" s="32"/>
      <c r="W215" s="32"/>
      <c r="X215" s="32"/>
      <c r="Y215" s="32"/>
      <c r="Z215" s="32"/>
      <c r="AA215" s="32"/>
    </row>
    <row r="216" spans="1:27" ht="15" x14ac:dyDescent="0.2">
      <c r="A216" s="54"/>
      <c r="B216" s="55"/>
      <c r="C216" s="49"/>
      <c r="D216" s="49"/>
      <c r="E216" s="31"/>
      <c r="F216" s="31"/>
      <c r="G216" s="31"/>
      <c r="H216" s="31"/>
      <c r="I216" s="31"/>
      <c r="J216" s="31"/>
      <c r="K216" s="31"/>
      <c r="L216" s="31"/>
      <c r="M216" s="31"/>
      <c r="N216" s="31"/>
      <c r="O216" s="32"/>
      <c r="P216" s="32"/>
      <c r="Q216" s="32"/>
      <c r="R216" s="32"/>
      <c r="S216" s="32"/>
      <c r="T216" s="32"/>
      <c r="U216" s="32"/>
      <c r="V216" s="32"/>
      <c r="W216" s="32"/>
      <c r="X216" s="32"/>
      <c r="Y216" s="32"/>
      <c r="Z216" s="32"/>
      <c r="AA216" s="32"/>
    </row>
    <row r="217" spans="1:27" ht="15" x14ac:dyDescent="0.2">
      <c r="A217" s="54"/>
      <c r="B217" s="55"/>
      <c r="C217" s="49"/>
      <c r="D217" s="49"/>
      <c r="E217" s="31"/>
      <c r="F217" s="31"/>
      <c r="G217" s="31"/>
      <c r="H217" s="31"/>
      <c r="I217" s="31"/>
      <c r="J217" s="31"/>
      <c r="K217" s="31"/>
      <c r="L217" s="31"/>
      <c r="M217" s="31"/>
      <c r="N217" s="31"/>
      <c r="O217" s="32"/>
      <c r="P217" s="32"/>
      <c r="Q217" s="32"/>
      <c r="R217" s="32"/>
      <c r="S217" s="32"/>
      <c r="T217" s="32"/>
      <c r="U217" s="32"/>
      <c r="V217" s="32"/>
      <c r="W217" s="32"/>
      <c r="X217" s="32"/>
      <c r="Y217" s="32"/>
      <c r="Z217" s="32"/>
      <c r="AA217" s="32"/>
    </row>
    <row r="218" spans="1:27" ht="15" x14ac:dyDescent="0.2">
      <c r="A218" s="54"/>
      <c r="B218" s="55"/>
      <c r="C218" s="49"/>
      <c r="D218" s="49"/>
      <c r="E218" s="31"/>
      <c r="F218" s="31"/>
      <c r="G218" s="31"/>
      <c r="H218" s="31"/>
      <c r="I218" s="31"/>
      <c r="J218" s="31"/>
      <c r="K218" s="31"/>
      <c r="L218" s="31"/>
      <c r="M218" s="31"/>
      <c r="N218" s="31"/>
      <c r="O218" s="32"/>
      <c r="P218" s="32"/>
      <c r="Q218" s="32"/>
      <c r="R218" s="32"/>
      <c r="S218" s="32"/>
      <c r="T218" s="32"/>
      <c r="U218" s="32"/>
      <c r="V218" s="32"/>
      <c r="W218" s="32"/>
      <c r="X218" s="32"/>
      <c r="Y218" s="32"/>
      <c r="Z218" s="32"/>
      <c r="AA218" s="32"/>
    </row>
    <row r="219" spans="1:27" ht="15" x14ac:dyDescent="0.2">
      <c r="A219" s="54"/>
      <c r="B219" s="55"/>
      <c r="C219" s="49"/>
      <c r="D219" s="49"/>
      <c r="E219" s="31"/>
      <c r="F219" s="31"/>
      <c r="G219" s="31"/>
      <c r="H219" s="31"/>
      <c r="I219" s="31"/>
      <c r="J219" s="31"/>
      <c r="K219" s="31"/>
      <c r="L219" s="31"/>
      <c r="M219" s="31"/>
      <c r="N219" s="31"/>
      <c r="O219" s="32"/>
      <c r="P219" s="32"/>
      <c r="Q219" s="32"/>
      <c r="R219" s="32"/>
      <c r="S219" s="32"/>
      <c r="T219" s="32"/>
      <c r="U219" s="32"/>
      <c r="V219" s="32"/>
      <c r="W219" s="32"/>
      <c r="X219" s="32"/>
      <c r="Y219" s="32"/>
      <c r="Z219" s="32"/>
      <c r="AA219" s="32"/>
    </row>
    <row r="220" spans="1:27" ht="15" x14ac:dyDescent="0.2">
      <c r="A220" s="54"/>
      <c r="B220" s="55"/>
      <c r="C220" s="49"/>
      <c r="D220" s="49"/>
      <c r="E220" s="31"/>
      <c r="F220" s="31"/>
      <c r="G220" s="31"/>
      <c r="H220" s="31"/>
      <c r="I220" s="31"/>
      <c r="J220" s="31"/>
      <c r="K220" s="31"/>
      <c r="L220" s="31"/>
      <c r="M220" s="31"/>
      <c r="N220" s="31"/>
      <c r="O220" s="32"/>
      <c r="P220" s="32"/>
      <c r="Q220" s="32"/>
      <c r="R220" s="32"/>
      <c r="S220" s="32"/>
      <c r="T220" s="32"/>
      <c r="U220" s="32"/>
      <c r="V220" s="32"/>
      <c r="W220" s="32"/>
      <c r="X220" s="32"/>
      <c r="Y220" s="32"/>
      <c r="Z220" s="32"/>
      <c r="AA220" s="32"/>
    </row>
    <row r="221" spans="1:27" ht="15" x14ac:dyDescent="0.2">
      <c r="A221" s="54"/>
      <c r="B221" s="55"/>
      <c r="C221" s="49"/>
      <c r="D221" s="49"/>
      <c r="E221" s="31"/>
      <c r="F221" s="31"/>
      <c r="G221" s="31"/>
      <c r="H221" s="31"/>
      <c r="I221" s="31"/>
      <c r="J221" s="31"/>
      <c r="K221" s="31"/>
      <c r="L221" s="31"/>
      <c r="M221" s="31"/>
      <c r="N221" s="31"/>
      <c r="O221" s="32"/>
      <c r="P221" s="32"/>
      <c r="Q221" s="32"/>
      <c r="R221" s="32"/>
      <c r="S221" s="32"/>
      <c r="T221" s="32"/>
      <c r="U221" s="32"/>
      <c r="V221" s="32"/>
      <c r="W221" s="32"/>
      <c r="X221" s="32"/>
      <c r="Y221" s="32"/>
      <c r="Z221" s="32"/>
      <c r="AA221" s="32"/>
    </row>
    <row r="222" spans="1:27" ht="15" x14ac:dyDescent="0.2">
      <c r="A222" s="54"/>
      <c r="B222" s="55"/>
      <c r="C222" s="49"/>
      <c r="D222" s="49"/>
      <c r="E222" s="31"/>
      <c r="F222" s="31"/>
      <c r="G222" s="31"/>
      <c r="H222" s="31"/>
      <c r="I222" s="31"/>
      <c r="J222" s="31"/>
      <c r="K222" s="31"/>
      <c r="L222" s="31"/>
      <c r="M222" s="31"/>
      <c r="N222" s="31"/>
      <c r="O222" s="32"/>
      <c r="P222" s="32"/>
      <c r="Q222" s="32"/>
      <c r="R222" s="32"/>
      <c r="S222" s="32"/>
      <c r="T222" s="32"/>
      <c r="U222" s="32"/>
      <c r="V222" s="32"/>
      <c r="W222" s="32"/>
      <c r="X222" s="32"/>
      <c r="Y222" s="32"/>
      <c r="Z222" s="32"/>
      <c r="AA222" s="32"/>
    </row>
    <row r="223" spans="1:27" ht="15" x14ac:dyDescent="0.2">
      <c r="A223" s="54"/>
      <c r="B223" s="55"/>
      <c r="C223" s="49"/>
      <c r="D223" s="49"/>
      <c r="E223" s="31"/>
      <c r="F223" s="31"/>
      <c r="G223" s="31"/>
      <c r="H223" s="31"/>
      <c r="I223" s="31"/>
      <c r="J223" s="31"/>
      <c r="K223" s="31"/>
      <c r="L223" s="31"/>
      <c r="M223" s="31"/>
      <c r="N223" s="31"/>
      <c r="O223" s="32"/>
      <c r="P223" s="32"/>
      <c r="Q223" s="32"/>
      <c r="R223" s="32"/>
      <c r="S223" s="32"/>
      <c r="T223" s="32"/>
      <c r="U223" s="32"/>
      <c r="V223" s="32"/>
      <c r="W223" s="32"/>
      <c r="X223" s="32"/>
      <c r="Y223" s="32"/>
      <c r="Z223" s="32"/>
      <c r="AA223" s="32"/>
    </row>
    <row r="224" spans="1:27" ht="15" x14ac:dyDescent="0.2">
      <c r="A224" s="54"/>
      <c r="B224" s="55"/>
      <c r="C224" s="49"/>
      <c r="D224" s="49"/>
      <c r="E224" s="31"/>
      <c r="F224" s="31"/>
      <c r="G224" s="31"/>
      <c r="H224" s="31"/>
      <c r="I224" s="31"/>
      <c r="J224" s="31"/>
      <c r="K224" s="31"/>
      <c r="L224" s="31"/>
      <c r="M224" s="31"/>
      <c r="N224" s="31"/>
      <c r="O224" s="32"/>
      <c r="P224" s="32"/>
      <c r="Q224" s="32"/>
      <c r="R224" s="32"/>
      <c r="S224" s="32"/>
      <c r="T224" s="32"/>
      <c r="U224" s="32"/>
      <c r="V224" s="32"/>
      <c r="W224" s="32"/>
      <c r="X224" s="32"/>
      <c r="Y224" s="32"/>
      <c r="Z224" s="32"/>
      <c r="AA224" s="32"/>
    </row>
    <row r="225" spans="1:27" ht="15" x14ac:dyDescent="0.2">
      <c r="A225" s="54"/>
      <c r="B225" s="55"/>
      <c r="C225" s="49"/>
      <c r="D225" s="49"/>
      <c r="E225" s="31"/>
      <c r="F225" s="31"/>
      <c r="G225" s="31"/>
      <c r="H225" s="31"/>
      <c r="I225" s="31"/>
      <c r="J225" s="31"/>
      <c r="K225" s="31"/>
      <c r="L225" s="31"/>
      <c r="M225" s="31"/>
      <c r="N225" s="31"/>
      <c r="O225" s="32"/>
      <c r="P225" s="32"/>
      <c r="Q225" s="32"/>
      <c r="R225" s="32"/>
      <c r="S225" s="32"/>
      <c r="T225" s="32"/>
      <c r="U225" s="32"/>
      <c r="V225" s="32"/>
      <c r="W225" s="32"/>
      <c r="X225" s="32"/>
      <c r="Y225" s="32"/>
      <c r="Z225" s="32"/>
      <c r="AA225" s="32"/>
    </row>
    <row r="226" spans="1:27" ht="15" x14ac:dyDescent="0.2">
      <c r="A226" s="54"/>
      <c r="B226" s="55"/>
      <c r="C226" s="49"/>
      <c r="D226" s="49"/>
      <c r="E226" s="31"/>
      <c r="F226" s="31"/>
      <c r="G226" s="31"/>
      <c r="H226" s="31"/>
      <c r="I226" s="31"/>
      <c r="J226" s="31"/>
      <c r="K226" s="31"/>
      <c r="L226" s="31"/>
      <c r="M226" s="31"/>
      <c r="N226" s="31"/>
      <c r="O226" s="32"/>
      <c r="P226" s="32"/>
      <c r="Q226" s="32"/>
      <c r="R226" s="32"/>
      <c r="S226" s="32"/>
      <c r="T226" s="32"/>
      <c r="U226" s="32"/>
      <c r="V226" s="32"/>
      <c r="W226" s="32"/>
      <c r="X226" s="32"/>
      <c r="Y226" s="32"/>
      <c r="Z226" s="32"/>
      <c r="AA226" s="32"/>
    </row>
    <row r="227" spans="1:27" ht="15" x14ac:dyDescent="0.2">
      <c r="A227" s="54"/>
      <c r="B227" s="55"/>
      <c r="C227" s="49"/>
      <c r="D227" s="49"/>
      <c r="E227" s="31"/>
      <c r="F227" s="31"/>
      <c r="G227" s="31"/>
      <c r="H227" s="31"/>
      <c r="I227" s="31"/>
      <c r="J227" s="31"/>
      <c r="K227" s="31"/>
      <c r="L227" s="31"/>
      <c r="M227" s="31"/>
      <c r="N227" s="31"/>
      <c r="O227" s="32"/>
      <c r="P227" s="32"/>
      <c r="Q227" s="32"/>
      <c r="R227" s="32"/>
      <c r="S227" s="32"/>
      <c r="T227" s="32"/>
      <c r="U227" s="32"/>
      <c r="V227" s="32"/>
      <c r="W227" s="32"/>
      <c r="X227" s="32"/>
      <c r="Y227" s="32"/>
      <c r="Z227" s="32"/>
      <c r="AA227" s="32"/>
    </row>
    <row r="228" spans="1:27" ht="15" x14ac:dyDescent="0.2">
      <c r="A228" s="54"/>
      <c r="B228" s="55"/>
      <c r="C228" s="49"/>
      <c r="D228" s="49"/>
      <c r="E228" s="31"/>
      <c r="F228" s="31"/>
      <c r="G228" s="31"/>
      <c r="H228" s="31"/>
      <c r="I228" s="31"/>
      <c r="J228" s="31"/>
      <c r="K228" s="31"/>
      <c r="L228" s="31"/>
      <c r="M228" s="31"/>
      <c r="N228" s="31"/>
      <c r="O228" s="32"/>
      <c r="P228" s="32"/>
      <c r="Q228" s="32"/>
      <c r="R228" s="32"/>
      <c r="S228" s="32"/>
      <c r="T228" s="32"/>
      <c r="U228" s="32"/>
      <c r="V228" s="32"/>
      <c r="W228" s="32"/>
      <c r="X228" s="32"/>
      <c r="Y228" s="32"/>
      <c r="Z228" s="32"/>
      <c r="AA228" s="32"/>
    </row>
    <row r="229" spans="1:27" ht="15" x14ac:dyDescent="0.2">
      <c r="A229" s="54"/>
      <c r="B229" s="55"/>
      <c r="C229" s="49"/>
      <c r="D229" s="49"/>
      <c r="E229" s="31"/>
      <c r="F229" s="31"/>
      <c r="G229" s="31"/>
      <c r="H229" s="31"/>
      <c r="I229" s="31"/>
      <c r="J229" s="31"/>
      <c r="K229" s="31"/>
      <c r="L229" s="31"/>
      <c r="M229" s="31"/>
      <c r="N229" s="31"/>
      <c r="O229" s="32"/>
      <c r="P229" s="32"/>
      <c r="Q229" s="32"/>
      <c r="R229" s="32"/>
      <c r="S229" s="32"/>
      <c r="T229" s="32"/>
      <c r="U229" s="32"/>
      <c r="V229" s="32"/>
      <c r="W229" s="32"/>
      <c r="X229" s="32"/>
      <c r="Y229" s="32"/>
      <c r="Z229" s="32"/>
      <c r="AA229" s="32"/>
    </row>
    <row r="230" spans="1:27" ht="15" x14ac:dyDescent="0.2">
      <c r="A230" s="54"/>
      <c r="B230" s="55"/>
      <c r="C230" s="49"/>
      <c r="D230" s="49"/>
      <c r="E230" s="31"/>
      <c r="F230" s="31"/>
      <c r="G230" s="31"/>
      <c r="H230" s="31"/>
      <c r="I230" s="31"/>
      <c r="J230" s="31"/>
      <c r="K230" s="31"/>
      <c r="L230" s="31"/>
      <c r="M230" s="31"/>
      <c r="N230" s="31"/>
      <c r="O230" s="32"/>
      <c r="P230" s="32"/>
      <c r="Q230" s="32"/>
      <c r="R230" s="32"/>
      <c r="S230" s="32"/>
      <c r="T230" s="32"/>
      <c r="U230" s="32"/>
      <c r="V230" s="32"/>
      <c r="W230" s="32"/>
      <c r="X230" s="32"/>
      <c r="Y230" s="32"/>
      <c r="Z230" s="32"/>
      <c r="AA230" s="32"/>
    </row>
    <row r="231" spans="1:27" ht="15" x14ac:dyDescent="0.2">
      <c r="A231" s="54"/>
      <c r="B231" s="55"/>
      <c r="C231" s="49"/>
      <c r="D231" s="49"/>
      <c r="E231" s="31"/>
      <c r="F231" s="31"/>
      <c r="G231" s="31"/>
      <c r="H231" s="31"/>
      <c r="I231" s="31"/>
      <c r="J231" s="31"/>
      <c r="K231" s="31"/>
      <c r="L231" s="31"/>
      <c r="M231" s="31"/>
      <c r="N231" s="31"/>
      <c r="O231" s="32"/>
      <c r="P231" s="32"/>
      <c r="Q231" s="32"/>
      <c r="R231" s="32"/>
      <c r="S231" s="32"/>
      <c r="T231" s="32"/>
      <c r="U231" s="32"/>
      <c r="V231" s="32"/>
      <c r="W231" s="32"/>
      <c r="X231" s="32"/>
      <c r="Y231" s="32"/>
      <c r="Z231" s="32"/>
      <c r="AA231" s="32"/>
    </row>
    <row r="232" spans="1:27" ht="15" x14ac:dyDescent="0.2">
      <c r="A232" s="54"/>
      <c r="B232" s="55"/>
      <c r="C232" s="49"/>
      <c r="D232" s="49"/>
      <c r="E232" s="31"/>
      <c r="F232" s="31"/>
      <c r="G232" s="31"/>
      <c r="H232" s="31"/>
      <c r="I232" s="31"/>
      <c r="J232" s="31"/>
      <c r="K232" s="31"/>
      <c r="L232" s="31"/>
      <c r="M232" s="31"/>
      <c r="N232" s="31"/>
      <c r="O232" s="32"/>
      <c r="P232" s="32"/>
      <c r="Q232" s="32"/>
      <c r="R232" s="32"/>
      <c r="S232" s="32"/>
      <c r="T232" s="32"/>
      <c r="U232" s="32"/>
      <c r="V232" s="32"/>
      <c r="W232" s="32"/>
      <c r="X232" s="32"/>
      <c r="Y232" s="32"/>
      <c r="Z232" s="32"/>
      <c r="AA232" s="32"/>
    </row>
    <row r="233" spans="1:27" ht="15" x14ac:dyDescent="0.2">
      <c r="A233" s="54"/>
      <c r="B233" s="55"/>
      <c r="C233" s="49"/>
      <c r="D233" s="49"/>
      <c r="E233" s="31"/>
      <c r="F233" s="31"/>
      <c r="G233" s="31"/>
      <c r="H233" s="31"/>
      <c r="I233" s="31"/>
      <c r="J233" s="31"/>
      <c r="K233" s="31"/>
      <c r="L233" s="31"/>
      <c r="M233" s="31"/>
      <c r="N233" s="31"/>
      <c r="O233" s="32"/>
      <c r="P233" s="32"/>
      <c r="Q233" s="32"/>
      <c r="R233" s="32"/>
      <c r="S233" s="32"/>
      <c r="T233" s="32"/>
      <c r="U233" s="32"/>
      <c r="V233" s="32"/>
      <c r="W233" s="32"/>
      <c r="X233" s="32"/>
      <c r="Y233" s="32"/>
      <c r="Z233" s="32"/>
      <c r="AA233" s="32"/>
    </row>
    <row r="234" spans="1:27" ht="15" x14ac:dyDescent="0.2">
      <c r="A234" s="54"/>
      <c r="B234" s="55"/>
      <c r="C234" s="49"/>
      <c r="D234" s="49"/>
      <c r="E234" s="31"/>
      <c r="F234" s="31"/>
      <c r="G234" s="31"/>
      <c r="H234" s="31"/>
      <c r="I234" s="31"/>
      <c r="J234" s="31"/>
      <c r="K234" s="31"/>
      <c r="L234" s="31"/>
      <c r="M234" s="31"/>
      <c r="N234" s="31"/>
      <c r="O234" s="32"/>
      <c r="P234" s="32"/>
      <c r="Q234" s="32"/>
      <c r="R234" s="32"/>
      <c r="S234" s="32"/>
      <c r="T234" s="32"/>
      <c r="U234" s="32"/>
      <c r="V234" s="32"/>
      <c r="W234" s="32"/>
      <c r="X234" s="32"/>
      <c r="Y234" s="32"/>
      <c r="Z234" s="32"/>
      <c r="AA234" s="32"/>
    </row>
    <row r="235" spans="1:27" ht="15" x14ac:dyDescent="0.2">
      <c r="A235" s="54"/>
      <c r="B235" s="55"/>
      <c r="C235" s="49"/>
      <c r="D235" s="49"/>
      <c r="E235" s="31"/>
      <c r="F235" s="31"/>
      <c r="G235" s="31"/>
      <c r="H235" s="31"/>
      <c r="I235" s="31"/>
      <c r="J235" s="31"/>
      <c r="K235" s="31"/>
      <c r="L235" s="31"/>
      <c r="M235" s="31"/>
      <c r="N235" s="31"/>
      <c r="O235" s="32"/>
      <c r="P235" s="32"/>
      <c r="Q235" s="32"/>
      <c r="R235" s="32"/>
      <c r="S235" s="32"/>
      <c r="T235" s="32"/>
      <c r="U235" s="32"/>
      <c r="V235" s="32"/>
      <c r="W235" s="32"/>
      <c r="X235" s="32"/>
      <c r="Y235" s="32"/>
      <c r="Z235" s="32"/>
      <c r="AA235" s="32"/>
    </row>
    <row r="236" spans="1:27" ht="15" x14ac:dyDescent="0.2">
      <c r="A236" s="54"/>
      <c r="B236" s="55"/>
      <c r="C236" s="49"/>
      <c r="D236" s="49"/>
      <c r="E236" s="31"/>
      <c r="F236" s="31"/>
      <c r="G236" s="31"/>
      <c r="H236" s="31"/>
      <c r="I236" s="31"/>
      <c r="J236" s="31"/>
      <c r="K236" s="31"/>
      <c r="L236" s="31"/>
      <c r="M236" s="31"/>
      <c r="N236" s="31"/>
      <c r="O236" s="32"/>
      <c r="P236" s="32"/>
      <c r="Q236" s="32"/>
      <c r="R236" s="32"/>
      <c r="S236" s="32"/>
      <c r="T236" s="32"/>
      <c r="U236" s="32"/>
      <c r="V236" s="32"/>
      <c r="W236" s="32"/>
      <c r="X236" s="32"/>
      <c r="Y236" s="32"/>
      <c r="Z236" s="32"/>
      <c r="AA236" s="32"/>
    </row>
    <row r="237" spans="1:27" ht="15" x14ac:dyDescent="0.2">
      <c r="A237" s="54"/>
      <c r="B237" s="55"/>
      <c r="C237" s="49"/>
      <c r="D237" s="49"/>
      <c r="E237" s="31"/>
      <c r="F237" s="31"/>
      <c r="G237" s="31"/>
      <c r="H237" s="31"/>
      <c r="I237" s="31"/>
      <c r="J237" s="31"/>
      <c r="K237" s="31"/>
      <c r="L237" s="31"/>
      <c r="M237" s="31"/>
      <c r="N237" s="31"/>
      <c r="O237" s="32"/>
      <c r="P237" s="32"/>
      <c r="Q237" s="32"/>
      <c r="R237" s="32"/>
      <c r="S237" s="32"/>
      <c r="T237" s="32"/>
      <c r="U237" s="32"/>
      <c r="V237" s="32"/>
      <c r="W237" s="32"/>
      <c r="X237" s="32"/>
      <c r="Y237" s="32"/>
      <c r="Z237" s="32"/>
      <c r="AA237" s="32"/>
    </row>
    <row r="238" spans="1:27" ht="15" x14ac:dyDescent="0.2">
      <c r="A238" s="54"/>
      <c r="B238" s="55"/>
      <c r="C238" s="49"/>
      <c r="D238" s="49"/>
      <c r="E238" s="31"/>
      <c r="F238" s="31"/>
      <c r="G238" s="31"/>
      <c r="H238" s="31"/>
      <c r="I238" s="31"/>
      <c r="J238" s="31"/>
      <c r="K238" s="31"/>
      <c r="L238" s="31"/>
      <c r="M238" s="31"/>
      <c r="N238" s="31"/>
      <c r="O238" s="32"/>
      <c r="P238" s="32"/>
      <c r="Q238" s="32"/>
      <c r="R238" s="32"/>
      <c r="S238" s="32"/>
      <c r="T238" s="32"/>
      <c r="U238" s="32"/>
      <c r="V238" s="32"/>
      <c r="W238" s="32"/>
      <c r="X238" s="32"/>
      <c r="Y238" s="32"/>
      <c r="Z238" s="32"/>
      <c r="AA238" s="32"/>
    </row>
    <row r="239" spans="1:27" ht="15" x14ac:dyDescent="0.2">
      <c r="A239" s="54"/>
      <c r="B239" s="55"/>
      <c r="C239" s="49"/>
      <c r="D239" s="49"/>
      <c r="E239" s="31"/>
      <c r="F239" s="31"/>
      <c r="G239" s="31"/>
      <c r="H239" s="31"/>
      <c r="I239" s="31"/>
      <c r="J239" s="31"/>
      <c r="K239" s="31"/>
      <c r="L239" s="31"/>
      <c r="M239" s="31"/>
      <c r="N239" s="31"/>
      <c r="O239" s="32"/>
      <c r="P239" s="32"/>
      <c r="Q239" s="32"/>
      <c r="R239" s="32"/>
      <c r="S239" s="32"/>
      <c r="T239" s="32"/>
      <c r="U239" s="32"/>
      <c r="V239" s="32"/>
      <c r="W239" s="32"/>
      <c r="X239" s="32"/>
      <c r="Y239" s="32"/>
      <c r="Z239" s="32"/>
      <c r="AA239" s="32"/>
    </row>
    <row r="240" spans="1:27" ht="15" x14ac:dyDescent="0.2">
      <c r="A240" s="54"/>
      <c r="B240" s="55"/>
      <c r="C240" s="49"/>
      <c r="D240" s="49"/>
      <c r="E240" s="31"/>
      <c r="F240" s="31"/>
      <c r="G240" s="31"/>
      <c r="H240" s="31"/>
      <c r="I240" s="31"/>
      <c r="J240" s="31"/>
      <c r="K240" s="31"/>
      <c r="L240" s="31"/>
      <c r="M240" s="31"/>
      <c r="N240" s="31"/>
      <c r="O240" s="32"/>
      <c r="P240" s="32"/>
      <c r="Q240" s="32"/>
      <c r="R240" s="32"/>
      <c r="S240" s="32"/>
      <c r="T240" s="32"/>
      <c r="U240" s="32"/>
      <c r="V240" s="32"/>
      <c r="W240" s="32"/>
      <c r="X240" s="32"/>
      <c r="Y240" s="32"/>
      <c r="Z240" s="32"/>
      <c r="AA240" s="32"/>
    </row>
    <row r="241" spans="1:27" ht="15" x14ac:dyDescent="0.2">
      <c r="A241" s="54"/>
      <c r="B241" s="55"/>
      <c r="C241" s="49"/>
      <c r="D241" s="49"/>
      <c r="E241" s="31"/>
      <c r="F241" s="31"/>
      <c r="G241" s="31"/>
      <c r="H241" s="31"/>
      <c r="I241" s="31"/>
      <c r="J241" s="31"/>
      <c r="K241" s="31"/>
      <c r="L241" s="31"/>
      <c r="M241" s="31"/>
      <c r="N241" s="31"/>
      <c r="O241" s="32"/>
      <c r="P241" s="32"/>
      <c r="Q241" s="32"/>
      <c r="R241" s="32"/>
      <c r="S241" s="32"/>
      <c r="T241" s="32"/>
      <c r="U241" s="32"/>
      <c r="V241" s="32"/>
      <c r="W241" s="32"/>
      <c r="X241" s="32"/>
      <c r="Y241" s="32"/>
      <c r="Z241" s="32"/>
      <c r="AA241" s="32"/>
    </row>
    <row r="242" spans="1:27" ht="15" x14ac:dyDescent="0.2">
      <c r="A242" s="54"/>
      <c r="B242" s="55"/>
      <c r="C242" s="49"/>
      <c r="D242" s="49"/>
      <c r="E242" s="31"/>
      <c r="F242" s="31"/>
      <c r="G242" s="31"/>
      <c r="H242" s="31"/>
      <c r="I242" s="31"/>
      <c r="J242" s="31"/>
      <c r="K242" s="31"/>
      <c r="L242" s="31"/>
      <c r="M242" s="31"/>
      <c r="N242" s="31"/>
      <c r="O242" s="32"/>
      <c r="P242" s="32"/>
      <c r="Q242" s="32"/>
      <c r="R242" s="32"/>
      <c r="S242" s="32"/>
      <c r="T242" s="32"/>
      <c r="U242" s="32"/>
      <c r="V242" s="32"/>
      <c r="W242" s="32"/>
      <c r="X242" s="32"/>
      <c r="Y242" s="32"/>
      <c r="Z242" s="32"/>
      <c r="AA242" s="32"/>
    </row>
    <row r="243" spans="1:27" ht="15" x14ac:dyDescent="0.2">
      <c r="A243" s="54"/>
      <c r="B243" s="55"/>
      <c r="C243" s="49"/>
      <c r="D243" s="49"/>
      <c r="E243" s="31"/>
      <c r="F243" s="31"/>
      <c r="G243" s="31"/>
      <c r="H243" s="31"/>
      <c r="I243" s="31"/>
      <c r="J243" s="31"/>
      <c r="K243" s="31"/>
      <c r="L243" s="31"/>
      <c r="M243" s="31"/>
      <c r="N243" s="31"/>
      <c r="O243" s="32"/>
      <c r="P243" s="32"/>
      <c r="Q243" s="32"/>
      <c r="R243" s="32"/>
      <c r="S243" s="32"/>
      <c r="T243" s="32"/>
      <c r="U243" s="32"/>
      <c r="V243" s="32"/>
      <c r="W243" s="32"/>
      <c r="X243" s="32"/>
      <c r="Y243" s="32"/>
      <c r="Z243" s="32"/>
      <c r="AA243" s="32"/>
    </row>
    <row r="244" spans="1:27" ht="15" x14ac:dyDescent="0.2">
      <c r="A244" s="54"/>
      <c r="B244" s="55"/>
      <c r="C244" s="49"/>
      <c r="D244" s="49"/>
      <c r="E244" s="31"/>
      <c r="F244" s="31"/>
      <c r="G244" s="31"/>
      <c r="H244" s="31"/>
      <c r="I244" s="31"/>
      <c r="J244" s="31"/>
      <c r="K244" s="31"/>
      <c r="L244" s="31"/>
      <c r="M244" s="31"/>
      <c r="N244" s="31"/>
      <c r="O244" s="32"/>
      <c r="P244" s="32"/>
      <c r="Q244" s="32"/>
      <c r="R244" s="32"/>
      <c r="S244" s="32"/>
      <c r="T244" s="32"/>
      <c r="U244" s="32"/>
      <c r="V244" s="32"/>
      <c r="W244" s="32"/>
      <c r="X244" s="32"/>
      <c r="Y244" s="32"/>
      <c r="Z244" s="32"/>
      <c r="AA244" s="32"/>
    </row>
    <row r="245" spans="1:27" ht="15" x14ac:dyDescent="0.2">
      <c r="A245" s="54"/>
      <c r="B245" s="55"/>
      <c r="C245" s="49"/>
      <c r="D245" s="49"/>
      <c r="E245" s="31"/>
      <c r="F245" s="31"/>
      <c r="G245" s="31"/>
      <c r="H245" s="31"/>
      <c r="I245" s="31"/>
      <c r="J245" s="31"/>
      <c r="K245" s="31"/>
      <c r="L245" s="31"/>
      <c r="M245" s="31"/>
      <c r="N245" s="31"/>
      <c r="O245" s="32"/>
      <c r="P245" s="32"/>
      <c r="Q245" s="32"/>
      <c r="R245" s="32"/>
      <c r="S245" s="32"/>
      <c r="T245" s="32"/>
      <c r="U245" s="32"/>
      <c r="V245" s="32"/>
      <c r="W245" s="32"/>
      <c r="X245" s="32"/>
      <c r="Y245" s="32"/>
      <c r="Z245" s="32"/>
      <c r="AA245" s="32"/>
    </row>
    <row r="246" spans="1:27" ht="15" x14ac:dyDescent="0.2">
      <c r="A246" s="54"/>
      <c r="B246" s="55"/>
      <c r="C246" s="49"/>
      <c r="D246" s="49"/>
      <c r="E246" s="31"/>
      <c r="F246" s="31"/>
      <c r="G246" s="31"/>
      <c r="H246" s="31"/>
      <c r="I246" s="31"/>
      <c r="J246" s="31"/>
      <c r="K246" s="31"/>
      <c r="L246" s="31"/>
      <c r="M246" s="31"/>
      <c r="N246" s="31"/>
      <c r="O246" s="32"/>
      <c r="P246" s="32"/>
      <c r="Q246" s="32"/>
      <c r="R246" s="32"/>
      <c r="S246" s="32"/>
      <c r="T246" s="32"/>
      <c r="U246" s="32"/>
      <c r="V246" s="32"/>
      <c r="W246" s="32"/>
      <c r="X246" s="32"/>
      <c r="Y246" s="32"/>
      <c r="Z246" s="32"/>
      <c r="AA246" s="32"/>
    </row>
    <row r="247" spans="1:27" ht="15" x14ac:dyDescent="0.2">
      <c r="A247" s="54"/>
      <c r="B247" s="55"/>
      <c r="C247" s="49"/>
      <c r="D247" s="49"/>
      <c r="E247" s="31"/>
      <c r="F247" s="31"/>
      <c r="G247" s="31"/>
      <c r="H247" s="31"/>
      <c r="I247" s="31"/>
      <c r="J247" s="31"/>
      <c r="K247" s="31"/>
      <c r="L247" s="31"/>
      <c r="M247" s="31"/>
      <c r="N247" s="31"/>
      <c r="O247" s="32"/>
      <c r="P247" s="32"/>
      <c r="Q247" s="32"/>
      <c r="R247" s="32"/>
      <c r="S247" s="32"/>
      <c r="T247" s="32"/>
      <c r="U247" s="32"/>
      <c r="V247" s="32"/>
      <c r="W247" s="32"/>
      <c r="X247" s="32"/>
      <c r="Y247" s="32"/>
      <c r="Z247" s="32"/>
      <c r="AA247" s="32"/>
    </row>
    <row r="248" spans="1:27" ht="15" x14ac:dyDescent="0.2">
      <c r="A248" s="54"/>
      <c r="B248" s="55"/>
      <c r="C248" s="49"/>
      <c r="D248" s="49"/>
      <c r="E248" s="31"/>
      <c r="F248" s="31"/>
      <c r="G248" s="31"/>
      <c r="H248" s="31"/>
      <c r="I248" s="31"/>
      <c r="J248" s="31"/>
      <c r="K248" s="31"/>
      <c r="L248" s="31"/>
      <c r="M248" s="31"/>
      <c r="N248" s="31"/>
      <c r="O248" s="32"/>
      <c r="P248" s="32"/>
      <c r="Q248" s="32"/>
      <c r="R248" s="32"/>
      <c r="S248" s="32"/>
      <c r="T248" s="32"/>
      <c r="U248" s="32"/>
      <c r="V248" s="32"/>
      <c r="W248" s="32"/>
      <c r="X248" s="32"/>
      <c r="Y248" s="32"/>
      <c r="Z248" s="32"/>
      <c r="AA248" s="32"/>
    </row>
    <row r="249" spans="1:27" ht="15" x14ac:dyDescent="0.2">
      <c r="A249" s="54"/>
      <c r="B249" s="55"/>
      <c r="C249" s="49"/>
      <c r="D249" s="49"/>
      <c r="E249" s="31"/>
      <c r="F249" s="31"/>
      <c r="G249" s="31"/>
      <c r="H249" s="31"/>
      <c r="I249" s="31"/>
      <c r="J249" s="31"/>
      <c r="K249" s="31"/>
      <c r="L249" s="31"/>
      <c r="M249" s="31"/>
      <c r="N249" s="31"/>
      <c r="O249" s="32"/>
      <c r="P249" s="32"/>
      <c r="Q249" s="32"/>
      <c r="R249" s="32"/>
      <c r="S249" s="32"/>
      <c r="T249" s="32"/>
      <c r="U249" s="32"/>
      <c r="V249" s="32"/>
      <c r="W249" s="32"/>
      <c r="X249" s="32"/>
      <c r="Y249" s="32"/>
      <c r="Z249" s="32"/>
      <c r="AA249" s="32"/>
    </row>
    <row r="250" spans="1:27" ht="15" x14ac:dyDescent="0.2">
      <c r="A250" s="54"/>
      <c r="B250" s="55"/>
      <c r="C250" s="49"/>
      <c r="D250" s="49"/>
      <c r="E250" s="31"/>
      <c r="F250" s="31"/>
      <c r="G250" s="31"/>
      <c r="H250" s="31"/>
      <c r="I250" s="31"/>
      <c r="J250" s="31"/>
      <c r="K250" s="31"/>
      <c r="L250" s="31"/>
      <c r="M250" s="31"/>
      <c r="N250" s="31"/>
      <c r="O250" s="32"/>
      <c r="P250" s="32"/>
      <c r="Q250" s="32"/>
      <c r="R250" s="32"/>
      <c r="S250" s="32"/>
      <c r="T250" s="32"/>
      <c r="U250" s="32"/>
      <c r="V250" s="32"/>
      <c r="W250" s="32"/>
      <c r="X250" s="32"/>
      <c r="Y250" s="32"/>
      <c r="Z250" s="32"/>
      <c r="AA250" s="32"/>
    </row>
    <row r="251" spans="1:27" ht="15" x14ac:dyDescent="0.2">
      <c r="A251" s="54"/>
      <c r="B251" s="55"/>
      <c r="C251" s="49"/>
      <c r="D251" s="49"/>
      <c r="E251" s="31"/>
      <c r="F251" s="31"/>
      <c r="G251" s="31"/>
      <c r="H251" s="31"/>
      <c r="I251" s="31"/>
      <c r="J251" s="31"/>
      <c r="K251" s="31"/>
      <c r="L251" s="31"/>
      <c r="M251" s="31"/>
      <c r="N251" s="31"/>
      <c r="O251" s="32"/>
      <c r="P251" s="32"/>
      <c r="Q251" s="32"/>
      <c r="R251" s="32"/>
      <c r="S251" s="32"/>
      <c r="T251" s="32"/>
      <c r="U251" s="32"/>
      <c r="V251" s="32"/>
      <c r="W251" s="32"/>
      <c r="X251" s="32"/>
      <c r="Y251" s="32"/>
      <c r="Z251" s="32"/>
      <c r="AA251" s="32"/>
    </row>
    <row r="252" spans="1:27" ht="15" x14ac:dyDescent="0.2">
      <c r="A252" s="54"/>
      <c r="B252" s="55"/>
      <c r="C252" s="49"/>
      <c r="D252" s="49"/>
      <c r="E252" s="31"/>
      <c r="F252" s="31"/>
      <c r="G252" s="31"/>
      <c r="H252" s="31"/>
      <c r="I252" s="31"/>
      <c r="J252" s="31"/>
      <c r="K252" s="31"/>
      <c r="L252" s="31"/>
      <c r="M252" s="31"/>
      <c r="N252" s="31"/>
      <c r="O252" s="32"/>
      <c r="P252" s="32"/>
      <c r="Q252" s="32"/>
      <c r="R252" s="32"/>
      <c r="S252" s="32"/>
      <c r="T252" s="32"/>
      <c r="U252" s="32"/>
      <c r="V252" s="32"/>
      <c r="W252" s="32"/>
      <c r="X252" s="32"/>
      <c r="Y252" s="32"/>
      <c r="Z252" s="32"/>
      <c r="AA252" s="32"/>
    </row>
    <row r="253" spans="1:27" ht="15" x14ac:dyDescent="0.2">
      <c r="A253" s="54"/>
      <c r="B253" s="55"/>
      <c r="C253" s="49"/>
      <c r="D253" s="49"/>
      <c r="E253" s="31"/>
      <c r="F253" s="31"/>
      <c r="G253" s="31"/>
      <c r="H253" s="31"/>
      <c r="I253" s="31"/>
      <c r="J253" s="31"/>
      <c r="K253" s="31"/>
      <c r="L253" s="31"/>
      <c r="M253" s="31"/>
      <c r="N253" s="31"/>
      <c r="O253" s="32"/>
      <c r="P253" s="32"/>
      <c r="Q253" s="32"/>
      <c r="R253" s="32"/>
      <c r="S253" s="32"/>
      <c r="T253" s="32"/>
      <c r="U253" s="32"/>
      <c r="V253" s="32"/>
      <c r="W253" s="32"/>
      <c r="X253" s="32"/>
      <c r="Y253" s="32"/>
      <c r="Z253" s="32"/>
      <c r="AA253" s="32"/>
    </row>
    <row r="254" spans="1:27" ht="15" x14ac:dyDescent="0.2">
      <c r="A254" s="54"/>
      <c r="B254" s="55"/>
      <c r="C254" s="49"/>
      <c r="D254" s="49"/>
      <c r="E254" s="31"/>
      <c r="F254" s="31"/>
      <c r="G254" s="31"/>
      <c r="H254" s="31"/>
      <c r="I254" s="31"/>
      <c r="J254" s="31"/>
      <c r="K254" s="31"/>
      <c r="L254" s="31"/>
      <c r="M254" s="31"/>
      <c r="N254" s="31"/>
      <c r="O254" s="32"/>
      <c r="P254" s="32"/>
      <c r="Q254" s="32"/>
      <c r="R254" s="32"/>
      <c r="S254" s="32"/>
      <c r="T254" s="32"/>
      <c r="U254" s="32"/>
      <c r="V254" s="32"/>
      <c r="W254" s="32"/>
      <c r="X254" s="32"/>
      <c r="Y254" s="32"/>
      <c r="Z254" s="32"/>
      <c r="AA254" s="32"/>
    </row>
    <row r="255" spans="1:27" ht="15" x14ac:dyDescent="0.2">
      <c r="A255" s="54"/>
      <c r="B255" s="55"/>
      <c r="C255" s="49"/>
      <c r="D255" s="49"/>
      <c r="E255" s="31"/>
      <c r="F255" s="31"/>
      <c r="G255" s="31"/>
      <c r="H255" s="31"/>
      <c r="I255" s="31"/>
      <c r="J255" s="31"/>
      <c r="K255" s="31"/>
      <c r="L255" s="31"/>
      <c r="M255" s="31"/>
      <c r="N255" s="31"/>
      <c r="O255" s="32"/>
      <c r="P255" s="32"/>
      <c r="Q255" s="32"/>
      <c r="R255" s="32"/>
      <c r="S255" s="32"/>
      <c r="T255" s="32"/>
      <c r="U255" s="32"/>
      <c r="V255" s="32"/>
      <c r="W255" s="32"/>
      <c r="X255" s="32"/>
      <c r="Y255" s="32"/>
      <c r="Z255" s="32"/>
      <c r="AA255" s="32"/>
    </row>
    <row r="256" spans="1:27" ht="15" x14ac:dyDescent="0.2">
      <c r="A256" s="54"/>
      <c r="B256" s="55"/>
      <c r="C256" s="49"/>
      <c r="D256" s="49"/>
      <c r="E256" s="31"/>
      <c r="F256" s="31"/>
      <c r="G256" s="31"/>
      <c r="H256" s="31"/>
      <c r="I256" s="31"/>
      <c r="J256" s="31"/>
      <c r="K256" s="31"/>
      <c r="L256" s="31"/>
      <c r="M256" s="31"/>
      <c r="N256" s="31"/>
      <c r="O256" s="32"/>
      <c r="P256" s="32"/>
      <c r="Q256" s="32"/>
      <c r="R256" s="32"/>
      <c r="S256" s="32"/>
      <c r="T256" s="32"/>
      <c r="U256" s="32"/>
      <c r="V256" s="32"/>
      <c r="W256" s="32"/>
      <c r="X256" s="32"/>
      <c r="Y256" s="32"/>
      <c r="Z256" s="32"/>
      <c r="AA256" s="32"/>
    </row>
    <row r="257" spans="1:27" ht="15" x14ac:dyDescent="0.2">
      <c r="A257" s="54"/>
      <c r="B257" s="55"/>
      <c r="C257" s="49"/>
      <c r="D257" s="49"/>
      <c r="E257" s="31"/>
      <c r="F257" s="31"/>
      <c r="G257" s="31"/>
      <c r="H257" s="31"/>
      <c r="I257" s="31"/>
      <c r="J257" s="31"/>
      <c r="K257" s="31"/>
      <c r="L257" s="31"/>
      <c r="M257" s="31"/>
      <c r="N257" s="31"/>
      <c r="O257" s="32"/>
      <c r="P257" s="32"/>
      <c r="Q257" s="32"/>
      <c r="R257" s="32"/>
      <c r="S257" s="32"/>
      <c r="T257" s="32"/>
      <c r="U257" s="32"/>
      <c r="V257" s="32"/>
      <c r="W257" s="32"/>
      <c r="X257" s="32"/>
      <c r="Y257" s="32"/>
      <c r="Z257" s="32"/>
      <c r="AA257" s="32"/>
    </row>
    <row r="258" spans="1:27" ht="15" x14ac:dyDescent="0.2">
      <c r="A258" s="54"/>
      <c r="B258" s="55"/>
      <c r="C258" s="49"/>
      <c r="D258" s="49"/>
      <c r="E258" s="31"/>
      <c r="F258" s="31"/>
      <c r="G258" s="31"/>
      <c r="H258" s="31"/>
      <c r="I258" s="31"/>
      <c r="J258" s="31"/>
      <c r="K258" s="31"/>
      <c r="L258" s="31"/>
      <c r="M258" s="31"/>
      <c r="N258" s="31"/>
      <c r="O258" s="32"/>
      <c r="P258" s="32"/>
      <c r="Q258" s="32"/>
      <c r="R258" s="32"/>
      <c r="S258" s="32"/>
      <c r="T258" s="32"/>
      <c r="U258" s="32"/>
      <c r="V258" s="32"/>
      <c r="W258" s="32"/>
      <c r="X258" s="32"/>
      <c r="Y258" s="32"/>
      <c r="Z258" s="32"/>
      <c r="AA258" s="32"/>
    </row>
    <row r="259" spans="1:27" ht="15" x14ac:dyDescent="0.2">
      <c r="A259" s="54"/>
      <c r="B259" s="55"/>
      <c r="C259" s="49"/>
      <c r="D259" s="49"/>
      <c r="E259" s="31"/>
      <c r="F259" s="31"/>
      <c r="G259" s="31"/>
      <c r="H259" s="31"/>
      <c r="I259" s="31"/>
      <c r="J259" s="31"/>
      <c r="K259" s="31"/>
      <c r="L259" s="31"/>
      <c r="M259" s="31"/>
      <c r="N259" s="31"/>
      <c r="O259" s="32"/>
      <c r="P259" s="32"/>
      <c r="Q259" s="32"/>
      <c r="R259" s="32"/>
      <c r="S259" s="32"/>
      <c r="T259" s="32"/>
      <c r="U259" s="32"/>
      <c r="V259" s="32"/>
      <c r="W259" s="32"/>
      <c r="X259" s="32"/>
      <c r="Y259" s="32"/>
      <c r="Z259" s="32"/>
      <c r="AA259" s="32"/>
    </row>
    <row r="260" spans="1:27" ht="15" x14ac:dyDescent="0.2">
      <c r="A260" s="54"/>
      <c r="B260" s="55"/>
      <c r="C260" s="49"/>
      <c r="D260" s="49"/>
      <c r="E260" s="31"/>
      <c r="F260" s="31"/>
      <c r="G260" s="31"/>
      <c r="H260" s="31"/>
      <c r="I260" s="31"/>
      <c r="J260" s="31"/>
      <c r="K260" s="31"/>
      <c r="L260" s="31"/>
      <c r="M260" s="31"/>
      <c r="N260" s="31"/>
      <c r="O260" s="32"/>
      <c r="P260" s="32"/>
      <c r="Q260" s="32"/>
      <c r="R260" s="32"/>
      <c r="S260" s="32"/>
      <c r="T260" s="32"/>
      <c r="U260" s="32"/>
      <c r="V260" s="32"/>
      <c r="W260" s="32"/>
      <c r="X260" s="32"/>
      <c r="Y260" s="32"/>
      <c r="Z260" s="32"/>
      <c r="AA260" s="32"/>
    </row>
    <row r="261" spans="1:27" ht="15" x14ac:dyDescent="0.2">
      <c r="A261" s="54"/>
      <c r="B261" s="55"/>
      <c r="C261" s="49"/>
      <c r="D261" s="49"/>
      <c r="E261" s="31"/>
      <c r="F261" s="31"/>
      <c r="G261" s="31"/>
      <c r="H261" s="31"/>
      <c r="I261" s="31"/>
      <c r="J261" s="31"/>
      <c r="K261" s="31"/>
      <c r="L261" s="31"/>
      <c r="M261" s="31"/>
      <c r="N261" s="31"/>
      <c r="O261" s="32"/>
      <c r="P261" s="32"/>
      <c r="Q261" s="32"/>
      <c r="R261" s="32"/>
      <c r="S261" s="32"/>
      <c r="T261" s="32"/>
      <c r="U261" s="32"/>
      <c r="V261" s="32"/>
      <c r="W261" s="32"/>
      <c r="X261" s="32"/>
      <c r="Y261" s="32"/>
      <c r="Z261" s="32"/>
      <c r="AA261" s="32"/>
    </row>
    <row r="262" spans="1:27" ht="15" x14ac:dyDescent="0.2">
      <c r="A262" s="54"/>
      <c r="B262" s="55"/>
      <c r="C262" s="49"/>
      <c r="D262" s="49"/>
      <c r="E262" s="31"/>
      <c r="F262" s="31"/>
      <c r="G262" s="31"/>
      <c r="H262" s="31"/>
      <c r="I262" s="31"/>
      <c r="J262" s="31"/>
      <c r="K262" s="31"/>
      <c r="L262" s="31"/>
      <c r="M262" s="31"/>
      <c r="N262" s="31"/>
      <c r="O262" s="32"/>
      <c r="P262" s="32"/>
      <c r="Q262" s="32"/>
      <c r="R262" s="32"/>
      <c r="S262" s="32"/>
      <c r="T262" s="32"/>
      <c r="U262" s="32"/>
      <c r="V262" s="32"/>
      <c r="W262" s="32"/>
      <c r="X262" s="32"/>
      <c r="Y262" s="32"/>
      <c r="Z262" s="32"/>
      <c r="AA262" s="32"/>
    </row>
    <row r="263" spans="1:27" ht="15" x14ac:dyDescent="0.2">
      <c r="A263" s="54"/>
      <c r="B263" s="55"/>
      <c r="C263" s="49"/>
      <c r="D263" s="49"/>
      <c r="E263" s="31"/>
      <c r="F263" s="31"/>
      <c r="G263" s="31"/>
      <c r="H263" s="31"/>
      <c r="I263" s="31"/>
      <c r="J263" s="31"/>
      <c r="K263" s="31"/>
      <c r="L263" s="31"/>
      <c r="M263" s="31"/>
      <c r="N263" s="31"/>
      <c r="O263" s="32"/>
      <c r="P263" s="32"/>
      <c r="Q263" s="32"/>
      <c r="R263" s="32"/>
      <c r="S263" s="32"/>
      <c r="T263" s="32"/>
      <c r="U263" s="32"/>
      <c r="V263" s="32"/>
      <c r="W263" s="32"/>
      <c r="X263" s="32"/>
      <c r="Y263" s="32"/>
      <c r="Z263" s="32"/>
      <c r="AA263" s="32"/>
    </row>
    <row r="264" spans="1:27" ht="15" x14ac:dyDescent="0.2">
      <c r="A264" s="54"/>
      <c r="B264" s="55"/>
      <c r="C264" s="49"/>
      <c r="D264" s="49"/>
      <c r="E264" s="31"/>
      <c r="F264" s="31"/>
      <c r="G264" s="31"/>
      <c r="H264" s="31"/>
      <c r="I264" s="31"/>
      <c r="J264" s="31"/>
      <c r="K264" s="31"/>
      <c r="L264" s="31"/>
      <c r="M264" s="31"/>
      <c r="N264" s="31"/>
      <c r="O264" s="32"/>
      <c r="P264" s="32"/>
      <c r="Q264" s="32"/>
      <c r="R264" s="32"/>
      <c r="S264" s="32"/>
      <c r="T264" s="32"/>
      <c r="U264" s="32"/>
      <c r="V264" s="32"/>
      <c r="W264" s="32"/>
      <c r="X264" s="32"/>
      <c r="Y264" s="32"/>
      <c r="Z264" s="32"/>
      <c r="AA264" s="32"/>
    </row>
    <row r="265" spans="1:27" ht="15" x14ac:dyDescent="0.2">
      <c r="A265" s="54"/>
      <c r="B265" s="55"/>
      <c r="C265" s="49"/>
      <c r="D265" s="49"/>
      <c r="E265" s="31"/>
      <c r="F265" s="31"/>
      <c r="G265" s="31"/>
      <c r="H265" s="31"/>
      <c r="I265" s="31"/>
      <c r="J265" s="31"/>
      <c r="K265" s="31"/>
      <c r="L265" s="31"/>
      <c r="M265" s="31"/>
      <c r="N265" s="31"/>
      <c r="O265" s="32"/>
      <c r="P265" s="32"/>
      <c r="Q265" s="32"/>
      <c r="R265" s="32"/>
      <c r="S265" s="32"/>
      <c r="T265" s="32"/>
      <c r="U265" s="32"/>
      <c r="V265" s="32"/>
      <c r="W265" s="32"/>
      <c r="X265" s="32"/>
      <c r="Y265" s="32"/>
      <c r="Z265" s="32"/>
      <c r="AA265" s="32"/>
    </row>
    <row r="266" spans="1:27" ht="15" x14ac:dyDescent="0.2">
      <c r="A266" s="54"/>
      <c r="B266" s="55"/>
      <c r="C266" s="49"/>
      <c r="D266" s="49"/>
      <c r="E266" s="31"/>
      <c r="F266" s="31"/>
      <c r="G266" s="31"/>
      <c r="H266" s="31"/>
      <c r="I266" s="31"/>
      <c r="J266" s="31"/>
      <c r="K266" s="31"/>
      <c r="L266" s="31"/>
      <c r="M266" s="31"/>
      <c r="N266" s="31"/>
      <c r="O266" s="32"/>
      <c r="P266" s="32"/>
      <c r="Q266" s="32"/>
      <c r="R266" s="32"/>
      <c r="S266" s="32"/>
      <c r="T266" s="32"/>
      <c r="U266" s="32"/>
      <c r="V266" s="32"/>
      <c r="W266" s="32"/>
      <c r="X266" s="32"/>
      <c r="Y266" s="32"/>
      <c r="Z266" s="32"/>
      <c r="AA266" s="32"/>
    </row>
    <row r="267" spans="1:27" ht="15" x14ac:dyDescent="0.2">
      <c r="A267" s="54"/>
      <c r="B267" s="55"/>
      <c r="C267" s="49"/>
      <c r="D267" s="49"/>
      <c r="E267" s="31"/>
      <c r="F267" s="31"/>
      <c r="G267" s="31"/>
      <c r="H267" s="31"/>
      <c r="I267" s="31"/>
      <c r="J267" s="31"/>
      <c r="K267" s="31"/>
      <c r="L267" s="31"/>
      <c r="M267" s="31"/>
      <c r="N267" s="31"/>
      <c r="O267" s="32"/>
      <c r="P267" s="32"/>
      <c r="Q267" s="32"/>
      <c r="R267" s="32"/>
      <c r="S267" s="32"/>
      <c r="T267" s="32"/>
      <c r="U267" s="32"/>
      <c r="V267" s="32"/>
      <c r="W267" s="32"/>
      <c r="X267" s="32"/>
      <c r="Y267" s="32"/>
      <c r="Z267" s="32"/>
      <c r="AA267" s="32"/>
    </row>
    <row r="268" spans="1:27" ht="15" x14ac:dyDescent="0.2">
      <c r="A268" s="54"/>
      <c r="B268" s="55"/>
      <c r="C268" s="49"/>
      <c r="D268" s="49"/>
      <c r="E268" s="31"/>
      <c r="F268" s="31"/>
      <c r="G268" s="31"/>
      <c r="H268" s="31"/>
      <c r="I268" s="31"/>
      <c r="J268" s="31"/>
      <c r="K268" s="31"/>
      <c r="L268" s="31"/>
      <c r="M268" s="31"/>
      <c r="N268" s="31"/>
      <c r="O268" s="32"/>
      <c r="P268" s="32"/>
      <c r="Q268" s="32"/>
      <c r="R268" s="32"/>
      <c r="S268" s="32"/>
      <c r="T268" s="32"/>
      <c r="U268" s="32"/>
      <c r="V268" s="32"/>
      <c r="W268" s="32"/>
      <c r="X268" s="32"/>
      <c r="Y268" s="32"/>
      <c r="Z268" s="32"/>
      <c r="AA268" s="32"/>
    </row>
    <row r="269" spans="1:27" ht="15" x14ac:dyDescent="0.2">
      <c r="A269" s="54"/>
      <c r="B269" s="55"/>
      <c r="C269" s="49"/>
      <c r="D269" s="49"/>
      <c r="E269" s="31"/>
      <c r="F269" s="31"/>
      <c r="G269" s="31"/>
      <c r="H269" s="31"/>
      <c r="I269" s="31"/>
      <c r="J269" s="31"/>
      <c r="K269" s="31"/>
      <c r="L269" s="31"/>
      <c r="M269" s="31"/>
      <c r="N269" s="31"/>
      <c r="O269" s="32"/>
      <c r="P269" s="32"/>
      <c r="Q269" s="32"/>
      <c r="R269" s="32"/>
      <c r="S269" s="32"/>
      <c r="T269" s="32"/>
      <c r="U269" s="32"/>
      <c r="V269" s="32"/>
      <c r="W269" s="32"/>
      <c r="X269" s="32"/>
      <c r="Y269" s="32"/>
      <c r="Z269" s="32"/>
      <c r="AA269" s="32"/>
    </row>
    <row r="270" spans="1:27" ht="15" x14ac:dyDescent="0.2">
      <c r="A270" s="54"/>
      <c r="B270" s="55"/>
      <c r="C270" s="49"/>
      <c r="D270" s="49"/>
      <c r="E270" s="31"/>
      <c r="F270" s="31"/>
      <c r="G270" s="31"/>
      <c r="H270" s="31"/>
      <c r="I270" s="31"/>
      <c r="J270" s="31"/>
      <c r="K270" s="31"/>
      <c r="L270" s="31"/>
      <c r="M270" s="31"/>
      <c r="N270" s="31"/>
      <c r="O270" s="32"/>
      <c r="P270" s="32"/>
      <c r="Q270" s="32"/>
      <c r="R270" s="32"/>
      <c r="S270" s="32"/>
      <c r="T270" s="32"/>
      <c r="U270" s="32"/>
      <c r="V270" s="32"/>
      <c r="W270" s="32"/>
      <c r="X270" s="32"/>
      <c r="Y270" s="32"/>
      <c r="Z270" s="32"/>
      <c r="AA270" s="32"/>
    </row>
    <row r="271" spans="1:27" ht="15" x14ac:dyDescent="0.2">
      <c r="A271" s="54"/>
      <c r="B271" s="55"/>
      <c r="C271" s="49"/>
      <c r="D271" s="49"/>
      <c r="E271" s="31"/>
      <c r="F271" s="31"/>
      <c r="G271" s="31"/>
      <c r="H271" s="31"/>
      <c r="I271" s="31"/>
      <c r="J271" s="31"/>
      <c r="K271" s="31"/>
      <c r="L271" s="31"/>
      <c r="M271" s="31"/>
      <c r="N271" s="31"/>
      <c r="O271" s="32"/>
      <c r="P271" s="32"/>
      <c r="Q271" s="32"/>
      <c r="R271" s="32"/>
      <c r="S271" s="32"/>
      <c r="T271" s="32"/>
      <c r="U271" s="32"/>
      <c r="V271" s="32"/>
      <c r="W271" s="32"/>
      <c r="X271" s="32"/>
      <c r="Y271" s="32"/>
      <c r="Z271" s="32"/>
      <c r="AA271" s="32"/>
    </row>
    <row r="272" spans="1:27" ht="15" x14ac:dyDescent="0.2">
      <c r="A272" s="54"/>
      <c r="B272" s="55"/>
      <c r="C272" s="49"/>
      <c r="D272" s="49"/>
      <c r="E272" s="31"/>
      <c r="F272" s="31"/>
      <c r="G272" s="31"/>
      <c r="H272" s="31"/>
      <c r="I272" s="31"/>
      <c r="J272" s="31"/>
      <c r="K272" s="31"/>
      <c r="L272" s="31"/>
      <c r="M272" s="31"/>
      <c r="N272" s="31"/>
      <c r="O272" s="32"/>
      <c r="P272" s="32"/>
      <c r="Q272" s="32"/>
      <c r="R272" s="32"/>
      <c r="S272" s="32"/>
      <c r="T272" s="32"/>
      <c r="U272" s="32"/>
      <c r="V272" s="32"/>
      <c r="W272" s="32"/>
      <c r="X272" s="32"/>
      <c r="Y272" s="32"/>
      <c r="Z272" s="32"/>
      <c r="AA272" s="32"/>
    </row>
    <row r="273" spans="1:27" ht="15" x14ac:dyDescent="0.2">
      <c r="A273" s="54"/>
      <c r="B273" s="55"/>
      <c r="C273" s="49"/>
      <c r="D273" s="49"/>
      <c r="E273" s="31"/>
      <c r="F273" s="31"/>
      <c r="G273" s="31"/>
      <c r="H273" s="31"/>
      <c r="I273" s="31"/>
      <c r="J273" s="31"/>
      <c r="K273" s="31"/>
      <c r="L273" s="31"/>
      <c r="M273" s="31"/>
      <c r="N273" s="31"/>
      <c r="O273" s="32"/>
      <c r="P273" s="32"/>
      <c r="Q273" s="32"/>
      <c r="R273" s="32"/>
      <c r="S273" s="32"/>
      <c r="T273" s="32"/>
      <c r="U273" s="32"/>
      <c r="V273" s="32"/>
      <c r="W273" s="32"/>
      <c r="X273" s="32"/>
      <c r="Y273" s="32"/>
      <c r="Z273" s="32"/>
      <c r="AA273" s="32"/>
    </row>
    <row r="274" spans="1:27" ht="15" x14ac:dyDescent="0.2">
      <c r="A274" s="54"/>
      <c r="B274" s="55"/>
      <c r="C274" s="49"/>
      <c r="D274" s="49"/>
      <c r="E274" s="31"/>
      <c r="F274" s="31"/>
      <c r="G274" s="31"/>
      <c r="H274" s="31"/>
      <c r="I274" s="31"/>
      <c r="J274" s="31"/>
      <c r="K274" s="31"/>
      <c r="L274" s="31"/>
      <c r="M274" s="31"/>
      <c r="N274" s="31"/>
      <c r="O274" s="32"/>
      <c r="P274" s="32"/>
      <c r="Q274" s="32"/>
      <c r="R274" s="32"/>
      <c r="S274" s="32"/>
      <c r="T274" s="32"/>
      <c r="U274" s="32"/>
      <c r="V274" s="32"/>
      <c r="W274" s="32"/>
      <c r="X274" s="32"/>
      <c r="Y274" s="32"/>
      <c r="Z274" s="32"/>
      <c r="AA274" s="32"/>
    </row>
    <row r="275" spans="1:27" ht="15" x14ac:dyDescent="0.2">
      <c r="A275" s="54"/>
      <c r="B275" s="55"/>
      <c r="C275" s="49"/>
      <c r="D275" s="49"/>
      <c r="E275" s="31"/>
      <c r="F275" s="31"/>
      <c r="G275" s="31"/>
      <c r="H275" s="31"/>
      <c r="I275" s="31"/>
      <c r="J275" s="31"/>
      <c r="K275" s="31"/>
      <c r="L275" s="31"/>
      <c r="M275" s="31"/>
      <c r="N275" s="31"/>
      <c r="O275" s="32"/>
      <c r="P275" s="32"/>
      <c r="Q275" s="32"/>
      <c r="R275" s="32"/>
      <c r="S275" s="32"/>
      <c r="T275" s="32"/>
      <c r="U275" s="32"/>
      <c r="V275" s="32"/>
      <c r="W275" s="32"/>
      <c r="X275" s="32"/>
      <c r="Y275" s="32"/>
      <c r="Z275" s="32"/>
      <c r="AA275" s="32"/>
    </row>
    <row r="276" spans="1:27" ht="15" x14ac:dyDescent="0.2">
      <c r="A276" s="54"/>
      <c r="B276" s="55"/>
      <c r="C276" s="49"/>
      <c r="D276" s="49"/>
      <c r="E276" s="31"/>
      <c r="F276" s="31"/>
      <c r="G276" s="31"/>
      <c r="H276" s="31"/>
      <c r="I276" s="31"/>
      <c r="J276" s="31"/>
      <c r="K276" s="31"/>
      <c r="L276" s="31"/>
      <c r="M276" s="31"/>
      <c r="N276" s="31"/>
      <c r="O276" s="32"/>
      <c r="P276" s="32"/>
      <c r="Q276" s="32"/>
      <c r="R276" s="32"/>
      <c r="S276" s="32"/>
      <c r="T276" s="32"/>
      <c r="U276" s="32"/>
      <c r="V276" s="32"/>
      <c r="W276" s="32"/>
      <c r="X276" s="32"/>
      <c r="Y276" s="32"/>
      <c r="Z276" s="32"/>
      <c r="AA276" s="32"/>
    </row>
    <row r="277" spans="1:27" ht="15" x14ac:dyDescent="0.2">
      <c r="A277" s="54"/>
      <c r="B277" s="55"/>
      <c r="C277" s="49"/>
      <c r="D277" s="49"/>
      <c r="E277" s="31"/>
      <c r="F277" s="31"/>
      <c r="G277" s="31"/>
      <c r="H277" s="31"/>
      <c r="I277" s="31"/>
      <c r="J277" s="31"/>
      <c r="K277" s="31"/>
      <c r="L277" s="31"/>
      <c r="M277" s="31"/>
      <c r="N277" s="31"/>
      <c r="O277" s="32"/>
      <c r="P277" s="32"/>
      <c r="Q277" s="32"/>
      <c r="R277" s="32"/>
      <c r="S277" s="32"/>
      <c r="T277" s="32"/>
      <c r="U277" s="32"/>
      <c r="V277" s="32"/>
      <c r="W277" s="32"/>
      <c r="X277" s="32"/>
      <c r="Y277" s="32"/>
      <c r="Z277" s="32"/>
      <c r="AA277" s="32"/>
    </row>
    <row r="278" spans="1:27" ht="15" x14ac:dyDescent="0.2">
      <c r="A278" s="54"/>
      <c r="B278" s="55"/>
      <c r="C278" s="49"/>
      <c r="D278" s="49"/>
      <c r="E278" s="31"/>
      <c r="F278" s="31"/>
      <c r="G278" s="31"/>
      <c r="H278" s="31"/>
      <c r="I278" s="31"/>
      <c r="J278" s="31"/>
      <c r="K278" s="31"/>
      <c r="L278" s="31"/>
      <c r="M278" s="31"/>
      <c r="N278" s="31"/>
      <c r="O278" s="32"/>
      <c r="P278" s="32"/>
      <c r="Q278" s="32"/>
      <c r="R278" s="32"/>
      <c r="S278" s="32"/>
      <c r="T278" s="32"/>
      <c r="U278" s="32"/>
      <c r="V278" s="32"/>
      <c r="W278" s="32"/>
      <c r="X278" s="32"/>
      <c r="Y278" s="32"/>
      <c r="Z278" s="32"/>
      <c r="AA278" s="32"/>
    </row>
    <row r="279" spans="1:27" ht="15" x14ac:dyDescent="0.2">
      <c r="A279" s="54"/>
      <c r="B279" s="55"/>
      <c r="C279" s="49"/>
      <c r="D279" s="49"/>
      <c r="E279" s="31"/>
      <c r="F279" s="31"/>
      <c r="G279" s="31"/>
      <c r="H279" s="31"/>
      <c r="I279" s="31"/>
      <c r="J279" s="31"/>
      <c r="K279" s="31"/>
      <c r="L279" s="31"/>
      <c r="M279" s="31"/>
      <c r="N279" s="31"/>
      <c r="O279" s="32"/>
      <c r="P279" s="32"/>
      <c r="Q279" s="32"/>
      <c r="R279" s="32"/>
      <c r="S279" s="32"/>
      <c r="T279" s="32"/>
      <c r="U279" s="32"/>
      <c r="V279" s="32"/>
      <c r="W279" s="32"/>
      <c r="X279" s="32"/>
      <c r="Y279" s="32"/>
      <c r="Z279" s="32"/>
      <c r="AA279" s="32"/>
    </row>
    <row r="280" spans="1:27" ht="15" x14ac:dyDescent="0.2">
      <c r="A280" s="54"/>
      <c r="B280" s="55"/>
      <c r="C280" s="49"/>
      <c r="D280" s="49"/>
      <c r="E280" s="31"/>
      <c r="F280" s="31"/>
      <c r="G280" s="31"/>
      <c r="H280" s="31"/>
      <c r="I280" s="31"/>
      <c r="J280" s="31"/>
      <c r="K280" s="31"/>
      <c r="L280" s="31"/>
      <c r="M280" s="31"/>
      <c r="N280" s="31"/>
      <c r="O280" s="32"/>
      <c r="P280" s="32"/>
      <c r="Q280" s="32"/>
      <c r="R280" s="32"/>
      <c r="S280" s="32"/>
      <c r="T280" s="32"/>
      <c r="U280" s="32"/>
      <c r="V280" s="32"/>
      <c r="W280" s="32"/>
      <c r="X280" s="32"/>
      <c r="Y280" s="32"/>
      <c r="Z280" s="32"/>
      <c r="AA280" s="32"/>
    </row>
    <row r="281" spans="1:27" ht="15" x14ac:dyDescent="0.2">
      <c r="A281" s="54"/>
      <c r="B281" s="55"/>
      <c r="C281" s="49"/>
      <c r="D281" s="49"/>
      <c r="E281" s="31"/>
      <c r="F281" s="31"/>
      <c r="G281" s="31"/>
      <c r="H281" s="31"/>
      <c r="I281" s="31"/>
      <c r="J281" s="31"/>
      <c r="K281" s="31"/>
      <c r="L281" s="31"/>
      <c r="M281" s="31"/>
      <c r="N281" s="31"/>
      <c r="O281" s="32"/>
      <c r="P281" s="32"/>
      <c r="Q281" s="32"/>
      <c r="R281" s="32"/>
      <c r="S281" s="32"/>
      <c r="T281" s="32"/>
      <c r="U281" s="32"/>
      <c r="V281" s="32"/>
      <c r="W281" s="32"/>
      <c r="X281" s="32"/>
      <c r="Y281" s="32"/>
      <c r="Z281" s="32"/>
      <c r="AA281" s="32"/>
    </row>
    <row r="282" spans="1:27" ht="15" x14ac:dyDescent="0.2">
      <c r="A282" s="54"/>
      <c r="B282" s="55"/>
      <c r="C282" s="49"/>
      <c r="D282" s="49"/>
      <c r="E282" s="31"/>
      <c r="F282" s="31"/>
      <c r="G282" s="31"/>
      <c r="H282" s="31"/>
      <c r="I282" s="31"/>
      <c r="J282" s="31"/>
      <c r="K282" s="31"/>
      <c r="L282" s="31"/>
      <c r="M282" s="31"/>
      <c r="N282" s="31"/>
      <c r="O282" s="32"/>
      <c r="P282" s="32"/>
      <c r="Q282" s="32"/>
      <c r="R282" s="32"/>
      <c r="S282" s="32"/>
      <c r="T282" s="32"/>
      <c r="U282" s="32"/>
      <c r="V282" s="32"/>
      <c r="W282" s="32"/>
      <c r="X282" s="32"/>
      <c r="Y282" s="32"/>
      <c r="Z282" s="32"/>
      <c r="AA282" s="32"/>
    </row>
    <row r="283" spans="1:27" ht="15" x14ac:dyDescent="0.2">
      <c r="A283" s="54"/>
      <c r="B283" s="55"/>
      <c r="C283" s="49"/>
      <c r="D283" s="49"/>
      <c r="E283" s="31"/>
      <c r="F283" s="31"/>
      <c r="G283" s="31"/>
      <c r="H283" s="31"/>
      <c r="I283" s="31"/>
      <c r="J283" s="31"/>
      <c r="K283" s="31"/>
      <c r="L283" s="31"/>
      <c r="M283" s="31"/>
      <c r="N283" s="31"/>
      <c r="O283" s="32"/>
      <c r="P283" s="32"/>
      <c r="Q283" s="32"/>
      <c r="R283" s="32"/>
      <c r="S283" s="32"/>
      <c r="T283" s="32"/>
      <c r="U283" s="32"/>
      <c r="V283" s="32"/>
      <c r="W283" s="32"/>
      <c r="X283" s="32"/>
      <c r="Y283" s="32"/>
      <c r="Z283" s="32"/>
      <c r="AA283" s="32"/>
    </row>
    <row r="284" spans="1:27" ht="15" x14ac:dyDescent="0.2">
      <c r="A284" s="54"/>
      <c r="B284" s="55"/>
      <c r="C284" s="49"/>
      <c r="D284" s="49"/>
      <c r="E284" s="31"/>
      <c r="F284" s="31"/>
      <c r="G284" s="31"/>
      <c r="H284" s="31"/>
      <c r="I284" s="31"/>
      <c r="J284" s="31"/>
      <c r="K284" s="31"/>
      <c r="L284" s="31"/>
      <c r="M284" s="31"/>
      <c r="N284" s="31"/>
      <c r="O284" s="32"/>
      <c r="P284" s="32"/>
      <c r="Q284" s="32"/>
      <c r="R284" s="32"/>
      <c r="S284" s="32"/>
      <c r="T284" s="32"/>
      <c r="U284" s="32"/>
      <c r="V284" s="32"/>
      <c r="W284" s="32"/>
      <c r="X284" s="32"/>
      <c r="Y284" s="32"/>
      <c r="Z284" s="32"/>
      <c r="AA284" s="32"/>
    </row>
    <row r="285" spans="1:27" ht="15" x14ac:dyDescent="0.2">
      <c r="A285" s="54"/>
      <c r="B285" s="55"/>
      <c r="C285" s="49"/>
      <c r="D285" s="49"/>
      <c r="E285" s="31"/>
      <c r="F285" s="31"/>
      <c r="G285" s="31"/>
      <c r="H285" s="31"/>
      <c r="I285" s="31"/>
      <c r="J285" s="31"/>
      <c r="K285" s="31"/>
      <c r="L285" s="31"/>
      <c r="M285" s="31"/>
      <c r="N285" s="31"/>
      <c r="O285" s="32"/>
      <c r="P285" s="32"/>
      <c r="Q285" s="32"/>
      <c r="R285" s="32"/>
      <c r="S285" s="32"/>
      <c r="T285" s="32"/>
      <c r="U285" s="32"/>
      <c r="V285" s="32"/>
      <c r="W285" s="32"/>
      <c r="X285" s="32"/>
      <c r="Y285" s="32"/>
      <c r="Z285" s="32"/>
      <c r="AA285" s="32"/>
    </row>
    <row r="286" spans="1:27" ht="15" x14ac:dyDescent="0.2">
      <c r="A286" s="54"/>
      <c r="B286" s="55"/>
      <c r="C286" s="49"/>
      <c r="D286" s="49"/>
      <c r="E286" s="31"/>
      <c r="F286" s="31"/>
      <c r="G286" s="31"/>
      <c r="H286" s="31"/>
      <c r="I286" s="31"/>
      <c r="J286" s="31"/>
      <c r="K286" s="31"/>
      <c r="L286" s="31"/>
      <c r="M286" s="31"/>
      <c r="N286" s="31"/>
      <c r="O286" s="32"/>
      <c r="P286" s="32"/>
      <c r="Q286" s="32"/>
      <c r="R286" s="32"/>
      <c r="S286" s="32"/>
      <c r="T286" s="32"/>
      <c r="U286" s="32"/>
      <c r="V286" s="32"/>
      <c r="W286" s="32"/>
      <c r="X286" s="32"/>
      <c r="Y286" s="32"/>
      <c r="Z286" s="32"/>
      <c r="AA286" s="32"/>
    </row>
    <row r="287" spans="1:27" ht="15" x14ac:dyDescent="0.2">
      <c r="A287" s="54"/>
      <c r="B287" s="55"/>
      <c r="C287" s="49"/>
      <c r="D287" s="49"/>
      <c r="E287" s="31"/>
      <c r="F287" s="31"/>
      <c r="G287" s="31"/>
      <c r="H287" s="31"/>
      <c r="I287" s="31"/>
      <c r="J287" s="31"/>
      <c r="K287" s="31"/>
      <c r="L287" s="31"/>
      <c r="M287" s="31"/>
      <c r="N287" s="31"/>
      <c r="O287" s="32"/>
      <c r="P287" s="32"/>
      <c r="Q287" s="32"/>
      <c r="R287" s="32"/>
      <c r="S287" s="32"/>
      <c r="T287" s="32"/>
      <c r="U287" s="32"/>
      <c r="V287" s="32"/>
      <c r="W287" s="32"/>
      <c r="X287" s="32"/>
      <c r="Y287" s="32"/>
      <c r="Z287" s="32"/>
      <c r="AA287" s="32"/>
    </row>
    <row r="288" spans="1:27" ht="15" x14ac:dyDescent="0.2">
      <c r="A288" s="54"/>
      <c r="B288" s="55"/>
      <c r="C288" s="49"/>
      <c r="D288" s="49"/>
      <c r="E288" s="31"/>
      <c r="F288" s="31"/>
      <c r="G288" s="31"/>
      <c r="H288" s="31"/>
      <c r="I288" s="31"/>
      <c r="J288" s="31"/>
      <c r="K288" s="31"/>
      <c r="L288" s="31"/>
      <c r="M288" s="31"/>
      <c r="N288" s="31"/>
      <c r="O288" s="32"/>
      <c r="P288" s="32"/>
      <c r="Q288" s="32"/>
      <c r="R288" s="32"/>
      <c r="S288" s="32"/>
      <c r="T288" s="32"/>
      <c r="U288" s="32"/>
      <c r="V288" s="32"/>
      <c r="W288" s="32"/>
      <c r="X288" s="32"/>
      <c r="Y288" s="32"/>
      <c r="Z288" s="32"/>
      <c r="AA288" s="32"/>
    </row>
    <row r="289" spans="1:27" ht="15" x14ac:dyDescent="0.2">
      <c r="A289" s="56"/>
      <c r="B289" s="57"/>
      <c r="C289" s="58"/>
      <c r="D289" s="58"/>
      <c r="E289" s="59"/>
      <c r="F289" s="59"/>
      <c r="G289" s="59"/>
      <c r="H289" s="59"/>
      <c r="I289" s="59"/>
      <c r="J289" s="31"/>
      <c r="K289" s="31"/>
      <c r="L289" s="31"/>
      <c r="M289" s="31"/>
      <c r="N289" s="31"/>
      <c r="O289" s="32"/>
      <c r="P289" s="32"/>
      <c r="Q289" s="32"/>
      <c r="R289" s="32"/>
      <c r="S289" s="32"/>
      <c r="T289" s="32"/>
      <c r="U289" s="32"/>
      <c r="V289" s="32"/>
      <c r="W289" s="32"/>
      <c r="X289" s="32"/>
      <c r="Y289" s="32"/>
      <c r="Z289" s="32"/>
      <c r="AA289" s="32"/>
    </row>
    <row r="290" spans="1:27" ht="15" x14ac:dyDescent="0.2">
      <c r="A290" s="56"/>
      <c r="B290" s="57"/>
      <c r="C290" s="58"/>
      <c r="D290" s="58"/>
      <c r="E290" s="59"/>
      <c r="F290" s="59"/>
      <c r="G290" s="59"/>
      <c r="H290" s="59"/>
      <c r="I290" s="59"/>
      <c r="J290" s="31"/>
      <c r="K290" s="31"/>
      <c r="L290" s="31"/>
      <c r="M290" s="31"/>
      <c r="N290" s="31"/>
      <c r="O290" s="32"/>
      <c r="P290" s="32"/>
      <c r="Q290" s="32"/>
      <c r="R290" s="32"/>
      <c r="S290" s="32"/>
      <c r="T290" s="32"/>
      <c r="U290" s="32"/>
      <c r="V290" s="32"/>
      <c r="W290" s="32"/>
      <c r="X290" s="32"/>
      <c r="Y290" s="32"/>
      <c r="Z290" s="32"/>
      <c r="AA290" s="32"/>
    </row>
    <row r="291" spans="1:27" ht="15" x14ac:dyDescent="0.2">
      <c r="A291" s="56"/>
      <c r="B291" s="57"/>
      <c r="C291" s="58"/>
      <c r="D291" s="58"/>
      <c r="E291" s="59"/>
      <c r="F291" s="59"/>
      <c r="G291" s="59"/>
      <c r="H291" s="59"/>
      <c r="I291" s="59"/>
      <c r="J291" s="31"/>
      <c r="K291" s="31"/>
      <c r="L291" s="31"/>
      <c r="M291" s="31"/>
      <c r="N291" s="31"/>
      <c r="O291" s="32"/>
      <c r="P291" s="32"/>
      <c r="Q291" s="32"/>
      <c r="R291" s="32"/>
      <c r="S291" s="32"/>
      <c r="T291" s="32"/>
      <c r="U291" s="32"/>
      <c r="V291" s="32"/>
      <c r="W291" s="32"/>
      <c r="X291" s="32"/>
      <c r="Y291" s="32"/>
      <c r="Z291" s="32"/>
      <c r="AA291" s="32"/>
    </row>
    <row r="292" spans="1:27" ht="15" x14ac:dyDescent="0.2">
      <c r="A292" s="56"/>
      <c r="B292" s="57"/>
      <c r="C292" s="58"/>
      <c r="D292" s="58"/>
      <c r="E292" s="59"/>
      <c r="F292" s="59"/>
      <c r="G292" s="59"/>
      <c r="H292" s="59"/>
      <c r="I292" s="59"/>
      <c r="J292" s="31"/>
      <c r="K292" s="31"/>
      <c r="L292" s="31"/>
      <c r="M292" s="31"/>
      <c r="N292" s="31"/>
      <c r="O292" s="32"/>
      <c r="P292" s="32"/>
      <c r="Q292" s="32"/>
      <c r="R292" s="32"/>
      <c r="S292" s="32"/>
      <c r="T292" s="32"/>
      <c r="U292" s="32"/>
      <c r="V292" s="32"/>
      <c r="W292" s="32"/>
      <c r="X292" s="32"/>
      <c r="Y292" s="32"/>
      <c r="Z292" s="32"/>
      <c r="AA292" s="32"/>
    </row>
    <row r="293" spans="1:27" ht="15" x14ac:dyDescent="0.2">
      <c r="A293" s="56"/>
      <c r="B293" s="57"/>
      <c r="C293" s="58"/>
      <c r="D293" s="58"/>
      <c r="E293" s="59"/>
      <c r="F293" s="59"/>
      <c r="G293" s="59"/>
      <c r="H293" s="59"/>
      <c r="I293" s="59"/>
      <c r="J293" s="31"/>
      <c r="K293" s="31"/>
      <c r="L293" s="31"/>
      <c r="M293" s="31"/>
      <c r="N293" s="31"/>
      <c r="O293" s="32"/>
      <c r="P293" s="32"/>
      <c r="Q293" s="32"/>
      <c r="R293" s="32"/>
      <c r="S293" s="32"/>
      <c r="T293" s="32"/>
      <c r="U293" s="32"/>
      <c r="V293" s="32"/>
      <c r="W293" s="32"/>
      <c r="X293" s="32"/>
      <c r="Y293" s="32"/>
      <c r="Z293" s="32"/>
      <c r="AA293" s="32"/>
    </row>
    <row r="294" spans="1:27" ht="15" x14ac:dyDescent="0.2">
      <c r="A294" s="56"/>
      <c r="B294" s="57"/>
      <c r="C294" s="58"/>
      <c r="D294" s="58"/>
      <c r="E294" s="59"/>
      <c r="F294" s="59"/>
      <c r="G294" s="59"/>
      <c r="H294" s="59"/>
      <c r="I294" s="59"/>
      <c r="J294" s="31"/>
      <c r="K294" s="31"/>
      <c r="L294" s="31"/>
      <c r="M294" s="31"/>
      <c r="N294" s="31"/>
      <c r="O294" s="32"/>
      <c r="P294" s="32"/>
      <c r="Q294" s="32"/>
      <c r="R294" s="32"/>
      <c r="S294" s="32"/>
      <c r="T294" s="32"/>
      <c r="U294" s="32"/>
      <c r="V294" s="32"/>
      <c r="W294" s="32"/>
      <c r="X294" s="32"/>
      <c r="Y294" s="32"/>
      <c r="Z294" s="32"/>
      <c r="AA294" s="32"/>
    </row>
    <row r="295" spans="1:27" ht="15" x14ac:dyDescent="0.2">
      <c r="A295" s="56"/>
      <c r="B295" s="57"/>
      <c r="C295" s="58"/>
      <c r="D295" s="58"/>
      <c r="E295" s="59"/>
      <c r="F295" s="59"/>
      <c r="G295" s="59"/>
      <c r="H295" s="59"/>
      <c r="I295" s="59"/>
      <c r="J295" s="31"/>
      <c r="K295" s="31"/>
      <c r="L295" s="31"/>
      <c r="M295" s="31"/>
      <c r="N295" s="31"/>
      <c r="O295" s="32"/>
      <c r="P295" s="32"/>
      <c r="Q295" s="32"/>
      <c r="R295" s="32"/>
      <c r="S295" s="32"/>
      <c r="T295" s="32"/>
      <c r="U295" s="32"/>
      <c r="V295" s="32"/>
      <c r="W295" s="32"/>
      <c r="X295" s="32"/>
      <c r="Y295" s="32"/>
      <c r="Z295" s="32"/>
      <c r="AA295" s="32"/>
    </row>
    <row r="296" spans="1:27" ht="15" x14ac:dyDescent="0.2">
      <c r="A296" s="56"/>
      <c r="B296" s="57"/>
      <c r="C296" s="58"/>
      <c r="D296" s="58"/>
      <c r="E296" s="59"/>
      <c r="F296" s="59"/>
      <c r="G296" s="59"/>
      <c r="H296" s="59"/>
      <c r="I296" s="59"/>
      <c r="J296" s="31"/>
      <c r="K296" s="31"/>
      <c r="L296" s="31"/>
      <c r="M296" s="31"/>
      <c r="N296" s="31"/>
      <c r="O296" s="32"/>
      <c r="P296" s="32"/>
      <c r="Q296" s="32"/>
      <c r="R296" s="32"/>
      <c r="S296" s="32"/>
      <c r="T296" s="32"/>
      <c r="U296" s="32"/>
      <c r="V296" s="32"/>
      <c r="W296" s="32"/>
      <c r="X296" s="32"/>
      <c r="Y296" s="32"/>
      <c r="Z296" s="32"/>
      <c r="AA296" s="32"/>
    </row>
    <row r="297" spans="1:27" ht="15" x14ac:dyDescent="0.2">
      <c r="A297" s="56"/>
      <c r="B297" s="57"/>
      <c r="C297" s="58"/>
      <c r="D297" s="58"/>
      <c r="E297" s="59"/>
      <c r="F297" s="59"/>
      <c r="G297" s="59"/>
      <c r="H297" s="59"/>
      <c r="I297" s="59"/>
      <c r="J297" s="31"/>
      <c r="K297" s="31"/>
      <c r="L297" s="31"/>
      <c r="M297" s="31"/>
      <c r="N297" s="31"/>
      <c r="O297" s="32"/>
      <c r="P297" s="32"/>
      <c r="Q297" s="32"/>
      <c r="R297" s="32"/>
      <c r="S297" s="32"/>
      <c r="T297" s="32"/>
      <c r="U297" s="32"/>
      <c r="V297" s="32"/>
      <c r="W297" s="32"/>
      <c r="X297" s="32"/>
      <c r="Y297" s="32"/>
      <c r="Z297" s="32"/>
      <c r="AA297" s="32"/>
    </row>
    <row r="298" spans="1:27" ht="15" x14ac:dyDescent="0.2">
      <c r="A298" s="56"/>
      <c r="B298" s="57"/>
      <c r="C298" s="58"/>
      <c r="D298" s="58"/>
      <c r="E298" s="59"/>
      <c r="F298" s="59"/>
      <c r="G298" s="59"/>
      <c r="H298" s="59"/>
      <c r="I298" s="59"/>
      <c r="J298" s="31"/>
      <c r="K298" s="31"/>
      <c r="L298" s="31"/>
      <c r="M298" s="31"/>
      <c r="N298" s="31"/>
      <c r="O298" s="32"/>
      <c r="P298" s="32"/>
      <c r="Q298" s="32"/>
      <c r="R298" s="32"/>
      <c r="S298" s="32"/>
      <c r="T298" s="32"/>
      <c r="U298" s="32"/>
      <c r="V298" s="32"/>
      <c r="W298" s="32"/>
      <c r="X298" s="32"/>
      <c r="Y298" s="32"/>
      <c r="Z298" s="32"/>
      <c r="AA298" s="32"/>
    </row>
    <row r="299" spans="1:27" ht="15" x14ac:dyDescent="0.2">
      <c r="A299" s="56"/>
      <c r="B299" s="57"/>
      <c r="C299" s="58"/>
      <c r="D299" s="58"/>
      <c r="E299" s="59"/>
      <c r="F299" s="59"/>
      <c r="G299" s="59"/>
      <c r="H299" s="59"/>
      <c r="I299" s="59"/>
      <c r="J299" s="31"/>
      <c r="K299" s="31"/>
      <c r="L299" s="31"/>
      <c r="M299" s="31"/>
      <c r="N299" s="31"/>
      <c r="O299" s="32"/>
      <c r="P299" s="32"/>
      <c r="Q299" s="32"/>
      <c r="R299" s="32"/>
      <c r="S299" s="32"/>
      <c r="T299" s="32"/>
      <c r="U299" s="32"/>
      <c r="V299" s="32"/>
      <c r="W299" s="32"/>
      <c r="X299" s="32"/>
      <c r="Y299" s="32"/>
      <c r="Z299" s="32"/>
      <c r="AA299" s="32"/>
    </row>
    <row r="300" spans="1:27" ht="15" x14ac:dyDescent="0.2">
      <c r="A300" s="56"/>
      <c r="B300" s="57"/>
      <c r="C300" s="58"/>
      <c r="D300" s="58"/>
      <c r="E300" s="59"/>
      <c r="F300" s="59"/>
      <c r="G300" s="59"/>
      <c r="H300" s="59"/>
      <c r="I300" s="59"/>
      <c r="J300" s="31"/>
      <c r="K300" s="31"/>
      <c r="L300" s="31"/>
      <c r="M300" s="31"/>
      <c r="N300" s="31"/>
      <c r="O300" s="32"/>
      <c r="P300" s="32"/>
      <c r="Q300" s="32"/>
      <c r="R300" s="32"/>
      <c r="S300" s="32"/>
      <c r="T300" s="32"/>
      <c r="U300" s="32"/>
      <c r="V300" s="32"/>
      <c r="W300" s="32"/>
      <c r="X300" s="32"/>
      <c r="Y300" s="32"/>
      <c r="Z300" s="32"/>
      <c r="AA300" s="32"/>
    </row>
    <row r="301" spans="1:27" ht="15" x14ac:dyDescent="0.2">
      <c r="A301" s="56"/>
      <c r="B301" s="57"/>
      <c r="C301" s="58"/>
      <c r="D301" s="58"/>
      <c r="E301" s="59"/>
      <c r="F301" s="59"/>
      <c r="G301" s="59"/>
      <c r="H301" s="59"/>
      <c r="I301" s="59"/>
      <c r="J301" s="31"/>
      <c r="K301" s="31"/>
      <c r="L301" s="31"/>
      <c r="M301" s="31"/>
      <c r="N301" s="31"/>
      <c r="O301" s="32"/>
      <c r="P301" s="32"/>
      <c r="Q301" s="32"/>
      <c r="R301" s="32"/>
      <c r="S301" s="32"/>
      <c r="T301" s="32"/>
      <c r="U301" s="32"/>
      <c r="V301" s="32"/>
      <c r="W301" s="32"/>
      <c r="X301" s="32"/>
      <c r="Y301" s="32"/>
      <c r="Z301" s="32"/>
      <c r="AA301" s="32"/>
    </row>
    <row r="302" spans="1:27" ht="15" x14ac:dyDescent="0.2">
      <c r="A302" s="56"/>
      <c r="B302" s="57"/>
      <c r="C302" s="58"/>
      <c r="D302" s="58"/>
      <c r="E302" s="59"/>
      <c r="F302" s="59"/>
      <c r="G302" s="59"/>
      <c r="H302" s="59"/>
      <c r="I302" s="59"/>
      <c r="J302" s="31"/>
      <c r="K302" s="31"/>
      <c r="L302" s="31"/>
      <c r="M302" s="31"/>
      <c r="N302" s="31"/>
      <c r="O302" s="32"/>
      <c r="P302" s="32"/>
      <c r="Q302" s="32"/>
      <c r="R302" s="32"/>
      <c r="S302" s="32"/>
      <c r="T302" s="32"/>
      <c r="U302" s="32"/>
      <c r="V302" s="32"/>
      <c r="W302" s="32"/>
      <c r="X302" s="32"/>
      <c r="Y302" s="32"/>
      <c r="Z302" s="32"/>
      <c r="AA302" s="32"/>
    </row>
    <row r="303" spans="1:27" ht="15" x14ac:dyDescent="0.2">
      <c r="A303" s="56"/>
      <c r="B303" s="57"/>
      <c r="C303" s="58"/>
      <c r="D303" s="58"/>
      <c r="E303" s="59"/>
      <c r="F303" s="59"/>
      <c r="G303" s="59"/>
      <c r="H303" s="59"/>
      <c r="I303" s="59"/>
      <c r="J303" s="31"/>
      <c r="K303" s="31"/>
      <c r="L303" s="31"/>
      <c r="M303" s="31"/>
      <c r="N303" s="31"/>
      <c r="O303" s="32"/>
      <c r="P303" s="32"/>
      <c r="Q303" s="32"/>
      <c r="R303" s="32"/>
      <c r="S303" s="32"/>
      <c r="T303" s="32"/>
      <c r="U303" s="32"/>
      <c r="V303" s="32"/>
      <c r="W303" s="32"/>
      <c r="X303" s="32"/>
      <c r="Y303" s="32"/>
      <c r="Z303" s="32"/>
      <c r="AA303" s="32"/>
    </row>
    <row r="304" spans="1:27" ht="15" x14ac:dyDescent="0.2">
      <c r="A304" s="56"/>
      <c r="B304" s="57"/>
      <c r="C304" s="58"/>
      <c r="D304" s="58"/>
      <c r="E304" s="59"/>
      <c r="F304" s="59"/>
      <c r="G304" s="59"/>
      <c r="H304" s="59"/>
      <c r="I304" s="59"/>
      <c r="J304" s="31"/>
      <c r="K304" s="31"/>
      <c r="L304" s="31"/>
      <c r="M304" s="31"/>
      <c r="N304" s="31"/>
      <c r="O304" s="32"/>
      <c r="P304" s="32"/>
      <c r="Q304" s="32"/>
      <c r="R304" s="32"/>
      <c r="S304" s="32"/>
      <c r="T304" s="32"/>
      <c r="U304" s="32"/>
      <c r="V304" s="32"/>
      <c r="W304" s="32"/>
      <c r="X304" s="32"/>
      <c r="Y304" s="32"/>
      <c r="Z304" s="32"/>
      <c r="AA304" s="32"/>
    </row>
    <row r="305" spans="1:27" ht="15" x14ac:dyDescent="0.2">
      <c r="A305" s="56"/>
      <c r="B305" s="57"/>
      <c r="C305" s="58"/>
      <c r="D305" s="58"/>
      <c r="E305" s="59"/>
      <c r="F305" s="59"/>
      <c r="G305" s="59"/>
      <c r="H305" s="59"/>
      <c r="I305" s="59"/>
      <c r="J305" s="31"/>
      <c r="K305" s="31"/>
      <c r="L305" s="31"/>
      <c r="M305" s="31"/>
      <c r="N305" s="31"/>
      <c r="O305" s="32"/>
      <c r="P305" s="32"/>
      <c r="Q305" s="32"/>
      <c r="R305" s="32"/>
      <c r="S305" s="32"/>
      <c r="T305" s="32"/>
      <c r="U305" s="32"/>
      <c r="V305" s="32"/>
      <c r="W305" s="32"/>
      <c r="X305" s="32"/>
      <c r="Y305" s="32"/>
      <c r="Z305" s="32"/>
      <c r="AA305" s="32"/>
    </row>
    <row r="306" spans="1:27" ht="15" x14ac:dyDescent="0.2">
      <c r="A306" s="56"/>
      <c r="B306" s="57"/>
      <c r="C306" s="58"/>
      <c r="D306" s="58"/>
      <c r="E306" s="59"/>
      <c r="F306" s="59"/>
      <c r="G306" s="59"/>
      <c r="H306" s="59"/>
      <c r="I306" s="59"/>
      <c r="J306" s="31"/>
      <c r="K306" s="31"/>
      <c r="L306" s="31"/>
      <c r="M306" s="31"/>
      <c r="N306" s="31"/>
      <c r="O306" s="32"/>
      <c r="P306" s="32"/>
      <c r="Q306" s="32"/>
      <c r="R306" s="32"/>
      <c r="S306" s="32"/>
      <c r="T306" s="32"/>
      <c r="U306" s="32"/>
      <c r="V306" s="32"/>
      <c r="W306" s="32"/>
      <c r="X306" s="32"/>
      <c r="Y306" s="32"/>
      <c r="Z306" s="32"/>
      <c r="AA306" s="32"/>
    </row>
    <row r="307" spans="1:27" ht="15" x14ac:dyDescent="0.2">
      <c r="A307" s="56"/>
      <c r="B307" s="57"/>
      <c r="C307" s="58"/>
      <c r="D307" s="58"/>
      <c r="E307" s="59"/>
      <c r="F307" s="59"/>
      <c r="G307" s="59"/>
      <c r="H307" s="59"/>
      <c r="I307" s="59"/>
      <c r="J307" s="31"/>
      <c r="K307" s="31"/>
      <c r="L307" s="31"/>
      <c r="M307" s="31"/>
      <c r="N307" s="31"/>
      <c r="O307" s="32"/>
      <c r="P307" s="32"/>
      <c r="Q307" s="32"/>
      <c r="R307" s="32"/>
      <c r="S307" s="32"/>
      <c r="T307" s="32"/>
      <c r="U307" s="32"/>
      <c r="V307" s="32"/>
      <c r="W307" s="32"/>
      <c r="X307" s="32"/>
      <c r="Y307" s="32"/>
      <c r="Z307" s="32"/>
      <c r="AA307" s="32"/>
    </row>
    <row r="308" spans="1:27" ht="15" x14ac:dyDescent="0.2">
      <c r="A308" s="56"/>
      <c r="B308" s="57"/>
      <c r="C308" s="58"/>
      <c r="D308" s="58"/>
      <c r="E308" s="59"/>
      <c r="F308" s="59"/>
      <c r="G308" s="59"/>
      <c r="H308" s="59"/>
      <c r="I308" s="59"/>
      <c r="J308" s="31"/>
      <c r="K308" s="31"/>
      <c r="L308" s="31"/>
      <c r="M308" s="31"/>
      <c r="N308" s="31"/>
      <c r="O308" s="32"/>
      <c r="P308" s="32"/>
      <c r="Q308" s="32"/>
      <c r="R308" s="32"/>
      <c r="S308" s="32"/>
      <c r="T308" s="32"/>
      <c r="U308" s="32"/>
      <c r="V308" s="32"/>
      <c r="W308" s="32"/>
      <c r="X308" s="32"/>
      <c r="Y308" s="32"/>
      <c r="Z308" s="32"/>
      <c r="AA308" s="32"/>
    </row>
    <row r="309" spans="1:27" ht="15" x14ac:dyDescent="0.2">
      <c r="A309" s="56"/>
      <c r="B309" s="57"/>
      <c r="C309" s="58"/>
      <c r="D309" s="58"/>
      <c r="E309" s="59"/>
      <c r="F309" s="59"/>
      <c r="G309" s="59"/>
      <c r="H309" s="59"/>
      <c r="I309" s="59"/>
      <c r="J309" s="31"/>
      <c r="K309" s="31"/>
      <c r="L309" s="31"/>
      <c r="M309" s="31"/>
      <c r="N309" s="31"/>
      <c r="O309" s="32"/>
      <c r="P309" s="32"/>
      <c r="Q309" s="32"/>
      <c r="R309" s="32"/>
      <c r="S309" s="32"/>
      <c r="T309" s="32"/>
      <c r="U309" s="32"/>
      <c r="V309" s="32"/>
      <c r="W309" s="32"/>
      <c r="X309" s="32"/>
      <c r="Y309" s="32"/>
      <c r="Z309" s="32"/>
      <c r="AA309" s="32"/>
    </row>
    <row r="310" spans="1:27" ht="15" x14ac:dyDescent="0.2">
      <c r="A310" s="56"/>
      <c r="B310" s="57"/>
      <c r="C310" s="58"/>
      <c r="D310" s="58"/>
      <c r="E310" s="59"/>
      <c r="F310" s="59"/>
      <c r="G310" s="59"/>
      <c r="H310" s="59"/>
      <c r="I310" s="59"/>
      <c r="J310" s="31"/>
      <c r="K310" s="31"/>
      <c r="L310" s="31"/>
      <c r="M310" s="31"/>
      <c r="N310" s="31"/>
      <c r="O310" s="32"/>
      <c r="P310" s="32"/>
      <c r="Q310" s="32"/>
      <c r="R310" s="32"/>
      <c r="S310" s="32"/>
      <c r="T310" s="32"/>
      <c r="U310" s="32"/>
      <c r="V310" s="32"/>
      <c r="W310" s="32"/>
      <c r="X310" s="32"/>
      <c r="Y310" s="32"/>
      <c r="Z310" s="32"/>
      <c r="AA310" s="32"/>
    </row>
    <row r="311" spans="1:27" ht="15" x14ac:dyDescent="0.2">
      <c r="A311" s="56"/>
      <c r="B311" s="57"/>
      <c r="C311" s="58"/>
      <c r="D311" s="58"/>
      <c r="E311" s="59"/>
      <c r="F311" s="59"/>
      <c r="G311" s="59"/>
      <c r="H311" s="59"/>
      <c r="I311" s="59"/>
      <c r="J311" s="31"/>
      <c r="K311" s="31"/>
      <c r="L311" s="31"/>
      <c r="M311" s="31"/>
      <c r="N311" s="31"/>
      <c r="O311" s="32"/>
      <c r="P311" s="32"/>
      <c r="Q311" s="32"/>
      <c r="R311" s="32"/>
      <c r="S311" s="32"/>
      <c r="T311" s="32"/>
      <c r="U311" s="32"/>
      <c r="V311" s="32"/>
      <c r="W311" s="32"/>
      <c r="X311" s="32"/>
      <c r="Y311" s="32"/>
      <c r="Z311" s="32"/>
      <c r="AA311" s="32"/>
    </row>
    <row r="312" spans="1:27" ht="15" x14ac:dyDescent="0.2">
      <c r="A312" s="56"/>
      <c r="B312" s="57"/>
      <c r="C312" s="58"/>
      <c r="D312" s="58"/>
      <c r="E312" s="59"/>
      <c r="F312" s="59"/>
      <c r="G312" s="59"/>
      <c r="H312" s="59"/>
      <c r="I312" s="59"/>
      <c r="J312" s="31"/>
      <c r="K312" s="31"/>
      <c r="L312" s="31"/>
      <c r="M312" s="31"/>
      <c r="N312" s="31"/>
      <c r="O312" s="32"/>
      <c r="P312" s="32"/>
      <c r="Q312" s="32"/>
      <c r="R312" s="32"/>
      <c r="S312" s="32"/>
      <c r="T312" s="32"/>
      <c r="U312" s="32"/>
      <c r="V312" s="32"/>
      <c r="W312" s="32"/>
      <c r="X312" s="32"/>
      <c r="Y312" s="32"/>
      <c r="Z312" s="32"/>
      <c r="AA312" s="32"/>
    </row>
    <row r="313" spans="1:27" ht="15" x14ac:dyDescent="0.2">
      <c r="A313" s="56"/>
      <c r="B313" s="57"/>
      <c r="C313" s="58"/>
      <c r="D313" s="58"/>
      <c r="E313" s="59"/>
      <c r="F313" s="59"/>
      <c r="G313" s="59"/>
      <c r="H313" s="59"/>
      <c r="I313" s="59"/>
      <c r="J313" s="31"/>
      <c r="K313" s="31"/>
      <c r="L313" s="31"/>
      <c r="M313" s="31"/>
      <c r="N313" s="31"/>
      <c r="O313" s="32"/>
      <c r="P313" s="32"/>
      <c r="Q313" s="32"/>
      <c r="R313" s="32"/>
      <c r="S313" s="32"/>
      <c r="T313" s="32"/>
      <c r="U313" s="32"/>
      <c r="V313" s="32"/>
      <c r="W313" s="32"/>
      <c r="X313" s="32"/>
      <c r="Y313" s="32"/>
      <c r="Z313" s="32"/>
      <c r="AA313" s="32"/>
    </row>
    <row r="314" spans="1:27" ht="15" x14ac:dyDescent="0.2">
      <c r="A314" s="56"/>
      <c r="B314" s="57"/>
      <c r="C314" s="58"/>
      <c r="D314" s="58"/>
      <c r="E314" s="59"/>
      <c r="F314" s="59"/>
      <c r="G314" s="59"/>
      <c r="H314" s="59"/>
      <c r="I314" s="59"/>
      <c r="J314" s="31"/>
      <c r="K314" s="31"/>
      <c r="L314" s="31"/>
      <c r="M314" s="31"/>
      <c r="N314" s="31"/>
      <c r="O314" s="32"/>
      <c r="P314" s="32"/>
      <c r="Q314" s="32"/>
      <c r="R314" s="32"/>
      <c r="S314" s="32"/>
      <c r="T314" s="32"/>
      <c r="U314" s="32"/>
      <c r="V314" s="32"/>
      <c r="W314" s="32"/>
      <c r="X314" s="32"/>
      <c r="Y314" s="32"/>
      <c r="Z314" s="32"/>
      <c r="AA314" s="32"/>
    </row>
    <row r="315" spans="1:27" ht="15" x14ac:dyDescent="0.2">
      <c r="A315" s="56"/>
      <c r="B315" s="57"/>
      <c r="C315" s="58"/>
      <c r="D315" s="58"/>
      <c r="E315" s="59"/>
      <c r="F315" s="59"/>
      <c r="G315" s="59"/>
      <c r="H315" s="59"/>
      <c r="I315" s="59"/>
      <c r="J315" s="31"/>
      <c r="K315" s="31"/>
      <c r="L315" s="31"/>
      <c r="M315" s="31"/>
      <c r="N315" s="31"/>
      <c r="O315" s="32"/>
      <c r="P315" s="32"/>
      <c r="Q315" s="32"/>
      <c r="R315" s="32"/>
      <c r="S315" s="32"/>
      <c r="T315" s="32"/>
      <c r="U315" s="32"/>
      <c r="V315" s="32"/>
      <c r="W315" s="32"/>
      <c r="X315" s="32"/>
      <c r="Y315" s="32"/>
      <c r="Z315" s="32"/>
      <c r="AA315" s="32"/>
    </row>
    <row r="316" spans="1:27" ht="15" x14ac:dyDescent="0.2">
      <c r="A316" s="56"/>
      <c r="B316" s="57"/>
      <c r="C316" s="58"/>
      <c r="D316" s="58"/>
      <c r="E316" s="59"/>
      <c r="F316" s="59"/>
      <c r="G316" s="59"/>
      <c r="H316" s="59"/>
      <c r="I316" s="59"/>
      <c r="J316" s="31"/>
      <c r="K316" s="31"/>
      <c r="L316" s="31"/>
      <c r="M316" s="31"/>
      <c r="N316" s="31"/>
      <c r="O316" s="32"/>
      <c r="P316" s="32"/>
      <c r="Q316" s="32"/>
      <c r="R316" s="32"/>
      <c r="S316" s="32"/>
      <c r="T316" s="32"/>
      <c r="U316" s="32"/>
      <c r="V316" s="32"/>
      <c r="W316" s="32"/>
      <c r="X316" s="32"/>
      <c r="Y316" s="32"/>
      <c r="Z316" s="32"/>
      <c r="AA316" s="32"/>
    </row>
    <row r="317" spans="1:27" ht="15" x14ac:dyDescent="0.2">
      <c r="A317" s="56"/>
      <c r="B317" s="57"/>
      <c r="C317" s="58"/>
      <c r="D317" s="58"/>
      <c r="E317" s="59"/>
      <c r="F317" s="59"/>
      <c r="G317" s="59"/>
      <c r="H317" s="59"/>
      <c r="I317" s="59"/>
      <c r="J317" s="31"/>
      <c r="K317" s="31"/>
      <c r="L317" s="31"/>
      <c r="M317" s="31"/>
      <c r="N317" s="31"/>
      <c r="O317" s="32"/>
      <c r="P317" s="32"/>
      <c r="Q317" s="32"/>
      <c r="R317" s="32"/>
      <c r="S317" s="32"/>
      <c r="T317" s="32"/>
      <c r="U317" s="32"/>
      <c r="V317" s="32"/>
      <c r="W317" s="32"/>
      <c r="X317" s="32"/>
      <c r="Y317" s="32"/>
      <c r="Z317" s="32"/>
      <c r="AA317" s="32"/>
    </row>
    <row r="318" spans="1:27" ht="15" x14ac:dyDescent="0.2">
      <c r="A318" s="56"/>
      <c r="B318" s="57"/>
      <c r="C318" s="58"/>
      <c r="D318" s="58"/>
      <c r="E318" s="59"/>
      <c r="F318" s="59"/>
      <c r="G318" s="59"/>
      <c r="H318" s="59"/>
      <c r="I318" s="59"/>
      <c r="J318" s="31"/>
      <c r="K318" s="31"/>
      <c r="L318" s="31"/>
      <c r="M318" s="31"/>
      <c r="N318" s="31"/>
      <c r="O318" s="32"/>
      <c r="P318" s="32"/>
      <c r="Q318" s="32"/>
      <c r="R318" s="32"/>
      <c r="S318" s="32"/>
      <c r="T318" s="32"/>
      <c r="U318" s="32"/>
      <c r="V318" s="32"/>
      <c r="W318" s="32"/>
      <c r="X318" s="32"/>
      <c r="Y318" s="32"/>
      <c r="Z318" s="32"/>
      <c r="AA318" s="32"/>
    </row>
    <row r="319" spans="1:27" ht="15" x14ac:dyDescent="0.2">
      <c r="A319" s="56"/>
      <c r="B319" s="57"/>
      <c r="C319" s="58"/>
      <c r="D319" s="58"/>
      <c r="E319" s="59"/>
      <c r="F319" s="59"/>
      <c r="G319" s="59"/>
      <c r="H319" s="59"/>
      <c r="I319" s="59"/>
      <c r="J319" s="31"/>
      <c r="K319" s="31"/>
      <c r="L319" s="31"/>
      <c r="M319" s="31"/>
      <c r="N319" s="31"/>
      <c r="O319" s="32"/>
      <c r="P319" s="32"/>
      <c r="Q319" s="32"/>
      <c r="R319" s="32"/>
      <c r="S319" s="32"/>
      <c r="T319" s="32"/>
      <c r="U319" s="32"/>
      <c r="V319" s="32"/>
      <c r="W319" s="32"/>
      <c r="X319" s="32"/>
      <c r="Y319" s="32"/>
      <c r="Z319" s="32"/>
      <c r="AA319" s="32"/>
    </row>
    <row r="320" spans="1:27" ht="15" x14ac:dyDescent="0.2">
      <c r="A320" s="56"/>
      <c r="B320" s="57"/>
      <c r="C320" s="58"/>
      <c r="D320" s="58"/>
      <c r="E320" s="59"/>
      <c r="F320" s="59"/>
      <c r="G320" s="59"/>
      <c r="H320" s="59"/>
      <c r="I320" s="59"/>
      <c r="J320" s="31"/>
      <c r="K320" s="31"/>
      <c r="L320" s="31"/>
      <c r="M320" s="31"/>
      <c r="N320" s="31"/>
      <c r="O320" s="32"/>
      <c r="P320" s="32"/>
      <c r="Q320" s="32"/>
      <c r="R320" s="32"/>
      <c r="S320" s="32"/>
      <c r="T320" s="32"/>
      <c r="U320" s="32"/>
      <c r="V320" s="32"/>
      <c r="W320" s="32"/>
      <c r="X320" s="32"/>
      <c r="Y320" s="32"/>
      <c r="Z320" s="32"/>
      <c r="AA320" s="32"/>
    </row>
    <row r="321" spans="1:27" ht="15" x14ac:dyDescent="0.2">
      <c r="A321" s="56"/>
      <c r="B321" s="57"/>
      <c r="C321" s="58"/>
      <c r="D321" s="58"/>
      <c r="E321" s="59"/>
      <c r="F321" s="59"/>
      <c r="G321" s="59"/>
      <c r="H321" s="59"/>
      <c r="I321" s="59"/>
      <c r="J321" s="31"/>
      <c r="K321" s="31"/>
      <c r="L321" s="31"/>
      <c r="M321" s="31"/>
      <c r="N321" s="31"/>
      <c r="O321" s="32"/>
      <c r="P321" s="32"/>
      <c r="Q321" s="32"/>
      <c r="R321" s="32"/>
      <c r="S321" s="32"/>
      <c r="T321" s="32"/>
      <c r="U321" s="32"/>
      <c r="V321" s="32"/>
      <c r="W321" s="32"/>
      <c r="X321" s="32"/>
      <c r="Y321" s="32"/>
      <c r="Z321" s="32"/>
      <c r="AA321" s="32"/>
    </row>
    <row r="322" spans="1:27" ht="15" x14ac:dyDescent="0.2">
      <c r="A322" s="56"/>
      <c r="B322" s="57"/>
      <c r="C322" s="58"/>
      <c r="D322" s="58"/>
      <c r="E322" s="59"/>
      <c r="F322" s="59"/>
      <c r="G322" s="59"/>
      <c r="H322" s="59"/>
      <c r="I322" s="59"/>
      <c r="J322" s="31"/>
      <c r="K322" s="31"/>
      <c r="L322" s="31"/>
      <c r="M322" s="31"/>
      <c r="N322" s="31"/>
      <c r="O322" s="32"/>
      <c r="P322" s="32"/>
      <c r="Q322" s="32"/>
      <c r="R322" s="32"/>
      <c r="S322" s="32"/>
      <c r="T322" s="32"/>
      <c r="U322" s="32"/>
      <c r="V322" s="32"/>
      <c r="W322" s="32"/>
      <c r="X322" s="32"/>
      <c r="Y322" s="32"/>
      <c r="Z322" s="32"/>
      <c r="AA322" s="32"/>
    </row>
    <row r="323" spans="1:27" ht="15" x14ac:dyDescent="0.2">
      <c r="A323" s="56"/>
      <c r="B323" s="57"/>
      <c r="C323" s="58"/>
      <c r="D323" s="58"/>
      <c r="E323" s="59"/>
      <c r="F323" s="59"/>
      <c r="G323" s="59"/>
      <c r="H323" s="59"/>
      <c r="I323" s="59"/>
      <c r="J323" s="31"/>
      <c r="K323" s="31"/>
      <c r="L323" s="31"/>
      <c r="M323" s="31"/>
      <c r="N323" s="31"/>
      <c r="O323" s="32"/>
      <c r="P323" s="32"/>
      <c r="Q323" s="32"/>
      <c r="R323" s="32"/>
      <c r="S323" s="32"/>
      <c r="T323" s="32"/>
      <c r="U323" s="32"/>
      <c r="V323" s="32"/>
      <c r="W323" s="32"/>
      <c r="X323" s="32"/>
      <c r="Y323" s="32"/>
      <c r="Z323" s="32"/>
      <c r="AA323" s="32"/>
    </row>
    <row r="324" spans="1:27" ht="15" x14ac:dyDescent="0.2">
      <c r="A324" s="56"/>
      <c r="B324" s="57"/>
      <c r="C324" s="58"/>
      <c r="D324" s="58"/>
      <c r="E324" s="59"/>
      <c r="F324" s="59"/>
      <c r="G324" s="59"/>
      <c r="H324" s="59"/>
      <c r="I324" s="59"/>
      <c r="J324" s="31"/>
      <c r="K324" s="31"/>
      <c r="L324" s="31"/>
      <c r="M324" s="31"/>
      <c r="N324" s="31"/>
      <c r="O324" s="32"/>
      <c r="P324" s="32"/>
      <c r="Q324" s="32"/>
      <c r="R324" s="32"/>
      <c r="S324" s="32"/>
      <c r="T324" s="32"/>
      <c r="U324" s="32"/>
      <c r="V324" s="32"/>
      <c r="W324" s="32"/>
      <c r="X324" s="32"/>
      <c r="Y324" s="32"/>
      <c r="Z324" s="32"/>
      <c r="AA324" s="32"/>
    </row>
    <row r="325" spans="1:27" ht="15" x14ac:dyDescent="0.2">
      <c r="A325" s="56"/>
      <c r="B325" s="57"/>
      <c r="C325" s="58"/>
      <c r="D325" s="58"/>
      <c r="E325" s="59"/>
      <c r="F325" s="59"/>
      <c r="G325" s="59"/>
      <c r="H325" s="59"/>
      <c r="I325" s="59"/>
      <c r="J325" s="31"/>
      <c r="K325" s="31"/>
      <c r="L325" s="31"/>
      <c r="M325" s="31"/>
      <c r="N325" s="31"/>
      <c r="O325" s="32"/>
      <c r="P325" s="32"/>
      <c r="Q325" s="32"/>
      <c r="R325" s="32"/>
      <c r="S325" s="32"/>
      <c r="T325" s="32"/>
      <c r="U325" s="32"/>
      <c r="V325" s="32"/>
      <c r="W325" s="32"/>
      <c r="X325" s="32"/>
      <c r="Y325" s="32"/>
      <c r="Z325" s="32"/>
      <c r="AA325" s="32"/>
    </row>
    <row r="326" spans="1:27" ht="15" x14ac:dyDescent="0.2">
      <c r="A326" s="56"/>
      <c r="B326" s="57"/>
      <c r="C326" s="58"/>
      <c r="D326" s="58"/>
      <c r="E326" s="59"/>
      <c r="F326" s="59"/>
      <c r="G326" s="59"/>
      <c r="H326" s="59"/>
      <c r="I326" s="59"/>
      <c r="J326" s="31"/>
      <c r="K326" s="31"/>
      <c r="L326" s="31"/>
      <c r="M326" s="31"/>
      <c r="N326" s="31"/>
      <c r="O326" s="32"/>
      <c r="P326" s="32"/>
      <c r="Q326" s="32"/>
      <c r="R326" s="32"/>
      <c r="S326" s="32"/>
      <c r="T326" s="32"/>
      <c r="U326" s="32"/>
      <c r="V326" s="32"/>
      <c r="W326" s="32"/>
      <c r="X326" s="32"/>
      <c r="Y326" s="32"/>
      <c r="Z326" s="32"/>
      <c r="AA326" s="32"/>
    </row>
    <row r="327" spans="1:27" ht="15" x14ac:dyDescent="0.2">
      <c r="A327" s="56"/>
      <c r="B327" s="57"/>
      <c r="C327" s="58"/>
      <c r="D327" s="58"/>
      <c r="E327" s="59"/>
      <c r="F327" s="59"/>
      <c r="G327" s="59"/>
      <c r="H327" s="59"/>
      <c r="I327" s="59"/>
      <c r="J327" s="31"/>
      <c r="K327" s="31"/>
      <c r="L327" s="31"/>
      <c r="M327" s="31"/>
      <c r="N327" s="31"/>
      <c r="O327" s="32"/>
      <c r="P327" s="32"/>
      <c r="Q327" s="32"/>
      <c r="R327" s="32"/>
      <c r="S327" s="32"/>
      <c r="T327" s="32"/>
      <c r="U327" s="32"/>
      <c r="V327" s="32"/>
      <c r="W327" s="32"/>
      <c r="X327" s="32"/>
      <c r="Y327" s="32"/>
      <c r="Z327" s="32"/>
      <c r="AA327" s="32"/>
    </row>
    <row r="328" spans="1:27" ht="15" x14ac:dyDescent="0.2">
      <c r="A328" s="56"/>
      <c r="B328" s="57"/>
      <c r="C328" s="58"/>
      <c r="D328" s="58"/>
      <c r="E328" s="59"/>
      <c r="F328" s="59"/>
      <c r="G328" s="59"/>
      <c r="H328" s="59"/>
      <c r="I328" s="59"/>
      <c r="J328" s="31"/>
      <c r="K328" s="31"/>
      <c r="L328" s="31"/>
      <c r="M328" s="31"/>
      <c r="N328" s="31"/>
      <c r="O328" s="32"/>
      <c r="P328" s="32"/>
      <c r="Q328" s="32"/>
      <c r="R328" s="32"/>
      <c r="S328" s="32"/>
      <c r="T328" s="32"/>
      <c r="U328" s="32"/>
      <c r="V328" s="32"/>
      <c r="W328" s="32"/>
      <c r="X328" s="32"/>
      <c r="Y328" s="32"/>
      <c r="Z328" s="32"/>
      <c r="AA328" s="32"/>
    </row>
    <row r="329" spans="1:27" ht="15" x14ac:dyDescent="0.2">
      <c r="A329" s="56"/>
      <c r="B329" s="57"/>
      <c r="C329" s="58"/>
      <c r="D329" s="58"/>
      <c r="E329" s="59"/>
      <c r="F329" s="59"/>
      <c r="G329" s="59"/>
      <c r="H329" s="59"/>
      <c r="I329" s="59"/>
      <c r="J329" s="31"/>
      <c r="K329" s="31"/>
      <c r="L329" s="31"/>
      <c r="M329" s="31"/>
      <c r="N329" s="31"/>
      <c r="O329" s="32"/>
      <c r="P329" s="32"/>
      <c r="Q329" s="32"/>
      <c r="R329" s="32"/>
      <c r="S329" s="32"/>
      <c r="T329" s="32"/>
      <c r="U329" s="32"/>
      <c r="V329" s="32"/>
      <c r="W329" s="32"/>
      <c r="X329" s="32"/>
      <c r="Y329" s="32"/>
      <c r="Z329" s="32"/>
      <c r="AA329" s="32"/>
    </row>
    <row r="330" spans="1:27" ht="15" x14ac:dyDescent="0.2">
      <c r="A330" s="56"/>
      <c r="B330" s="57"/>
      <c r="C330" s="58"/>
      <c r="D330" s="58"/>
      <c r="E330" s="59"/>
      <c r="F330" s="59"/>
      <c r="G330" s="59"/>
      <c r="H330" s="59"/>
      <c r="I330" s="59"/>
      <c r="J330" s="31"/>
      <c r="K330" s="31"/>
      <c r="L330" s="31"/>
      <c r="M330" s="31"/>
      <c r="N330" s="31"/>
      <c r="O330" s="32"/>
      <c r="P330" s="32"/>
      <c r="Q330" s="32"/>
      <c r="R330" s="32"/>
      <c r="S330" s="32"/>
      <c r="T330" s="32"/>
      <c r="U330" s="32"/>
      <c r="V330" s="32"/>
      <c r="W330" s="32"/>
      <c r="X330" s="32"/>
      <c r="Y330" s="32"/>
      <c r="Z330" s="32"/>
      <c r="AA330" s="32"/>
    </row>
    <row r="331" spans="1:27" ht="15" x14ac:dyDescent="0.2">
      <c r="A331" s="56"/>
      <c r="B331" s="57"/>
      <c r="C331" s="58"/>
      <c r="D331" s="58"/>
      <c r="E331" s="59"/>
      <c r="F331" s="59"/>
      <c r="G331" s="59"/>
      <c r="H331" s="59"/>
      <c r="I331" s="59"/>
      <c r="J331" s="31"/>
      <c r="K331" s="31"/>
      <c r="L331" s="31"/>
      <c r="M331" s="31"/>
      <c r="N331" s="31"/>
      <c r="O331" s="32"/>
      <c r="P331" s="32"/>
      <c r="Q331" s="32"/>
      <c r="R331" s="32"/>
      <c r="S331" s="32"/>
      <c r="T331" s="32"/>
      <c r="U331" s="32"/>
      <c r="V331" s="32"/>
      <c r="W331" s="32"/>
      <c r="X331" s="32"/>
      <c r="Y331" s="32"/>
      <c r="Z331" s="32"/>
      <c r="AA331" s="32"/>
    </row>
    <row r="332" spans="1:27" ht="15" x14ac:dyDescent="0.2">
      <c r="A332" s="56"/>
      <c r="B332" s="57"/>
      <c r="C332" s="58"/>
      <c r="D332" s="58"/>
      <c r="E332" s="59"/>
      <c r="F332" s="59"/>
      <c r="G332" s="59"/>
      <c r="H332" s="59"/>
      <c r="I332" s="59"/>
      <c r="J332" s="31"/>
      <c r="K332" s="31"/>
      <c r="L332" s="31"/>
      <c r="M332" s="31"/>
      <c r="N332" s="31"/>
      <c r="O332" s="32"/>
      <c r="P332" s="32"/>
      <c r="Q332" s="32"/>
      <c r="R332" s="32"/>
      <c r="S332" s="32"/>
      <c r="T332" s="32"/>
      <c r="U332" s="32"/>
      <c r="V332" s="32"/>
      <c r="W332" s="32"/>
      <c r="X332" s="32"/>
      <c r="Y332" s="32"/>
      <c r="Z332" s="32"/>
      <c r="AA332" s="32"/>
    </row>
    <row r="333" spans="1:27" ht="15" x14ac:dyDescent="0.2">
      <c r="A333" s="56"/>
      <c r="B333" s="57"/>
      <c r="C333" s="58"/>
      <c r="D333" s="58"/>
      <c r="E333" s="59"/>
      <c r="F333" s="59"/>
      <c r="G333" s="59"/>
      <c r="H333" s="59"/>
      <c r="I333" s="59"/>
      <c r="J333" s="31"/>
      <c r="K333" s="31"/>
      <c r="L333" s="31"/>
      <c r="M333" s="31"/>
      <c r="N333" s="31"/>
      <c r="O333" s="32"/>
      <c r="P333" s="32"/>
      <c r="Q333" s="32"/>
      <c r="R333" s="32"/>
      <c r="S333" s="32"/>
      <c r="T333" s="32"/>
      <c r="U333" s="32"/>
      <c r="V333" s="32"/>
      <c r="W333" s="32"/>
      <c r="X333" s="32"/>
      <c r="Y333" s="32"/>
      <c r="Z333" s="32"/>
      <c r="AA333" s="32"/>
    </row>
    <row r="334" spans="1:27" ht="15" x14ac:dyDescent="0.2">
      <c r="A334" s="56"/>
      <c r="B334" s="57"/>
      <c r="C334" s="58"/>
      <c r="D334" s="58"/>
      <c r="E334" s="59"/>
      <c r="F334" s="59"/>
      <c r="G334" s="59"/>
      <c r="H334" s="59"/>
      <c r="I334" s="59"/>
      <c r="J334" s="31"/>
      <c r="K334" s="31"/>
      <c r="L334" s="31"/>
      <c r="M334" s="31"/>
      <c r="N334" s="31"/>
      <c r="O334" s="32"/>
      <c r="P334" s="32"/>
      <c r="Q334" s="32"/>
      <c r="R334" s="32"/>
      <c r="S334" s="32"/>
      <c r="T334" s="32"/>
      <c r="U334" s="32"/>
      <c r="V334" s="32"/>
      <c r="W334" s="32"/>
      <c r="X334" s="32"/>
      <c r="Y334" s="32"/>
      <c r="Z334" s="32"/>
      <c r="AA334" s="32"/>
    </row>
    <row r="335" spans="1:27" ht="15" x14ac:dyDescent="0.2">
      <c r="A335" s="56"/>
      <c r="B335" s="57"/>
      <c r="C335" s="58"/>
      <c r="D335" s="58"/>
      <c r="E335" s="59"/>
      <c r="F335" s="59"/>
      <c r="G335" s="59"/>
      <c r="H335" s="59"/>
      <c r="I335" s="59"/>
      <c r="J335" s="31"/>
      <c r="K335" s="31"/>
      <c r="L335" s="31"/>
      <c r="M335" s="31"/>
      <c r="N335" s="31"/>
      <c r="O335" s="32"/>
      <c r="P335" s="32"/>
      <c r="Q335" s="32"/>
      <c r="R335" s="32"/>
      <c r="S335" s="32"/>
      <c r="T335" s="32"/>
      <c r="U335" s="32"/>
      <c r="V335" s="32"/>
      <c r="W335" s="32"/>
      <c r="X335" s="32"/>
      <c r="Y335" s="32"/>
      <c r="Z335" s="32"/>
      <c r="AA335" s="32"/>
    </row>
    <row r="336" spans="1:27" ht="15" x14ac:dyDescent="0.2">
      <c r="A336" s="56"/>
      <c r="B336" s="57"/>
      <c r="C336" s="58"/>
      <c r="D336" s="58"/>
      <c r="E336" s="59"/>
      <c r="F336" s="59"/>
      <c r="G336" s="59"/>
      <c r="H336" s="59"/>
      <c r="I336" s="59"/>
      <c r="J336" s="31"/>
      <c r="K336" s="31"/>
      <c r="L336" s="31"/>
      <c r="M336" s="31"/>
      <c r="N336" s="31"/>
      <c r="O336" s="32"/>
      <c r="P336" s="32"/>
      <c r="Q336" s="32"/>
      <c r="R336" s="32"/>
      <c r="S336" s="32"/>
      <c r="T336" s="32"/>
      <c r="U336" s="32"/>
      <c r="V336" s="32"/>
      <c r="W336" s="32"/>
      <c r="X336" s="32"/>
      <c r="Y336" s="32"/>
      <c r="Z336" s="32"/>
      <c r="AA336" s="32"/>
    </row>
    <row r="337" spans="1:27" ht="15" x14ac:dyDescent="0.2">
      <c r="A337" s="56"/>
      <c r="B337" s="57"/>
      <c r="C337" s="58"/>
      <c r="D337" s="58"/>
      <c r="E337" s="59"/>
      <c r="F337" s="59"/>
      <c r="G337" s="59"/>
      <c r="H337" s="59"/>
      <c r="I337" s="59"/>
      <c r="J337" s="31"/>
      <c r="K337" s="31"/>
      <c r="L337" s="31"/>
      <c r="M337" s="31"/>
      <c r="N337" s="31"/>
      <c r="O337" s="32"/>
      <c r="P337" s="32"/>
      <c r="Q337" s="32"/>
      <c r="R337" s="32"/>
      <c r="S337" s="32"/>
      <c r="T337" s="32"/>
      <c r="U337" s="32"/>
      <c r="V337" s="32"/>
      <c r="W337" s="32"/>
      <c r="X337" s="32"/>
      <c r="Y337" s="32"/>
      <c r="Z337" s="32"/>
      <c r="AA337" s="32"/>
    </row>
    <row r="338" spans="1:27" ht="15" x14ac:dyDescent="0.2">
      <c r="A338" s="56"/>
      <c r="B338" s="57"/>
      <c r="C338" s="58"/>
      <c r="D338" s="58"/>
      <c r="E338" s="59"/>
      <c r="F338" s="59"/>
      <c r="G338" s="59"/>
      <c r="H338" s="59"/>
      <c r="I338" s="59"/>
      <c r="J338" s="31"/>
      <c r="K338" s="31"/>
      <c r="L338" s="31"/>
      <c r="M338" s="31"/>
      <c r="N338" s="31"/>
      <c r="O338" s="32"/>
      <c r="P338" s="32"/>
      <c r="Q338" s="32"/>
      <c r="R338" s="32"/>
      <c r="S338" s="32"/>
      <c r="T338" s="32"/>
      <c r="U338" s="32"/>
      <c r="V338" s="32"/>
      <c r="W338" s="32"/>
      <c r="X338" s="32"/>
      <c r="Y338" s="32"/>
      <c r="Z338" s="32"/>
      <c r="AA338" s="32"/>
    </row>
    <row r="339" spans="1:27" ht="15" x14ac:dyDescent="0.2">
      <c r="A339" s="56"/>
      <c r="B339" s="57"/>
      <c r="C339" s="58"/>
      <c r="D339" s="58"/>
      <c r="E339" s="59"/>
      <c r="F339" s="59"/>
      <c r="G339" s="59"/>
      <c r="H339" s="59"/>
      <c r="I339" s="59"/>
      <c r="J339" s="31"/>
      <c r="K339" s="31"/>
      <c r="L339" s="31"/>
      <c r="M339" s="31"/>
      <c r="N339" s="31"/>
      <c r="O339" s="32"/>
      <c r="P339" s="32"/>
      <c r="Q339" s="32"/>
      <c r="R339" s="32"/>
      <c r="S339" s="32"/>
      <c r="T339" s="32"/>
      <c r="U339" s="32"/>
      <c r="V339" s="32"/>
      <c r="W339" s="32"/>
      <c r="X339" s="32"/>
      <c r="Y339" s="32"/>
      <c r="Z339" s="32"/>
      <c r="AA339" s="32"/>
    </row>
    <row r="340" spans="1:27" ht="15" x14ac:dyDescent="0.2">
      <c r="A340" s="56"/>
      <c r="B340" s="57"/>
      <c r="C340" s="58"/>
      <c r="D340" s="58"/>
      <c r="E340" s="59"/>
      <c r="F340" s="59"/>
      <c r="G340" s="59"/>
      <c r="H340" s="59"/>
      <c r="I340" s="59"/>
      <c r="J340" s="31"/>
      <c r="K340" s="31"/>
      <c r="L340" s="31"/>
      <c r="M340" s="31"/>
      <c r="N340" s="31"/>
      <c r="O340" s="32"/>
      <c r="P340" s="32"/>
      <c r="Q340" s="32"/>
      <c r="R340" s="32"/>
      <c r="S340" s="32"/>
      <c r="T340" s="32"/>
      <c r="U340" s="32"/>
      <c r="V340" s="32"/>
      <c r="W340" s="32"/>
      <c r="X340" s="32"/>
      <c r="Y340" s="32"/>
      <c r="Z340" s="32"/>
      <c r="AA340" s="32"/>
    </row>
    <row r="341" spans="1:27" ht="15" x14ac:dyDescent="0.2">
      <c r="A341" s="56"/>
      <c r="B341" s="57"/>
      <c r="C341" s="58"/>
      <c r="D341" s="58"/>
      <c r="E341" s="59"/>
      <c r="F341" s="59"/>
      <c r="G341" s="59"/>
      <c r="H341" s="59"/>
      <c r="I341" s="59"/>
      <c r="J341" s="31"/>
      <c r="K341" s="31"/>
      <c r="L341" s="31"/>
      <c r="M341" s="31"/>
      <c r="N341" s="31"/>
      <c r="O341" s="32"/>
      <c r="P341" s="32"/>
      <c r="Q341" s="32"/>
      <c r="R341" s="32"/>
      <c r="S341" s="32"/>
      <c r="T341" s="32"/>
      <c r="U341" s="32"/>
      <c r="V341" s="32"/>
      <c r="W341" s="32"/>
      <c r="X341" s="32"/>
      <c r="Y341" s="32"/>
      <c r="Z341" s="32"/>
      <c r="AA341" s="32"/>
    </row>
    <row r="342" spans="1:27" ht="15" x14ac:dyDescent="0.2">
      <c r="A342" s="56"/>
      <c r="B342" s="57"/>
      <c r="C342" s="58"/>
      <c r="D342" s="58"/>
      <c r="E342" s="59"/>
      <c r="F342" s="59"/>
      <c r="G342" s="59"/>
      <c r="H342" s="59"/>
      <c r="I342" s="59"/>
      <c r="J342" s="31"/>
      <c r="K342" s="31"/>
      <c r="L342" s="31"/>
      <c r="M342" s="31"/>
      <c r="N342" s="31"/>
      <c r="O342" s="32"/>
      <c r="P342" s="32"/>
      <c r="Q342" s="32"/>
      <c r="R342" s="32"/>
      <c r="S342" s="32"/>
      <c r="T342" s="32"/>
      <c r="U342" s="32"/>
      <c r="V342" s="32"/>
      <c r="W342" s="32"/>
      <c r="X342" s="32"/>
      <c r="Y342" s="32"/>
      <c r="Z342" s="32"/>
      <c r="AA342" s="32"/>
    </row>
    <row r="343" spans="1:27" ht="15" x14ac:dyDescent="0.2">
      <c r="A343" s="56"/>
      <c r="B343" s="57"/>
      <c r="C343" s="58"/>
      <c r="D343" s="58"/>
      <c r="E343" s="59"/>
      <c r="F343" s="59"/>
      <c r="G343" s="59"/>
      <c r="H343" s="59"/>
      <c r="I343" s="59"/>
      <c r="J343" s="31"/>
      <c r="K343" s="31"/>
      <c r="L343" s="31"/>
      <c r="M343" s="31"/>
      <c r="N343" s="31"/>
      <c r="O343" s="32"/>
      <c r="P343" s="32"/>
      <c r="Q343" s="32"/>
      <c r="R343" s="32"/>
      <c r="S343" s="32"/>
      <c r="T343" s="32"/>
      <c r="U343" s="32"/>
      <c r="V343" s="32"/>
      <c r="W343" s="32"/>
      <c r="X343" s="32"/>
      <c r="Y343" s="32"/>
      <c r="Z343" s="32"/>
      <c r="AA343" s="32"/>
    </row>
    <row r="344" spans="1:27" ht="15" x14ac:dyDescent="0.2">
      <c r="A344" s="56"/>
      <c r="B344" s="57"/>
      <c r="C344" s="58"/>
      <c r="D344" s="58"/>
      <c r="E344" s="59"/>
      <c r="F344" s="59"/>
      <c r="G344" s="59"/>
      <c r="H344" s="59"/>
      <c r="I344" s="59"/>
      <c r="J344" s="31"/>
      <c r="K344" s="31"/>
      <c r="L344" s="31"/>
      <c r="M344" s="31"/>
      <c r="N344" s="31"/>
      <c r="O344" s="32"/>
      <c r="P344" s="32"/>
      <c r="Q344" s="32"/>
      <c r="R344" s="32"/>
      <c r="S344" s="32"/>
      <c r="T344" s="32"/>
      <c r="U344" s="32"/>
      <c r="V344" s="32"/>
      <c r="W344" s="32"/>
      <c r="X344" s="32"/>
      <c r="Y344" s="32"/>
      <c r="Z344" s="32"/>
      <c r="AA344" s="32"/>
    </row>
    <row r="345" spans="1:27" ht="15" x14ac:dyDescent="0.2">
      <c r="A345" s="56"/>
      <c r="B345" s="57"/>
      <c r="C345" s="58"/>
      <c r="D345" s="58"/>
      <c r="E345" s="59"/>
      <c r="F345" s="59"/>
      <c r="G345" s="59"/>
      <c r="H345" s="59"/>
      <c r="I345" s="59"/>
      <c r="J345" s="31"/>
      <c r="K345" s="31"/>
      <c r="L345" s="31"/>
      <c r="M345" s="31"/>
      <c r="N345" s="31"/>
      <c r="O345" s="32"/>
      <c r="P345" s="32"/>
      <c r="Q345" s="32"/>
      <c r="R345" s="32"/>
      <c r="S345" s="32"/>
      <c r="T345" s="32"/>
      <c r="U345" s="32"/>
      <c r="V345" s="32"/>
      <c r="W345" s="32"/>
      <c r="X345" s="32"/>
      <c r="Y345" s="32"/>
      <c r="Z345" s="32"/>
      <c r="AA345" s="32"/>
    </row>
    <row r="346" spans="1:27" ht="15" x14ac:dyDescent="0.2">
      <c r="A346" s="56"/>
      <c r="B346" s="57"/>
      <c r="C346" s="58"/>
      <c r="D346" s="58"/>
      <c r="E346" s="59"/>
      <c r="F346" s="59"/>
      <c r="G346" s="59"/>
      <c r="H346" s="59"/>
      <c r="I346" s="59"/>
      <c r="J346" s="31"/>
      <c r="K346" s="31"/>
      <c r="L346" s="31"/>
      <c r="M346" s="31"/>
      <c r="N346" s="31"/>
      <c r="O346" s="32"/>
      <c r="P346" s="32"/>
      <c r="Q346" s="32"/>
      <c r="R346" s="32"/>
      <c r="S346" s="32"/>
      <c r="T346" s="32"/>
      <c r="U346" s="32"/>
      <c r="V346" s="32"/>
      <c r="W346" s="32"/>
      <c r="X346" s="32"/>
      <c r="Y346" s="32"/>
      <c r="Z346" s="32"/>
      <c r="AA346" s="32"/>
    </row>
    <row r="347" spans="1:27" ht="15" x14ac:dyDescent="0.2">
      <c r="A347" s="56"/>
      <c r="B347" s="57"/>
      <c r="C347" s="58"/>
      <c r="D347" s="58"/>
      <c r="E347" s="59"/>
      <c r="F347" s="59"/>
      <c r="G347" s="59"/>
      <c r="H347" s="59"/>
      <c r="I347" s="59"/>
      <c r="J347" s="31"/>
      <c r="K347" s="31"/>
      <c r="L347" s="31"/>
      <c r="M347" s="31"/>
      <c r="N347" s="31"/>
      <c r="O347" s="32"/>
      <c r="P347" s="32"/>
      <c r="Q347" s="32"/>
      <c r="R347" s="32"/>
      <c r="S347" s="32"/>
      <c r="T347" s="32"/>
      <c r="U347" s="32"/>
      <c r="V347" s="32"/>
      <c r="W347" s="32"/>
      <c r="X347" s="32"/>
      <c r="Y347" s="32"/>
      <c r="Z347" s="32"/>
      <c r="AA347" s="32"/>
    </row>
    <row r="348" spans="1:27" ht="15" x14ac:dyDescent="0.2">
      <c r="A348" s="56"/>
      <c r="B348" s="57"/>
      <c r="C348" s="58"/>
      <c r="D348" s="58"/>
      <c r="E348" s="59"/>
      <c r="F348" s="59"/>
      <c r="G348" s="59"/>
      <c r="H348" s="59"/>
      <c r="I348" s="59"/>
      <c r="J348" s="31"/>
      <c r="K348" s="31"/>
      <c r="L348" s="31"/>
      <c r="M348" s="31"/>
      <c r="N348" s="31"/>
      <c r="O348" s="32"/>
      <c r="P348" s="32"/>
      <c r="Q348" s="32"/>
      <c r="R348" s="32"/>
      <c r="S348" s="32"/>
      <c r="T348" s="32"/>
      <c r="U348" s="32"/>
      <c r="V348" s="32"/>
      <c r="W348" s="32"/>
      <c r="X348" s="32"/>
      <c r="Y348" s="32"/>
      <c r="Z348" s="32"/>
      <c r="AA348" s="32"/>
    </row>
    <row r="349" spans="1:27" ht="15" x14ac:dyDescent="0.2">
      <c r="A349" s="56"/>
      <c r="B349" s="57"/>
      <c r="C349" s="58"/>
      <c r="D349" s="58"/>
      <c r="E349" s="59"/>
      <c r="F349" s="59"/>
      <c r="G349" s="59"/>
      <c r="H349" s="59"/>
      <c r="I349" s="59"/>
      <c r="J349" s="31"/>
      <c r="K349" s="31"/>
      <c r="L349" s="31"/>
      <c r="M349" s="31"/>
      <c r="N349" s="31"/>
      <c r="O349" s="32"/>
      <c r="P349" s="32"/>
      <c r="Q349" s="32"/>
      <c r="R349" s="32"/>
      <c r="S349" s="32"/>
      <c r="T349" s="32"/>
      <c r="U349" s="32"/>
      <c r="V349" s="32"/>
      <c r="W349" s="32"/>
      <c r="X349" s="32"/>
      <c r="Y349" s="32"/>
      <c r="Z349" s="32"/>
      <c r="AA349" s="32"/>
    </row>
    <row r="350" spans="1:27" ht="15" x14ac:dyDescent="0.2">
      <c r="A350" s="56"/>
      <c r="B350" s="57"/>
      <c r="C350" s="58"/>
      <c r="D350" s="58"/>
      <c r="E350" s="59"/>
      <c r="F350" s="59"/>
      <c r="G350" s="59"/>
      <c r="H350" s="59"/>
      <c r="I350" s="59"/>
      <c r="J350" s="31"/>
      <c r="K350" s="31"/>
      <c r="L350" s="31"/>
      <c r="M350" s="31"/>
      <c r="N350" s="31"/>
      <c r="O350" s="32"/>
      <c r="P350" s="32"/>
      <c r="Q350" s="32"/>
      <c r="R350" s="32"/>
      <c r="S350" s="32"/>
      <c r="T350" s="32"/>
      <c r="U350" s="32"/>
      <c r="V350" s="32"/>
      <c r="W350" s="32"/>
      <c r="X350" s="32"/>
      <c r="Y350" s="32"/>
      <c r="Z350" s="32"/>
      <c r="AA350" s="32"/>
    </row>
    <row r="351" spans="1:27" ht="15" x14ac:dyDescent="0.2">
      <c r="A351" s="56"/>
      <c r="B351" s="57"/>
      <c r="C351" s="58"/>
      <c r="D351" s="58"/>
      <c r="E351" s="59"/>
      <c r="F351" s="59"/>
      <c r="G351" s="59"/>
      <c r="H351" s="59"/>
      <c r="I351" s="59"/>
      <c r="J351" s="31"/>
      <c r="K351" s="31"/>
      <c r="L351" s="31"/>
      <c r="M351" s="31"/>
      <c r="N351" s="31"/>
      <c r="O351" s="32"/>
      <c r="P351" s="32"/>
      <c r="Q351" s="32"/>
      <c r="R351" s="32"/>
      <c r="S351" s="32"/>
      <c r="T351" s="32"/>
      <c r="U351" s="32"/>
      <c r="V351" s="32"/>
      <c r="W351" s="32"/>
      <c r="X351" s="32"/>
      <c r="Y351" s="32"/>
      <c r="Z351" s="32"/>
      <c r="AA351" s="32"/>
    </row>
    <row r="352" spans="1:27" ht="15" x14ac:dyDescent="0.2">
      <c r="A352" s="56"/>
      <c r="B352" s="57"/>
      <c r="C352" s="58"/>
      <c r="D352" s="58"/>
      <c r="E352" s="59"/>
      <c r="F352" s="59"/>
      <c r="G352" s="59"/>
      <c r="H352" s="59"/>
      <c r="I352" s="59"/>
      <c r="J352" s="31"/>
      <c r="K352" s="31"/>
      <c r="L352" s="31"/>
      <c r="M352" s="31"/>
      <c r="N352" s="31"/>
      <c r="O352" s="32"/>
      <c r="P352" s="32"/>
      <c r="Q352" s="32"/>
      <c r="R352" s="32"/>
      <c r="S352" s="32"/>
      <c r="T352" s="32"/>
      <c r="U352" s="32"/>
      <c r="V352" s="32"/>
      <c r="W352" s="32"/>
      <c r="X352" s="32"/>
      <c r="Y352" s="32"/>
      <c r="Z352" s="32"/>
      <c r="AA352" s="32"/>
    </row>
    <row r="353" spans="1:27" ht="15" x14ac:dyDescent="0.2">
      <c r="A353" s="56"/>
      <c r="B353" s="57"/>
      <c r="C353" s="58"/>
      <c r="D353" s="58"/>
      <c r="E353" s="59"/>
      <c r="F353" s="59"/>
      <c r="G353" s="59"/>
      <c r="H353" s="59"/>
      <c r="I353" s="59"/>
      <c r="J353" s="31"/>
      <c r="K353" s="31"/>
      <c r="L353" s="31"/>
      <c r="M353" s="31"/>
      <c r="N353" s="31"/>
      <c r="O353" s="32"/>
      <c r="P353" s="32"/>
      <c r="Q353" s="32"/>
      <c r="R353" s="32"/>
      <c r="S353" s="32"/>
      <c r="T353" s="32"/>
      <c r="U353" s="32"/>
      <c r="V353" s="32"/>
      <c r="W353" s="32"/>
      <c r="X353" s="32"/>
      <c r="Y353" s="32"/>
      <c r="Z353" s="32"/>
      <c r="AA353" s="32"/>
    </row>
    <row r="354" spans="1:27" ht="15" x14ac:dyDescent="0.2">
      <c r="A354" s="56"/>
      <c r="B354" s="57"/>
      <c r="C354" s="58"/>
      <c r="D354" s="58"/>
      <c r="E354" s="59"/>
      <c r="F354" s="59"/>
      <c r="G354" s="59"/>
      <c r="H354" s="59"/>
      <c r="I354" s="59"/>
      <c r="J354" s="31"/>
      <c r="K354" s="31"/>
      <c r="L354" s="31"/>
      <c r="M354" s="31"/>
      <c r="N354" s="31"/>
      <c r="O354" s="32"/>
      <c r="P354" s="32"/>
      <c r="Q354" s="32"/>
      <c r="R354" s="32"/>
      <c r="S354" s="32"/>
      <c r="T354" s="32"/>
      <c r="U354" s="32"/>
      <c r="V354" s="32"/>
      <c r="W354" s="32"/>
      <c r="X354" s="32"/>
      <c r="Y354" s="32"/>
      <c r="Z354" s="32"/>
      <c r="AA354" s="32"/>
    </row>
    <row r="355" spans="1:27" ht="15" x14ac:dyDescent="0.2">
      <c r="A355" s="56"/>
      <c r="B355" s="57"/>
      <c r="C355" s="58"/>
      <c r="D355" s="58"/>
      <c r="E355" s="59"/>
      <c r="F355" s="59"/>
      <c r="G355" s="59"/>
      <c r="H355" s="59"/>
      <c r="I355" s="59"/>
      <c r="J355" s="31"/>
      <c r="K355" s="31"/>
      <c r="L355" s="31"/>
      <c r="M355" s="31"/>
      <c r="N355" s="31"/>
      <c r="O355" s="32"/>
      <c r="P355" s="32"/>
      <c r="Q355" s="32"/>
      <c r="R355" s="32"/>
      <c r="S355" s="32"/>
      <c r="T355" s="32"/>
      <c r="U355" s="32"/>
      <c r="V355" s="32"/>
      <c r="W355" s="32"/>
      <c r="X355" s="32"/>
      <c r="Y355" s="32"/>
      <c r="Z355" s="32"/>
      <c r="AA355" s="32"/>
    </row>
    <row r="356" spans="1:27" ht="15" x14ac:dyDescent="0.2">
      <c r="A356" s="56"/>
      <c r="B356" s="57"/>
      <c r="C356" s="58"/>
      <c r="D356" s="58"/>
      <c r="E356" s="59"/>
      <c r="F356" s="59"/>
      <c r="G356" s="59"/>
      <c r="H356" s="59"/>
      <c r="I356" s="59"/>
      <c r="J356" s="31"/>
      <c r="K356" s="31"/>
      <c r="L356" s="31"/>
      <c r="M356" s="31"/>
      <c r="N356" s="31"/>
      <c r="O356" s="32"/>
      <c r="P356" s="32"/>
      <c r="Q356" s="32"/>
      <c r="R356" s="32"/>
      <c r="S356" s="32"/>
      <c r="T356" s="32"/>
      <c r="U356" s="32"/>
      <c r="V356" s="32"/>
      <c r="W356" s="32"/>
      <c r="X356" s="32"/>
      <c r="Y356" s="32"/>
      <c r="Z356" s="32"/>
      <c r="AA356" s="32"/>
    </row>
    <row r="357" spans="1:27" ht="15" x14ac:dyDescent="0.2">
      <c r="A357" s="56"/>
      <c r="B357" s="57"/>
      <c r="C357" s="58"/>
      <c r="D357" s="58"/>
      <c r="E357" s="59"/>
      <c r="F357" s="59"/>
      <c r="G357" s="59"/>
      <c r="H357" s="59"/>
      <c r="I357" s="59"/>
      <c r="J357" s="31"/>
      <c r="K357" s="31"/>
      <c r="L357" s="31"/>
      <c r="M357" s="31"/>
      <c r="N357" s="31"/>
      <c r="O357" s="32"/>
      <c r="P357" s="32"/>
      <c r="Q357" s="32"/>
      <c r="R357" s="32"/>
      <c r="S357" s="32"/>
      <c r="T357" s="32"/>
      <c r="U357" s="32"/>
      <c r="V357" s="32"/>
      <c r="W357" s="32"/>
      <c r="X357" s="32"/>
      <c r="Y357" s="32"/>
      <c r="Z357" s="32"/>
      <c r="AA357" s="32"/>
    </row>
    <row r="358" spans="1:27" ht="15" x14ac:dyDescent="0.2">
      <c r="A358" s="56"/>
      <c r="B358" s="57"/>
      <c r="C358" s="58"/>
      <c r="D358" s="58"/>
      <c r="E358" s="59"/>
      <c r="F358" s="59"/>
      <c r="G358" s="59"/>
      <c r="H358" s="59"/>
      <c r="I358" s="59"/>
      <c r="J358" s="31"/>
      <c r="K358" s="31"/>
      <c r="L358" s="31"/>
      <c r="M358" s="31"/>
      <c r="N358" s="31"/>
      <c r="O358" s="32"/>
      <c r="P358" s="32"/>
      <c r="Q358" s="32"/>
      <c r="R358" s="32"/>
      <c r="S358" s="32"/>
      <c r="T358" s="32"/>
      <c r="U358" s="32"/>
      <c r="V358" s="32"/>
      <c r="W358" s="32"/>
      <c r="X358" s="32"/>
      <c r="Y358" s="32"/>
      <c r="Z358" s="32"/>
      <c r="AA358" s="32"/>
    </row>
    <row r="359" spans="1:27" ht="15" x14ac:dyDescent="0.2">
      <c r="A359" s="56"/>
      <c r="B359" s="57"/>
      <c r="C359" s="58"/>
      <c r="D359" s="58"/>
      <c r="E359" s="59"/>
      <c r="F359" s="59"/>
      <c r="G359" s="59"/>
      <c r="H359" s="59"/>
      <c r="I359" s="59"/>
      <c r="J359" s="31"/>
      <c r="K359" s="31"/>
      <c r="L359" s="31"/>
      <c r="M359" s="31"/>
      <c r="N359" s="31"/>
      <c r="O359" s="32"/>
      <c r="P359" s="32"/>
      <c r="Q359" s="32"/>
      <c r="R359" s="32"/>
      <c r="S359" s="32"/>
      <c r="T359" s="32"/>
      <c r="U359" s="32"/>
      <c r="V359" s="32"/>
      <c r="W359" s="32"/>
      <c r="X359" s="32"/>
      <c r="Y359" s="32"/>
      <c r="Z359" s="32"/>
      <c r="AA359" s="32"/>
    </row>
    <row r="360" spans="1:27" ht="15" x14ac:dyDescent="0.2">
      <c r="A360" s="56"/>
      <c r="B360" s="57"/>
      <c r="C360" s="58"/>
      <c r="D360" s="58"/>
      <c r="E360" s="59"/>
      <c r="F360" s="59"/>
      <c r="G360" s="59"/>
      <c r="H360" s="59"/>
      <c r="I360" s="59"/>
      <c r="J360" s="31"/>
      <c r="K360" s="31"/>
      <c r="L360" s="31"/>
      <c r="M360" s="31"/>
      <c r="N360" s="31"/>
      <c r="O360" s="32"/>
      <c r="P360" s="32"/>
      <c r="Q360" s="32"/>
      <c r="R360" s="32"/>
      <c r="S360" s="32"/>
      <c r="T360" s="32"/>
      <c r="U360" s="32"/>
      <c r="V360" s="32"/>
      <c r="W360" s="32"/>
      <c r="X360" s="32"/>
      <c r="Y360" s="32"/>
      <c r="Z360" s="32"/>
      <c r="AA360" s="32"/>
    </row>
    <row r="361" spans="1:27" ht="15" x14ac:dyDescent="0.2">
      <c r="A361" s="56"/>
      <c r="B361" s="57"/>
      <c r="C361" s="58"/>
      <c r="D361" s="58"/>
      <c r="E361" s="59"/>
      <c r="F361" s="59"/>
      <c r="G361" s="59"/>
      <c r="H361" s="59"/>
      <c r="I361" s="59"/>
      <c r="J361" s="31"/>
      <c r="K361" s="31"/>
      <c r="L361" s="31"/>
      <c r="M361" s="31"/>
      <c r="N361" s="31"/>
      <c r="O361" s="32"/>
      <c r="P361" s="32"/>
      <c r="Q361" s="32"/>
      <c r="R361" s="32"/>
      <c r="S361" s="32"/>
      <c r="T361" s="32"/>
      <c r="U361" s="32"/>
      <c r="V361" s="32"/>
      <c r="W361" s="32"/>
      <c r="X361" s="32"/>
      <c r="Y361" s="32"/>
      <c r="Z361" s="32"/>
      <c r="AA361" s="32"/>
    </row>
    <row r="362" spans="1:27" ht="15" x14ac:dyDescent="0.2">
      <c r="A362" s="56"/>
      <c r="B362" s="57"/>
      <c r="C362" s="58"/>
      <c r="D362" s="58"/>
      <c r="E362" s="59"/>
      <c r="F362" s="59"/>
      <c r="G362" s="59"/>
      <c r="H362" s="59"/>
      <c r="I362" s="59"/>
      <c r="J362" s="31"/>
      <c r="K362" s="31"/>
      <c r="L362" s="31"/>
      <c r="M362" s="31"/>
      <c r="N362" s="31"/>
      <c r="O362" s="32"/>
      <c r="P362" s="32"/>
      <c r="Q362" s="32"/>
      <c r="R362" s="32"/>
      <c r="S362" s="32"/>
      <c r="T362" s="32"/>
      <c r="U362" s="32"/>
      <c r="V362" s="32"/>
      <c r="W362" s="32"/>
      <c r="X362" s="32"/>
      <c r="Y362" s="32"/>
      <c r="Z362" s="32"/>
      <c r="AA362" s="32"/>
    </row>
    <row r="363" spans="1:27" ht="15" x14ac:dyDescent="0.2">
      <c r="A363" s="56"/>
      <c r="B363" s="57"/>
      <c r="C363" s="58"/>
      <c r="D363" s="58"/>
      <c r="E363" s="59"/>
      <c r="F363" s="59"/>
      <c r="G363" s="59"/>
      <c r="H363" s="59"/>
      <c r="I363" s="59"/>
      <c r="J363" s="31"/>
      <c r="K363" s="31"/>
      <c r="L363" s="31"/>
      <c r="M363" s="31"/>
      <c r="N363" s="31"/>
      <c r="O363" s="32"/>
      <c r="P363" s="32"/>
      <c r="Q363" s="32"/>
      <c r="R363" s="32"/>
      <c r="S363" s="32"/>
      <c r="T363" s="32"/>
      <c r="U363" s="32"/>
      <c r="V363" s="32"/>
      <c r="W363" s="32"/>
      <c r="X363" s="32"/>
      <c r="Y363" s="32"/>
      <c r="Z363" s="32"/>
      <c r="AA363" s="32"/>
    </row>
    <row r="364" spans="1:27" ht="15" x14ac:dyDescent="0.2">
      <c r="A364" s="56"/>
      <c r="B364" s="57"/>
      <c r="C364" s="58"/>
      <c r="D364" s="58"/>
      <c r="E364" s="59"/>
      <c r="F364" s="59"/>
      <c r="G364" s="59"/>
      <c r="H364" s="59"/>
      <c r="I364" s="59"/>
      <c r="J364" s="31"/>
      <c r="K364" s="31"/>
      <c r="L364" s="31"/>
      <c r="M364" s="31"/>
      <c r="N364" s="31"/>
      <c r="O364" s="32"/>
      <c r="P364" s="32"/>
      <c r="Q364" s="32"/>
      <c r="R364" s="32"/>
      <c r="S364" s="32"/>
      <c r="T364" s="32"/>
      <c r="U364" s="32"/>
      <c r="V364" s="32"/>
      <c r="W364" s="32"/>
      <c r="X364" s="32"/>
      <c r="Y364" s="32"/>
      <c r="Z364" s="32"/>
      <c r="AA364" s="32"/>
    </row>
    <row r="365" spans="1:27" ht="15" x14ac:dyDescent="0.2">
      <c r="A365" s="56"/>
      <c r="B365" s="57"/>
      <c r="C365" s="58"/>
      <c r="D365" s="58"/>
      <c r="E365" s="59"/>
      <c r="F365" s="59"/>
      <c r="G365" s="59"/>
      <c r="H365" s="59"/>
      <c r="I365" s="59"/>
      <c r="J365" s="31"/>
      <c r="K365" s="31"/>
      <c r="L365" s="31"/>
      <c r="M365" s="31"/>
      <c r="N365" s="31"/>
      <c r="O365" s="32"/>
      <c r="P365" s="32"/>
      <c r="Q365" s="32"/>
      <c r="R365" s="32"/>
      <c r="S365" s="32"/>
      <c r="T365" s="32"/>
      <c r="U365" s="32"/>
      <c r="V365" s="32"/>
      <c r="W365" s="32"/>
      <c r="X365" s="32"/>
      <c r="Y365" s="32"/>
      <c r="Z365" s="32"/>
      <c r="AA365" s="32"/>
    </row>
    <row r="366" spans="1:27" ht="15" x14ac:dyDescent="0.2">
      <c r="A366" s="56"/>
      <c r="B366" s="57"/>
      <c r="C366" s="58"/>
      <c r="D366" s="58"/>
      <c r="E366" s="59"/>
      <c r="F366" s="59"/>
      <c r="G366" s="59"/>
      <c r="H366" s="59"/>
      <c r="I366" s="59"/>
      <c r="J366" s="31"/>
      <c r="K366" s="31"/>
      <c r="L366" s="31"/>
      <c r="M366" s="31"/>
      <c r="N366" s="31"/>
      <c r="O366" s="32"/>
      <c r="P366" s="32"/>
      <c r="Q366" s="32"/>
      <c r="R366" s="32"/>
      <c r="S366" s="32"/>
      <c r="T366" s="32"/>
      <c r="U366" s="32"/>
      <c r="V366" s="32"/>
      <c r="W366" s="32"/>
      <c r="X366" s="32"/>
      <c r="Y366" s="32"/>
      <c r="Z366" s="32"/>
      <c r="AA366" s="32"/>
    </row>
    <row r="367" spans="1:27" ht="15" x14ac:dyDescent="0.2">
      <c r="A367" s="56"/>
      <c r="B367" s="57"/>
      <c r="C367" s="58"/>
      <c r="D367" s="58"/>
      <c r="E367" s="59"/>
      <c r="F367" s="59"/>
      <c r="G367" s="59"/>
      <c r="H367" s="59"/>
      <c r="I367" s="59"/>
      <c r="J367" s="31"/>
      <c r="K367" s="31"/>
      <c r="L367" s="31"/>
      <c r="M367" s="31"/>
      <c r="N367" s="31"/>
      <c r="O367" s="32"/>
      <c r="P367" s="32"/>
      <c r="Q367" s="32"/>
      <c r="R367" s="32"/>
      <c r="S367" s="32"/>
      <c r="T367" s="32"/>
      <c r="U367" s="32"/>
      <c r="V367" s="32"/>
      <c r="W367" s="32"/>
      <c r="X367" s="32"/>
      <c r="Y367" s="32"/>
      <c r="Z367" s="32"/>
      <c r="AA367" s="32"/>
    </row>
    <row r="368" spans="1:27" ht="15" x14ac:dyDescent="0.2">
      <c r="A368" s="56"/>
      <c r="B368" s="57"/>
      <c r="C368" s="58"/>
      <c r="D368" s="58"/>
      <c r="E368" s="59"/>
      <c r="F368" s="59"/>
      <c r="G368" s="59"/>
      <c r="H368" s="59"/>
      <c r="I368" s="59"/>
      <c r="J368" s="31"/>
      <c r="K368" s="31"/>
      <c r="L368" s="31"/>
      <c r="M368" s="31"/>
      <c r="N368" s="31"/>
      <c r="O368" s="32"/>
      <c r="P368" s="32"/>
      <c r="Q368" s="32"/>
      <c r="R368" s="32"/>
      <c r="S368" s="32"/>
      <c r="T368" s="32"/>
      <c r="U368" s="32"/>
      <c r="V368" s="32"/>
      <c r="W368" s="32"/>
      <c r="X368" s="32"/>
      <c r="Y368" s="32"/>
      <c r="Z368" s="32"/>
      <c r="AA368" s="32"/>
    </row>
    <row r="369" spans="1:27" ht="15" x14ac:dyDescent="0.2">
      <c r="A369" s="56"/>
      <c r="B369" s="57"/>
      <c r="C369" s="58"/>
      <c r="D369" s="58"/>
      <c r="E369" s="59"/>
      <c r="F369" s="59"/>
      <c r="G369" s="59"/>
      <c r="H369" s="59"/>
      <c r="I369" s="59"/>
      <c r="J369" s="31"/>
      <c r="K369" s="31"/>
      <c r="L369" s="31"/>
      <c r="M369" s="31"/>
      <c r="N369" s="31"/>
      <c r="O369" s="32"/>
      <c r="P369" s="32"/>
      <c r="Q369" s="32"/>
      <c r="R369" s="32"/>
      <c r="S369" s="32"/>
      <c r="T369" s="32"/>
      <c r="U369" s="32"/>
      <c r="V369" s="32"/>
      <c r="W369" s="32"/>
      <c r="X369" s="32"/>
      <c r="Y369" s="32"/>
      <c r="Z369" s="32"/>
      <c r="AA369" s="32"/>
    </row>
    <row r="370" spans="1:27" ht="15" x14ac:dyDescent="0.2">
      <c r="A370" s="56"/>
      <c r="B370" s="57"/>
      <c r="C370" s="58"/>
      <c r="D370" s="58"/>
      <c r="E370" s="59"/>
      <c r="F370" s="59"/>
      <c r="G370" s="59"/>
      <c r="H370" s="59"/>
      <c r="I370" s="59"/>
      <c r="J370" s="31"/>
      <c r="K370" s="31"/>
      <c r="L370" s="31"/>
      <c r="M370" s="31"/>
      <c r="N370" s="31"/>
      <c r="O370" s="32"/>
      <c r="P370" s="32"/>
      <c r="Q370" s="32"/>
      <c r="R370" s="32"/>
      <c r="S370" s="32"/>
      <c r="T370" s="32"/>
      <c r="U370" s="32"/>
      <c r="V370" s="32"/>
      <c r="W370" s="32"/>
      <c r="X370" s="32"/>
      <c r="Y370" s="32"/>
      <c r="Z370" s="32"/>
      <c r="AA370" s="32"/>
    </row>
    <row r="371" spans="1:27" ht="15" x14ac:dyDescent="0.2">
      <c r="A371" s="56"/>
      <c r="B371" s="57"/>
      <c r="C371" s="58"/>
      <c r="D371" s="58"/>
      <c r="E371" s="59"/>
      <c r="F371" s="59"/>
      <c r="G371" s="59"/>
      <c r="H371" s="59"/>
      <c r="I371" s="59"/>
      <c r="J371" s="31"/>
      <c r="K371" s="31"/>
      <c r="L371" s="31"/>
      <c r="M371" s="31"/>
      <c r="N371" s="31"/>
      <c r="O371" s="32"/>
      <c r="P371" s="32"/>
      <c r="Q371" s="32"/>
      <c r="R371" s="32"/>
      <c r="S371" s="32"/>
      <c r="T371" s="32"/>
      <c r="U371" s="32"/>
      <c r="V371" s="32"/>
      <c r="W371" s="32"/>
      <c r="X371" s="32"/>
      <c r="Y371" s="32"/>
      <c r="Z371" s="32"/>
      <c r="AA371" s="32"/>
    </row>
    <row r="372" spans="1:27" ht="15" x14ac:dyDescent="0.2">
      <c r="A372" s="56"/>
      <c r="B372" s="57"/>
      <c r="C372" s="58"/>
      <c r="D372" s="58"/>
      <c r="E372" s="59"/>
      <c r="F372" s="59"/>
      <c r="G372" s="59"/>
      <c r="H372" s="59"/>
      <c r="I372" s="59"/>
      <c r="J372" s="31"/>
      <c r="K372" s="31"/>
      <c r="L372" s="31"/>
      <c r="M372" s="31"/>
      <c r="N372" s="31"/>
      <c r="O372" s="32"/>
      <c r="P372" s="32"/>
      <c r="Q372" s="32"/>
      <c r="R372" s="32"/>
      <c r="S372" s="32"/>
      <c r="T372" s="32"/>
      <c r="U372" s="32"/>
      <c r="V372" s="32"/>
      <c r="W372" s="32"/>
      <c r="X372" s="32"/>
      <c r="Y372" s="32"/>
      <c r="Z372" s="32"/>
      <c r="AA372" s="32"/>
    </row>
    <row r="373" spans="1:27" ht="15" x14ac:dyDescent="0.2">
      <c r="A373" s="56"/>
      <c r="B373" s="57"/>
      <c r="C373" s="58"/>
      <c r="D373" s="58"/>
      <c r="E373" s="59"/>
      <c r="F373" s="59"/>
      <c r="G373" s="59"/>
      <c r="H373" s="59"/>
      <c r="I373" s="59"/>
      <c r="J373" s="31"/>
      <c r="K373" s="31"/>
      <c r="L373" s="31"/>
      <c r="M373" s="31"/>
      <c r="N373" s="31"/>
      <c r="O373" s="32"/>
      <c r="P373" s="32"/>
      <c r="Q373" s="32"/>
      <c r="R373" s="32"/>
      <c r="S373" s="32"/>
      <c r="T373" s="32"/>
      <c r="U373" s="32"/>
      <c r="V373" s="32"/>
      <c r="W373" s="32"/>
      <c r="X373" s="32"/>
      <c r="Y373" s="32"/>
      <c r="Z373" s="32"/>
      <c r="AA373" s="32"/>
    </row>
    <row r="374" spans="1:27" ht="15" x14ac:dyDescent="0.2">
      <c r="A374" s="56"/>
      <c r="B374" s="57"/>
      <c r="C374" s="58"/>
      <c r="D374" s="58"/>
      <c r="E374" s="59"/>
      <c r="F374" s="59"/>
      <c r="G374" s="59"/>
      <c r="H374" s="59"/>
      <c r="I374" s="59"/>
      <c r="J374" s="31"/>
      <c r="K374" s="31"/>
      <c r="L374" s="31"/>
      <c r="M374" s="31"/>
      <c r="N374" s="31"/>
      <c r="O374" s="32"/>
      <c r="P374" s="32"/>
      <c r="Q374" s="32"/>
      <c r="R374" s="32"/>
      <c r="S374" s="32"/>
      <c r="T374" s="32"/>
      <c r="U374" s="32"/>
      <c r="V374" s="32"/>
      <c r="W374" s="32"/>
      <c r="X374" s="32"/>
      <c r="Y374" s="32"/>
      <c r="Z374" s="32"/>
      <c r="AA374" s="32"/>
    </row>
    <row r="375" spans="1:27" ht="15" x14ac:dyDescent="0.2">
      <c r="A375" s="56"/>
      <c r="B375" s="57"/>
      <c r="C375" s="58"/>
      <c r="D375" s="58"/>
      <c r="E375" s="59"/>
      <c r="F375" s="59"/>
      <c r="G375" s="59"/>
      <c r="H375" s="59"/>
      <c r="I375" s="59"/>
      <c r="J375" s="31"/>
      <c r="K375" s="31"/>
      <c r="L375" s="31"/>
      <c r="M375" s="31"/>
      <c r="N375" s="31"/>
      <c r="O375" s="32"/>
      <c r="P375" s="32"/>
      <c r="Q375" s="32"/>
      <c r="R375" s="32"/>
      <c r="S375" s="32"/>
      <c r="T375" s="32"/>
      <c r="U375" s="32"/>
      <c r="V375" s="32"/>
      <c r="W375" s="32"/>
      <c r="X375" s="32"/>
      <c r="Y375" s="32"/>
      <c r="Z375" s="32"/>
      <c r="AA375" s="32"/>
    </row>
    <row r="376" spans="1:27" ht="15" x14ac:dyDescent="0.2">
      <c r="A376" s="56"/>
      <c r="B376" s="57"/>
      <c r="C376" s="58"/>
      <c r="D376" s="58"/>
      <c r="E376" s="59"/>
      <c r="F376" s="59"/>
      <c r="G376" s="59"/>
      <c r="H376" s="59"/>
      <c r="I376" s="59"/>
      <c r="J376" s="31"/>
      <c r="K376" s="31"/>
      <c r="L376" s="31"/>
      <c r="M376" s="31"/>
      <c r="N376" s="31"/>
      <c r="O376" s="32"/>
      <c r="P376" s="32"/>
      <c r="Q376" s="32"/>
      <c r="R376" s="32"/>
      <c r="S376" s="32"/>
      <c r="T376" s="32"/>
      <c r="U376" s="32"/>
      <c r="V376" s="32"/>
      <c r="W376" s="32"/>
      <c r="X376" s="32"/>
      <c r="Y376" s="32"/>
      <c r="Z376" s="32"/>
      <c r="AA376" s="32"/>
    </row>
    <row r="377" spans="1:27" ht="15" x14ac:dyDescent="0.2">
      <c r="A377" s="56"/>
      <c r="B377" s="57"/>
      <c r="C377" s="58"/>
      <c r="D377" s="58"/>
      <c r="E377" s="59"/>
      <c r="F377" s="59"/>
      <c r="G377" s="59"/>
      <c r="H377" s="59"/>
      <c r="I377" s="59"/>
      <c r="J377" s="31"/>
      <c r="K377" s="31"/>
      <c r="L377" s="31"/>
      <c r="M377" s="31"/>
      <c r="N377" s="31"/>
      <c r="O377" s="32"/>
      <c r="P377" s="32"/>
      <c r="Q377" s="32"/>
      <c r="R377" s="32"/>
      <c r="S377" s="32"/>
      <c r="T377" s="32"/>
      <c r="U377" s="32"/>
      <c r="V377" s="32"/>
      <c r="W377" s="32"/>
      <c r="X377" s="32"/>
      <c r="Y377" s="32"/>
      <c r="Z377" s="32"/>
      <c r="AA377" s="32"/>
    </row>
    <row r="378" spans="1:27" ht="15" x14ac:dyDescent="0.2">
      <c r="A378" s="56"/>
      <c r="B378" s="57"/>
      <c r="C378" s="58"/>
      <c r="D378" s="58"/>
      <c r="E378" s="59"/>
      <c r="F378" s="59"/>
      <c r="G378" s="59"/>
      <c r="H378" s="59"/>
      <c r="I378" s="59"/>
      <c r="J378" s="31"/>
      <c r="K378" s="31"/>
      <c r="L378" s="31"/>
      <c r="M378" s="31"/>
      <c r="N378" s="31"/>
      <c r="O378" s="32"/>
      <c r="P378" s="32"/>
      <c r="Q378" s="32"/>
      <c r="R378" s="32"/>
      <c r="S378" s="32"/>
      <c r="T378" s="32"/>
      <c r="U378" s="32"/>
      <c r="V378" s="32"/>
      <c r="W378" s="32"/>
      <c r="X378" s="32"/>
      <c r="Y378" s="32"/>
      <c r="Z378" s="32"/>
      <c r="AA378" s="32"/>
    </row>
    <row r="379" spans="1:27" ht="15" x14ac:dyDescent="0.2">
      <c r="A379" s="56"/>
      <c r="B379" s="57"/>
      <c r="C379" s="58"/>
      <c r="D379" s="58"/>
      <c r="E379" s="59"/>
      <c r="F379" s="59"/>
      <c r="G379" s="59"/>
      <c r="H379" s="59"/>
      <c r="I379" s="59"/>
      <c r="J379" s="31"/>
      <c r="K379" s="31"/>
      <c r="L379" s="31"/>
      <c r="M379" s="31"/>
      <c r="N379" s="31"/>
      <c r="O379" s="32"/>
      <c r="P379" s="32"/>
      <c r="Q379" s="32"/>
      <c r="R379" s="32"/>
      <c r="S379" s="32"/>
      <c r="T379" s="32"/>
      <c r="U379" s="32"/>
      <c r="V379" s="32"/>
      <c r="W379" s="32"/>
      <c r="X379" s="32"/>
      <c r="Y379" s="32"/>
      <c r="Z379" s="32"/>
      <c r="AA379" s="32"/>
    </row>
    <row r="380" spans="1:27" ht="15" x14ac:dyDescent="0.2">
      <c r="A380" s="56"/>
      <c r="B380" s="57"/>
      <c r="C380" s="58"/>
      <c r="D380" s="58"/>
      <c r="E380" s="59"/>
      <c r="F380" s="59"/>
      <c r="G380" s="59"/>
      <c r="H380" s="59"/>
      <c r="I380" s="59"/>
      <c r="J380" s="31"/>
      <c r="K380" s="31"/>
      <c r="L380" s="31"/>
      <c r="M380" s="31"/>
      <c r="N380" s="31"/>
      <c r="O380" s="32"/>
      <c r="P380" s="32"/>
      <c r="Q380" s="32"/>
      <c r="R380" s="32"/>
      <c r="S380" s="32"/>
      <c r="T380" s="32"/>
      <c r="U380" s="32"/>
      <c r="V380" s="32"/>
      <c r="W380" s="32"/>
      <c r="X380" s="32"/>
      <c r="Y380" s="32"/>
      <c r="Z380" s="32"/>
      <c r="AA380" s="32"/>
    </row>
    <row r="381" spans="1:27" ht="15" x14ac:dyDescent="0.2">
      <c r="A381" s="56"/>
      <c r="B381" s="57"/>
      <c r="C381" s="58"/>
      <c r="D381" s="58"/>
      <c r="E381" s="59"/>
      <c r="F381" s="59"/>
      <c r="G381" s="59"/>
      <c r="H381" s="59"/>
      <c r="I381" s="59"/>
      <c r="J381" s="31"/>
      <c r="K381" s="31"/>
      <c r="L381" s="31"/>
      <c r="M381" s="31"/>
      <c r="N381" s="31"/>
      <c r="O381" s="32"/>
      <c r="P381" s="32"/>
      <c r="Q381" s="32"/>
      <c r="R381" s="32"/>
      <c r="S381" s="32"/>
      <c r="T381" s="32"/>
      <c r="U381" s="32"/>
      <c r="V381" s="32"/>
      <c r="W381" s="32"/>
      <c r="X381" s="32"/>
      <c r="Y381" s="32"/>
      <c r="Z381" s="32"/>
      <c r="AA381" s="32"/>
    </row>
    <row r="382" spans="1:27" ht="15" x14ac:dyDescent="0.2">
      <c r="A382" s="56"/>
      <c r="B382" s="57"/>
      <c r="C382" s="58"/>
      <c r="D382" s="58"/>
      <c r="E382" s="59"/>
      <c r="F382" s="59"/>
      <c r="G382" s="59"/>
      <c r="H382" s="59"/>
      <c r="I382" s="59"/>
      <c r="J382" s="31"/>
      <c r="K382" s="31"/>
      <c r="L382" s="31"/>
      <c r="M382" s="31"/>
      <c r="N382" s="31"/>
      <c r="O382" s="32"/>
      <c r="P382" s="32"/>
      <c r="Q382" s="32"/>
      <c r="R382" s="32"/>
      <c r="S382" s="32"/>
      <c r="T382" s="32"/>
      <c r="U382" s="32"/>
      <c r="V382" s="32"/>
      <c r="W382" s="32"/>
      <c r="X382" s="32"/>
      <c r="Y382" s="32"/>
      <c r="Z382" s="32"/>
      <c r="AA382" s="32"/>
    </row>
    <row r="383" spans="1:27" ht="15" x14ac:dyDescent="0.2">
      <c r="A383" s="56"/>
      <c r="B383" s="57"/>
      <c r="C383" s="58"/>
      <c r="D383" s="58"/>
      <c r="E383" s="59"/>
      <c r="F383" s="59"/>
      <c r="G383" s="59"/>
      <c r="H383" s="59"/>
      <c r="I383" s="59"/>
      <c r="J383" s="31"/>
      <c r="K383" s="31"/>
      <c r="L383" s="31"/>
      <c r="M383" s="31"/>
      <c r="N383" s="31"/>
      <c r="O383" s="32"/>
      <c r="P383" s="32"/>
      <c r="Q383" s="32"/>
      <c r="R383" s="32"/>
      <c r="S383" s="32"/>
      <c r="T383" s="32"/>
      <c r="U383" s="32"/>
      <c r="V383" s="32"/>
      <c r="W383" s="32"/>
      <c r="X383" s="32"/>
      <c r="Y383" s="32"/>
      <c r="Z383" s="32"/>
      <c r="AA383" s="32"/>
    </row>
    <row r="384" spans="1:27" ht="15" x14ac:dyDescent="0.2">
      <c r="A384" s="56"/>
      <c r="B384" s="57"/>
      <c r="C384" s="58"/>
      <c r="D384" s="58"/>
      <c r="E384" s="59"/>
      <c r="F384" s="59"/>
      <c r="G384" s="59"/>
      <c r="H384" s="59"/>
      <c r="I384" s="59"/>
      <c r="J384" s="31"/>
      <c r="K384" s="31"/>
      <c r="L384" s="31"/>
      <c r="M384" s="31"/>
      <c r="N384" s="31"/>
      <c r="O384" s="32"/>
      <c r="P384" s="32"/>
      <c r="Q384" s="32"/>
      <c r="R384" s="32"/>
      <c r="S384" s="32"/>
      <c r="T384" s="32"/>
      <c r="U384" s="32"/>
      <c r="V384" s="32"/>
      <c r="W384" s="32"/>
      <c r="X384" s="32"/>
      <c r="Y384" s="32"/>
      <c r="Z384" s="32"/>
      <c r="AA384" s="32"/>
    </row>
    <row r="385" spans="1:27" ht="15" x14ac:dyDescent="0.2">
      <c r="A385" s="56"/>
      <c r="B385" s="57"/>
      <c r="C385" s="58"/>
      <c r="D385" s="58"/>
      <c r="E385" s="59"/>
      <c r="F385" s="59"/>
      <c r="G385" s="59"/>
      <c r="H385" s="59"/>
      <c r="I385" s="59"/>
      <c r="J385" s="31"/>
      <c r="K385" s="31"/>
      <c r="L385" s="31"/>
      <c r="M385" s="31"/>
      <c r="N385" s="31"/>
      <c r="O385" s="32"/>
      <c r="P385" s="32"/>
      <c r="Q385" s="32"/>
      <c r="R385" s="32"/>
      <c r="S385" s="32"/>
      <c r="T385" s="32"/>
      <c r="U385" s="32"/>
      <c r="V385" s="32"/>
      <c r="W385" s="32"/>
      <c r="X385" s="32"/>
      <c r="Y385" s="32"/>
      <c r="Z385" s="32"/>
      <c r="AA385" s="32"/>
    </row>
    <row r="386" spans="1:27" ht="15" x14ac:dyDescent="0.2">
      <c r="A386" s="56"/>
      <c r="B386" s="57"/>
      <c r="C386" s="58"/>
      <c r="D386" s="58"/>
      <c r="E386" s="59"/>
      <c r="F386" s="59"/>
      <c r="G386" s="59"/>
      <c r="H386" s="59"/>
      <c r="I386" s="59"/>
      <c r="J386" s="31"/>
      <c r="K386" s="31"/>
      <c r="L386" s="31"/>
      <c r="M386" s="31"/>
      <c r="N386" s="31"/>
      <c r="O386" s="32"/>
      <c r="P386" s="32"/>
      <c r="Q386" s="32"/>
      <c r="R386" s="32"/>
      <c r="S386" s="32"/>
      <c r="T386" s="32"/>
      <c r="U386" s="32"/>
      <c r="V386" s="32"/>
      <c r="W386" s="32"/>
      <c r="X386" s="32"/>
      <c r="Y386" s="32"/>
      <c r="Z386" s="32"/>
      <c r="AA386" s="32"/>
    </row>
    <row r="387" spans="1:27" ht="15" x14ac:dyDescent="0.2">
      <c r="A387" s="56"/>
      <c r="B387" s="57"/>
      <c r="C387" s="58"/>
      <c r="D387" s="58"/>
      <c r="E387" s="59"/>
      <c r="F387" s="59"/>
      <c r="G387" s="59"/>
      <c r="H387" s="59"/>
      <c r="I387" s="59"/>
      <c r="J387" s="31"/>
      <c r="K387" s="31"/>
      <c r="L387" s="31"/>
      <c r="M387" s="31"/>
      <c r="N387" s="31"/>
      <c r="O387" s="32"/>
      <c r="P387" s="32"/>
      <c r="Q387" s="32"/>
      <c r="R387" s="32"/>
      <c r="S387" s="32"/>
      <c r="T387" s="32"/>
      <c r="U387" s="32"/>
      <c r="V387" s="32"/>
      <c r="W387" s="32"/>
      <c r="X387" s="32"/>
      <c r="Y387" s="32"/>
      <c r="Z387" s="32"/>
      <c r="AA387" s="32"/>
    </row>
    <row r="388" spans="1:27" ht="15" x14ac:dyDescent="0.2">
      <c r="A388" s="56"/>
      <c r="B388" s="57"/>
      <c r="C388" s="58"/>
      <c r="D388" s="58"/>
      <c r="E388" s="59"/>
      <c r="F388" s="59"/>
      <c r="G388" s="59"/>
      <c r="H388" s="59"/>
      <c r="I388" s="59"/>
      <c r="J388" s="31"/>
      <c r="K388" s="31"/>
      <c r="L388" s="31"/>
      <c r="M388" s="31"/>
      <c r="N388" s="31"/>
      <c r="O388" s="32"/>
      <c r="P388" s="32"/>
      <c r="Q388" s="32"/>
      <c r="R388" s="32"/>
      <c r="S388" s="32"/>
      <c r="T388" s="32"/>
      <c r="U388" s="32"/>
      <c r="V388" s="32"/>
      <c r="W388" s="32"/>
      <c r="X388" s="32"/>
      <c r="Y388" s="32"/>
      <c r="Z388" s="32"/>
      <c r="AA388" s="32"/>
    </row>
    <row r="389" spans="1:27" ht="15" x14ac:dyDescent="0.2">
      <c r="A389" s="56"/>
      <c r="B389" s="57"/>
      <c r="C389" s="58"/>
      <c r="D389" s="58"/>
      <c r="E389" s="59"/>
      <c r="F389" s="59"/>
      <c r="G389" s="59"/>
      <c r="H389" s="59"/>
      <c r="I389" s="59"/>
      <c r="J389" s="31"/>
      <c r="K389" s="31"/>
      <c r="L389" s="31"/>
      <c r="M389" s="31"/>
      <c r="N389" s="31"/>
      <c r="O389" s="32"/>
      <c r="P389" s="32"/>
      <c r="Q389" s="32"/>
      <c r="R389" s="32"/>
      <c r="S389" s="32"/>
      <c r="T389" s="32"/>
      <c r="U389" s="32"/>
      <c r="V389" s="32"/>
      <c r="W389" s="32"/>
      <c r="X389" s="32"/>
      <c r="Y389" s="32"/>
      <c r="Z389" s="32"/>
      <c r="AA389" s="32"/>
    </row>
    <row r="390" spans="1:27" ht="15" x14ac:dyDescent="0.2">
      <c r="A390" s="56"/>
      <c r="B390" s="57"/>
      <c r="C390" s="58"/>
      <c r="D390" s="58"/>
      <c r="E390" s="59"/>
      <c r="F390" s="59"/>
      <c r="G390" s="59"/>
      <c r="H390" s="59"/>
      <c r="I390" s="59"/>
      <c r="J390" s="31"/>
      <c r="K390" s="31"/>
      <c r="L390" s="31"/>
      <c r="M390" s="31"/>
      <c r="N390" s="31"/>
      <c r="O390" s="32"/>
      <c r="P390" s="32"/>
      <c r="Q390" s="32"/>
      <c r="R390" s="32"/>
      <c r="S390" s="32"/>
      <c r="T390" s="32"/>
      <c r="U390" s="32"/>
      <c r="V390" s="32"/>
      <c r="W390" s="32"/>
      <c r="X390" s="32"/>
      <c r="Y390" s="32"/>
      <c r="Z390" s="32"/>
      <c r="AA390" s="32"/>
    </row>
    <row r="391" spans="1:27" ht="15" x14ac:dyDescent="0.2">
      <c r="A391" s="56"/>
      <c r="B391" s="57"/>
      <c r="C391" s="58"/>
      <c r="D391" s="58"/>
      <c r="E391" s="59"/>
      <c r="F391" s="59"/>
      <c r="G391" s="59"/>
      <c r="H391" s="59"/>
      <c r="I391" s="59"/>
      <c r="J391" s="31"/>
      <c r="K391" s="31"/>
      <c r="L391" s="31"/>
      <c r="M391" s="31"/>
      <c r="N391" s="31"/>
      <c r="O391" s="32"/>
      <c r="P391" s="32"/>
      <c r="Q391" s="32"/>
      <c r="R391" s="32"/>
      <c r="S391" s="32"/>
      <c r="T391" s="32"/>
      <c r="U391" s="32"/>
      <c r="V391" s="32"/>
      <c r="W391" s="32"/>
      <c r="X391" s="32"/>
      <c r="Y391" s="32"/>
      <c r="Z391" s="32"/>
      <c r="AA391" s="32"/>
    </row>
    <row r="392" spans="1:27" ht="15" x14ac:dyDescent="0.2">
      <c r="A392" s="56"/>
      <c r="B392" s="57"/>
      <c r="C392" s="58"/>
      <c r="D392" s="58"/>
      <c r="E392" s="59"/>
      <c r="F392" s="59"/>
      <c r="G392" s="59"/>
      <c r="H392" s="59"/>
      <c r="I392" s="59"/>
      <c r="J392" s="31"/>
      <c r="K392" s="31"/>
      <c r="L392" s="31"/>
      <c r="M392" s="31"/>
      <c r="N392" s="31"/>
      <c r="O392" s="32"/>
      <c r="P392" s="32"/>
      <c r="Q392" s="32"/>
      <c r="R392" s="32"/>
      <c r="S392" s="32"/>
      <c r="T392" s="32"/>
      <c r="U392" s="32"/>
      <c r="V392" s="32"/>
      <c r="W392" s="32"/>
      <c r="X392" s="32"/>
      <c r="Y392" s="32"/>
      <c r="Z392" s="32"/>
      <c r="AA392" s="32"/>
    </row>
    <row r="393" spans="1:27" ht="15" x14ac:dyDescent="0.2">
      <c r="A393" s="56"/>
      <c r="B393" s="57"/>
      <c r="C393" s="58"/>
      <c r="D393" s="58"/>
      <c r="E393" s="59"/>
      <c r="F393" s="59"/>
      <c r="G393" s="59"/>
      <c r="H393" s="59"/>
      <c r="I393" s="59"/>
      <c r="J393" s="31"/>
      <c r="K393" s="31"/>
      <c r="L393" s="31"/>
      <c r="M393" s="31"/>
      <c r="N393" s="31"/>
      <c r="O393" s="32"/>
      <c r="P393" s="32"/>
      <c r="Q393" s="32"/>
      <c r="R393" s="32"/>
      <c r="S393" s="32"/>
      <c r="T393" s="32"/>
      <c r="U393" s="32"/>
      <c r="V393" s="32"/>
      <c r="W393" s="32"/>
      <c r="X393" s="32"/>
      <c r="Y393" s="32"/>
      <c r="Z393" s="32"/>
      <c r="AA393" s="32"/>
    </row>
    <row r="394" spans="1:27" ht="15" x14ac:dyDescent="0.2">
      <c r="A394" s="56"/>
      <c r="B394" s="57"/>
      <c r="C394" s="58"/>
      <c r="D394" s="58"/>
      <c r="E394" s="59"/>
      <c r="F394" s="59"/>
      <c r="G394" s="59"/>
      <c r="H394" s="59"/>
      <c r="I394" s="59"/>
      <c r="J394" s="31"/>
      <c r="K394" s="31"/>
      <c r="L394" s="31"/>
      <c r="M394" s="31"/>
      <c r="N394" s="31"/>
      <c r="O394" s="32"/>
      <c r="P394" s="32"/>
      <c r="Q394" s="32"/>
      <c r="R394" s="32"/>
      <c r="S394" s="32"/>
      <c r="T394" s="32"/>
      <c r="U394" s="32"/>
      <c r="V394" s="32"/>
      <c r="W394" s="32"/>
      <c r="X394" s="32"/>
      <c r="Y394" s="32"/>
      <c r="Z394" s="32"/>
      <c r="AA394" s="32"/>
    </row>
    <row r="395" spans="1:27" ht="15" x14ac:dyDescent="0.2">
      <c r="A395" s="56"/>
      <c r="B395" s="57"/>
      <c r="C395" s="58"/>
      <c r="D395" s="58"/>
      <c r="E395" s="59"/>
      <c r="F395" s="59"/>
      <c r="G395" s="59"/>
      <c r="H395" s="59"/>
      <c r="I395" s="59"/>
      <c r="J395" s="31"/>
      <c r="K395" s="31"/>
      <c r="L395" s="31"/>
      <c r="M395" s="31"/>
      <c r="N395" s="31"/>
      <c r="O395" s="32"/>
      <c r="P395" s="32"/>
      <c r="Q395" s="32"/>
      <c r="R395" s="32"/>
      <c r="S395" s="32"/>
      <c r="T395" s="32"/>
      <c r="U395" s="32"/>
      <c r="V395" s="32"/>
      <c r="W395" s="32"/>
      <c r="X395" s="32"/>
      <c r="Y395" s="32"/>
      <c r="Z395" s="32"/>
      <c r="AA395" s="32"/>
    </row>
    <row r="396" spans="1:27" ht="15" x14ac:dyDescent="0.2">
      <c r="A396" s="56"/>
      <c r="B396" s="57"/>
      <c r="C396" s="58"/>
      <c r="D396" s="58"/>
      <c r="E396" s="59"/>
      <c r="F396" s="59"/>
      <c r="G396" s="59"/>
      <c r="H396" s="59"/>
      <c r="I396" s="59"/>
      <c r="J396" s="31"/>
      <c r="K396" s="31"/>
      <c r="L396" s="31"/>
      <c r="M396" s="31"/>
      <c r="N396" s="31"/>
      <c r="O396" s="32"/>
      <c r="P396" s="32"/>
      <c r="Q396" s="32"/>
      <c r="R396" s="32"/>
      <c r="S396" s="32"/>
      <c r="T396" s="32"/>
      <c r="U396" s="32"/>
      <c r="V396" s="32"/>
      <c r="W396" s="32"/>
      <c r="X396" s="32"/>
      <c r="Y396" s="32"/>
      <c r="Z396" s="32"/>
      <c r="AA396" s="32"/>
    </row>
    <row r="397" spans="1:27" ht="15" x14ac:dyDescent="0.2">
      <c r="A397" s="56"/>
      <c r="B397" s="57"/>
      <c r="C397" s="58"/>
      <c r="D397" s="58"/>
      <c r="E397" s="59"/>
      <c r="F397" s="59"/>
      <c r="G397" s="59"/>
      <c r="H397" s="59"/>
      <c r="I397" s="59"/>
      <c r="J397" s="31"/>
      <c r="K397" s="31"/>
      <c r="L397" s="31"/>
      <c r="M397" s="31"/>
      <c r="N397" s="31"/>
      <c r="O397" s="32"/>
      <c r="P397" s="32"/>
      <c r="Q397" s="32"/>
      <c r="R397" s="32"/>
      <c r="S397" s="32"/>
      <c r="T397" s="32"/>
      <c r="U397" s="32"/>
      <c r="V397" s="32"/>
      <c r="W397" s="32"/>
      <c r="X397" s="32"/>
      <c r="Y397" s="32"/>
      <c r="Z397" s="32"/>
      <c r="AA397" s="32"/>
    </row>
    <row r="398" spans="1:27" ht="15" x14ac:dyDescent="0.2">
      <c r="A398" s="56"/>
      <c r="B398" s="57"/>
      <c r="C398" s="58"/>
      <c r="D398" s="58"/>
      <c r="E398" s="59"/>
      <c r="F398" s="59"/>
      <c r="G398" s="59"/>
      <c r="H398" s="59"/>
      <c r="I398" s="59"/>
      <c r="J398" s="31"/>
      <c r="K398" s="31"/>
      <c r="L398" s="31"/>
      <c r="M398" s="31"/>
      <c r="N398" s="31"/>
      <c r="O398" s="32"/>
      <c r="P398" s="32"/>
      <c r="Q398" s="32"/>
      <c r="R398" s="32"/>
      <c r="S398" s="32"/>
      <c r="T398" s="32"/>
      <c r="U398" s="32"/>
      <c r="V398" s="32"/>
      <c r="W398" s="32"/>
      <c r="X398" s="32"/>
      <c r="Y398" s="32"/>
      <c r="Z398" s="32"/>
      <c r="AA398" s="32"/>
    </row>
    <row r="399" spans="1:27" ht="15" x14ac:dyDescent="0.2">
      <c r="A399" s="56"/>
      <c r="B399" s="57"/>
      <c r="C399" s="58"/>
      <c r="D399" s="58"/>
      <c r="E399" s="59"/>
      <c r="F399" s="59"/>
      <c r="G399" s="59"/>
      <c r="H399" s="59"/>
      <c r="I399" s="59"/>
      <c r="J399" s="31"/>
      <c r="K399" s="31"/>
      <c r="L399" s="31"/>
      <c r="M399" s="31"/>
      <c r="N399" s="31"/>
      <c r="O399" s="32"/>
      <c r="P399" s="32"/>
      <c r="Q399" s="32"/>
      <c r="R399" s="32"/>
      <c r="S399" s="32"/>
      <c r="T399" s="32"/>
      <c r="U399" s="32"/>
      <c r="V399" s="32"/>
      <c r="W399" s="32"/>
      <c r="X399" s="32"/>
      <c r="Y399" s="32"/>
      <c r="Z399" s="32"/>
      <c r="AA399" s="32"/>
    </row>
    <row r="400" spans="1:27" ht="15" x14ac:dyDescent="0.2">
      <c r="A400" s="56"/>
      <c r="B400" s="57"/>
      <c r="C400" s="58"/>
      <c r="D400" s="58"/>
      <c r="E400" s="59"/>
      <c r="F400" s="59"/>
      <c r="G400" s="59"/>
      <c r="H400" s="59"/>
      <c r="I400" s="59"/>
      <c r="J400" s="31"/>
      <c r="K400" s="31"/>
      <c r="L400" s="31"/>
      <c r="M400" s="31"/>
      <c r="N400" s="31"/>
      <c r="O400" s="32"/>
      <c r="P400" s="32"/>
      <c r="Q400" s="32"/>
      <c r="R400" s="32"/>
      <c r="S400" s="32"/>
      <c r="T400" s="32"/>
      <c r="U400" s="32"/>
      <c r="V400" s="32"/>
      <c r="W400" s="32"/>
      <c r="X400" s="32"/>
      <c r="Y400" s="32"/>
      <c r="Z400" s="32"/>
      <c r="AA400" s="32"/>
    </row>
    <row r="401" spans="1:27" ht="15" x14ac:dyDescent="0.2">
      <c r="A401" s="56"/>
      <c r="B401" s="57"/>
      <c r="C401" s="58"/>
      <c r="D401" s="58"/>
      <c r="E401" s="59"/>
      <c r="F401" s="59"/>
      <c r="G401" s="59"/>
      <c r="H401" s="59"/>
      <c r="I401" s="59"/>
      <c r="J401" s="31"/>
      <c r="K401" s="31"/>
      <c r="L401" s="31"/>
      <c r="M401" s="31"/>
      <c r="N401" s="31"/>
      <c r="O401" s="32"/>
      <c r="P401" s="32"/>
      <c r="Q401" s="32"/>
      <c r="R401" s="32"/>
      <c r="S401" s="32"/>
      <c r="T401" s="32"/>
      <c r="U401" s="32"/>
      <c r="V401" s="32"/>
      <c r="W401" s="32"/>
      <c r="X401" s="32"/>
      <c r="Y401" s="32"/>
      <c r="Z401" s="32"/>
      <c r="AA401" s="32"/>
    </row>
    <row r="402" spans="1:27" ht="15" x14ac:dyDescent="0.2">
      <c r="A402" s="56"/>
      <c r="B402" s="57"/>
      <c r="C402" s="58"/>
      <c r="D402" s="58"/>
      <c r="E402" s="59"/>
      <c r="F402" s="59"/>
      <c r="G402" s="59"/>
      <c r="H402" s="59"/>
      <c r="I402" s="59"/>
      <c r="J402" s="31"/>
      <c r="K402" s="31"/>
      <c r="L402" s="31"/>
      <c r="M402" s="31"/>
      <c r="N402" s="31"/>
      <c r="O402" s="32"/>
      <c r="P402" s="32"/>
      <c r="Q402" s="32"/>
      <c r="R402" s="32"/>
      <c r="S402" s="32"/>
      <c r="T402" s="32"/>
      <c r="U402" s="32"/>
      <c r="V402" s="32"/>
      <c r="W402" s="32"/>
      <c r="X402" s="32"/>
      <c r="Y402" s="32"/>
      <c r="Z402" s="32"/>
      <c r="AA402" s="32"/>
    </row>
    <row r="403" spans="1:27" ht="15" x14ac:dyDescent="0.2">
      <c r="A403" s="56"/>
      <c r="B403" s="57"/>
      <c r="C403" s="58"/>
      <c r="D403" s="58"/>
      <c r="E403" s="59"/>
      <c r="F403" s="59"/>
      <c r="G403" s="59"/>
      <c r="H403" s="59"/>
      <c r="I403" s="59"/>
      <c r="J403" s="31"/>
      <c r="K403" s="31"/>
      <c r="L403" s="31"/>
      <c r="M403" s="31"/>
      <c r="N403" s="31"/>
      <c r="O403" s="32"/>
      <c r="P403" s="32"/>
      <c r="Q403" s="32"/>
      <c r="R403" s="32"/>
      <c r="S403" s="32"/>
      <c r="T403" s="32"/>
      <c r="U403" s="32"/>
      <c r="V403" s="32"/>
      <c r="W403" s="32"/>
      <c r="X403" s="32"/>
      <c r="Y403" s="32"/>
      <c r="Z403" s="32"/>
      <c r="AA403" s="32"/>
    </row>
    <row r="404" spans="1:27" ht="15" x14ac:dyDescent="0.2">
      <c r="A404" s="56"/>
      <c r="B404" s="57"/>
      <c r="C404" s="58"/>
      <c r="D404" s="58"/>
      <c r="E404" s="59"/>
      <c r="F404" s="59"/>
      <c r="G404" s="59"/>
      <c r="H404" s="59"/>
      <c r="I404" s="59"/>
      <c r="J404" s="31"/>
      <c r="K404" s="31"/>
      <c r="L404" s="31"/>
      <c r="M404" s="31"/>
      <c r="N404" s="31"/>
      <c r="O404" s="32"/>
      <c r="P404" s="32"/>
      <c r="Q404" s="32"/>
      <c r="R404" s="32"/>
      <c r="S404" s="32"/>
      <c r="T404" s="32"/>
      <c r="U404" s="32"/>
      <c r="V404" s="32"/>
      <c r="W404" s="32"/>
      <c r="X404" s="32"/>
      <c r="Y404" s="32"/>
      <c r="Z404" s="32"/>
      <c r="AA404" s="32"/>
    </row>
    <row r="405" spans="1:27" ht="15" x14ac:dyDescent="0.2">
      <c r="A405" s="56"/>
      <c r="B405" s="57"/>
      <c r="C405" s="58"/>
      <c r="D405" s="58"/>
      <c r="E405" s="59"/>
      <c r="F405" s="59"/>
      <c r="G405" s="59"/>
      <c r="H405" s="59"/>
      <c r="I405" s="59"/>
      <c r="J405" s="31"/>
      <c r="K405" s="31"/>
      <c r="L405" s="31"/>
      <c r="M405" s="31"/>
      <c r="N405" s="31"/>
      <c r="O405" s="32"/>
      <c r="P405" s="32"/>
      <c r="Q405" s="32"/>
      <c r="R405" s="32"/>
      <c r="S405" s="32"/>
      <c r="T405" s="32"/>
      <c r="U405" s="32"/>
      <c r="V405" s="32"/>
      <c r="W405" s="32"/>
      <c r="X405" s="32"/>
      <c r="Y405" s="32"/>
      <c r="Z405" s="32"/>
      <c r="AA405" s="32"/>
    </row>
    <row r="406" spans="1:27" ht="15" x14ac:dyDescent="0.2">
      <c r="A406" s="56"/>
      <c r="B406" s="57"/>
      <c r="C406" s="58"/>
      <c r="D406" s="58"/>
      <c r="E406" s="59"/>
      <c r="F406" s="59"/>
      <c r="G406" s="59"/>
      <c r="H406" s="59"/>
      <c r="I406" s="59"/>
      <c r="J406" s="31"/>
      <c r="K406" s="31"/>
      <c r="L406" s="31"/>
      <c r="M406" s="31"/>
      <c r="N406" s="31"/>
      <c r="O406" s="32"/>
      <c r="P406" s="32"/>
      <c r="Q406" s="32"/>
      <c r="R406" s="32"/>
      <c r="S406" s="32"/>
      <c r="T406" s="32"/>
      <c r="U406" s="32"/>
      <c r="V406" s="32"/>
      <c r="W406" s="32"/>
      <c r="X406" s="32"/>
      <c r="Y406" s="32"/>
      <c r="Z406" s="32"/>
      <c r="AA406" s="32"/>
    </row>
    <row r="407" spans="1:27" ht="15" x14ac:dyDescent="0.2">
      <c r="A407" s="56"/>
      <c r="B407" s="57"/>
      <c r="C407" s="58"/>
      <c r="D407" s="58"/>
      <c r="E407" s="59"/>
      <c r="F407" s="59"/>
      <c r="G407" s="59"/>
      <c r="H407" s="59"/>
      <c r="I407" s="59"/>
      <c r="J407" s="31"/>
      <c r="K407" s="31"/>
      <c r="L407" s="31"/>
      <c r="M407" s="31"/>
      <c r="N407" s="31"/>
      <c r="O407" s="32"/>
      <c r="P407" s="32"/>
      <c r="Q407" s="32"/>
      <c r="R407" s="32"/>
      <c r="S407" s="32"/>
      <c r="T407" s="32"/>
      <c r="U407" s="32"/>
      <c r="V407" s="32"/>
      <c r="W407" s="32"/>
      <c r="X407" s="32"/>
      <c r="Y407" s="32"/>
      <c r="Z407" s="32"/>
      <c r="AA407" s="32"/>
    </row>
    <row r="408" spans="1:27" ht="15" x14ac:dyDescent="0.2">
      <c r="A408" s="56"/>
      <c r="B408" s="57"/>
      <c r="C408" s="58"/>
      <c r="D408" s="58"/>
      <c r="E408" s="59"/>
      <c r="F408" s="59"/>
      <c r="G408" s="59"/>
      <c r="H408" s="59"/>
      <c r="I408" s="59"/>
      <c r="J408" s="31"/>
      <c r="K408" s="31"/>
      <c r="L408" s="31"/>
      <c r="M408" s="31"/>
      <c r="N408" s="31"/>
      <c r="O408" s="32"/>
      <c r="P408" s="32"/>
      <c r="Q408" s="32"/>
      <c r="R408" s="32"/>
      <c r="S408" s="32"/>
      <c r="T408" s="32"/>
      <c r="U408" s="32"/>
      <c r="V408" s="32"/>
      <c r="W408" s="32"/>
      <c r="X408" s="32"/>
      <c r="Y408" s="32"/>
      <c r="Z408" s="32"/>
      <c r="AA408" s="32"/>
    </row>
    <row r="409" spans="1:27" ht="15" x14ac:dyDescent="0.2">
      <c r="A409" s="56"/>
      <c r="B409" s="57"/>
      <c r="C409" s="58"/>
      <c r="D409" s="58"/>
      <c r="E409" s="59"/>
      <c r="F409" s="59"/>
      <c r="G409" s="59"/>
      <c r="H409" s="59"/>
      <c r="I409" s="59"/>
      <c r="J409" s="31"/>
      <c r="K409" s="31"/>
      <c r="L409" s="31"/>
      <c r="M409" s="31"/>
      <c r="N409" s="31"/>
      <c r="O409" s="32"/>
      <c r="P409" s="32"/>
      <c r="Q409" s="32"/>
      <c r="R409" s="32"/>
      <c r="S409" s="32"/>
      <c r="T409" s="32"/>
      <c r="U409" s="32"/>
      <c r="V409" s="32"/>
      <c r="W409" s="32"/>
      <c r="X409" s="32"/>
      <c r="Y409" s="32"/>
      <c r="Z409" s="32"/>
      <c r="AA409" s="32"/>
    </row>
    <row r="410" spans="1:27" ht="15" x14ac:dyDescent="0.2">
      <c r="A410" s="56"/>
      <c r="B410" s="57"/>
      <c r="C410" s="58"/>
      <c r="D410" s="58"/>
      <c r="E410" s="59"/>
      <c r="F410" s="59"/>
      <c r="G410" s="59"/>
      <c r="H410" s="59"/>
      <c r="I410" s="59"/>
      <c r="J410" s="31"/>
      <c r="K410" s="31"/>
      <c r="L410" s="31"/>
      <c r="M410" s="31"/>
      <c r="N410" s="31"/>
      <c r="O410" s="32"/>
      <c r="P410" s="32"/>
      <c r="Q410" s="32"/>
      <c r="R410" s="32"/>
      <c r="S410" s="32"/>
      <c r="T410" s="32"/>
      <c r="U410" s="32"/>
      <c r="V410" s="32"/>
      <c r="W410" s="32"/>
      <c r="X410" s="32"/>
      <c r="Y410" s="32"/>
      <c r="Z410" s="32"/>
      <c r="AA410" s="32"/>
    </row>
    <row r="411" spans="1:27" ht="15" x14ac:dyDescent="0.2">
      <c r="A411" s="56"/>
      <c r="B411" s="57"/>
      <c r="C411" s="58"/>
      <c r="D411" s="58"/>
      <c r="E411" s="59"/>
      <c r="F411" s="59"/>
      <c r="G411" s="59"/>
      <c r="H411" s="59"/>
      <c r="I411" s="59"/>
      <c r="J411" s="31"/>
      <c r="K411" s="31"/>
      <c r="L411" s="31"/>
      <c r="M411" s="31"/>
      <c r="N411" s="31"/>
      <c r="O411" s="32"/>
      <c r="P411" s="32"/>
      <c r="Q411" s="32"/>
      <c r="R411" s="32"/>
      <c r="S411" s="32"/>
      <c r="T411" s="32"/>
      <c r="U411" s="32"/>
      <c r="V411" s="32"/>
      <c r="W411" s="32"/>
      <c r="X411" s="32"/>
      <c r="Y411" s="32"/>
      <c r="Z411" s="32"/>
      <c r="AA411" s="32"/>
    </row>
    <row r="412" spans="1:27" ht="15" x14ac:dyDescent="0.2">
      <c r="A412" s="56"/>
      <c r="B412" s="57"/>
      <c r="C412" s="58"/>
      <c r="D412" s="58"/>
      <c r="E412" s="59"/>
      <c r="F412" s="59"/>
      <c r="G412" s="59"/>
      <c r="H412" s="59"/>
      <c r="I412" s="59"/>
      <c r="J412" s="31"/>
      <c r="K412" s="31"/>
      <c r="L412" s="31"/>
      <c r="M412" s="31"/>
      <c r="N412" s="31"/>
      <c r="O412" s="32"/>
      <c r="P412" s="32"/>
      <c r="Q412" s="32"/>
      <c r="R412" s="32"/>
      <c r="S412" s="32"/>
      <c r="T412" s="32"/>
      <c r="U412" s="32"/>
      <c r="V412" s="32"/>
      <c r="W412" s="32"/>
      <c r="X412" s="32"/>
      <c r="Y412" s="32"/>
      <c r="Z412" s="32"/>
      <c r="AA412" s="32"/>
    </row>
    <row r="413" spans="1:27" ht="15" x14ac:dyDescent="0.2">
      <c r="A413" s="56"/>
      <c r="B413" s="57"/>
      <c r="C413" s="58"/>
      <c r="D413" s="58"/>
      <c r="E413" s="59"/>
      <c r="F413" s="59"/>
      <c r="G413" s="59"/>
      <c r="H413" s="59"/>
      <c r="I413" s="59"/>
      <c r="J413" s="31"/>
      <c r="K413" s="31"/>
      <c r="L413" s="31"/>
      <c r="M413" s="31"/>
      <c r="N413" s="31"/>
      <c r="O413" s="32"/>
      <c r="P413" s="32"/>
      <c r="Q413" s="32"/>
      <c r="R413" s="32"/>
      <c r="S413" s="32"/>
      <c r="T413" s="32"/>
      <c r="U413" s="32"/>
      <c r="V413" s="32"/>
      <c r="W413" s="32"/>
      <c r="X413" s="32"/>
      <c r="Y413" s="32"/>
      <c r="Z413" s="32"/>
      <c r="AA413" s="32"/>
    </row>
    <row r="414" spans="1:27" ht="15" x14ac:dyDescent="0.2">
      <c r="A414" s="56"/>
      <c r="B414" s="57"/>
      <c r="C414" s="58"/>
      <c r="D414" s="58"/>
      <c r="E414" s="59"/>
      <c r="F414" s="59"/>
      <c r="G414" s="59"/>
      <c r="H414" s="59"/>
      <c r="I414" s="59"/>
      <c r="J414" s="31"/>
      <c r="K414" s="31"/>
      <c r="L414" s="31"/>
      <c r="M414" s="31"/>
      <c r="N414" s="31"/>
      <c r="O414" s="32"/>
      <c r="P414" s="32"/>
      <c r="Q414" s="32"/>
      <c r="R414" s="32"/>
      <c r="S414" s="32"/>
      <c r="T414" s="32"/>
      <c r="U414" s="32"/>
      <c r="V414" s="32"/>
      <c r="W414" s="32"/>
      <c r="X414" s="32"/>
      <c r="Y414" s="32"/>
      <c r="Z414" s="32"/>
      <c r="AA414" s="32"/>
    </row>
    <row r="415" spans="1:27" ht="15" x14ac:dyDescent="0.2">
      <c r="A415" s="56"/>
      <c r="B415" s="57"/>
      <c r="C415" s="58"/>
      <c r="D415" s="58"/>
      <c r="E415" s="59"/>
      <c r="F415" s="59"/>
      <c r="G415" s="59"/>
      <c r="H415" s="59"/>
      <c r="I415" s="59"/>
      <c r="J415" s="31"/>
      <c r="K415" s="31"/>
      <c r="L415" s="31"/>
      <c r="M415" s="31"/>
      <c r="N415" s="31"/>
      <c r="O415" s="32"/>
      <c r="P415" s="32"/>
      <c r="Q415" s="32"/>
      <c r="R415" s="32"/>
      <c r="S415" s="32"/>
      <c r="T415" s="32"/>
      <c r="U415" s="32"/>
      <c r="V415" s="32"/>
      <c r="W415" s="32"/>
      <c r="X415" s="32"/>
      <c r="Y415" s="32"/>
      <c r="Z415" s="32"/>
      <c r="AA415" s="32"/>
    </row>
    <row r="416" spans="1:27" ht="15" x14ac:dyDescent="0.2">
      <c r="A416" s="56"/>
      <c r="B416" s="57"/>
      <c r="C416" s="58"/>
      <c r="D416" s="58"/>
      <c r="E416" s="59"/>
      <c r="F416" s="59"/>
      <c r="G416" s="59"/>
      <c r="H416" s="59"/>
      <c r="I416" s="59"/>
      <c r="J416" s="31"/>
      <c r="K416" s="31"/>
      <c r="L416" s="31"/>
      <c r="M416" s="31"/>
      <c r="N416" s="31"/>
      <c r="O416" s="32"/>
      <c r="P416" s="32"/>
      <c r="Q416" s="32"/>
      <c r="R416" s="32"/>
      <c r="S416" s="32"/>
      <c r="T416" s="32"/>
      <c r="U416" s="32"/>
      <c r="V416" s="32"/>
      <c r="W416" s="32"/>
      <c r="X416" s="32"/>
      <c r="Y416" s="32"/>
      <c r="Z416" s="32"/>
      <c r="AA416" s="32"/>
    </row>
    <row r="417" spans="1:27" ht="15" x14ac:dyDescent="0.2">
      <c r="A417" s="56"/>
      <c r="B417" s="57"/>
      <c r="C417" s="58"/>
      <c r="D417" s="58"/>
      <c r="E417" s="59"/>
      <c r="F417" s="59"/>
      <c r="G417" s="59"/>
      <c r="H417" s="59"/>
      <c r="I417" s="59"/>
      <c r="J417" s="31"/>
      <c r="K417" s="31"/>
      <c r="L417" s="31"/>
      <c r="M417" s="31"/>
      <c r="N417" s="31"/>
      <c r="O417" s="32"/>
      <c r="P417" s="32"/>
      <c r="Q417" s="32"/>
      <c r="R417" s="32"/>
      <c r="S417" s="32"/>
      <c r="T417" s="32"/>
      <c r="U417" s="32"/>
      <c r="V417" s="32"/>
      <c r="W417" s="32"/>
      <c r="X417" s="32"/>
      <c r="Y417" s="32"/>
      <c r="Z417" s="32"/>
      <c r="AA417" s="32"/>
    </row>
    <row r="418" spans="1:27" ht="15" x14ac:dyDescent="0.2">
      <c r="A418" s="56"/>
      <c r="B418" s="57"/>
      <c r="C418" s="58"/>
      <c r="D418" s="58"/>
      <c r="E418" s="59"/>
      <c r="F418" s="59"/>
      <c r="G418" s="59"/>
      <c r="H418" s="59"/>
      <c r="I418" s="59"/>
      <c r="J418" s="31"/>
      <c r="K418" s="31"/>
      <c r="L418" s="31"/>
      <c r="M418" s="31"/>
      <c r="N418" s="31"/>
      <c r="O418" s="32"/>
      <c r="P418" s="32"/>
      <c r="Q418" s="32"/>
      <c r="R418" s="32"/>
      <c r="S418" s="32"/>
      <c r="T418" s="32"/>
      <c r="U418" s="32"/>
      <c r="V418" s="32"/>
      <c r="W418" s="32"/>
      <c r="X418" s="32"/>
      <c r="Y418" s="32"/>
      <c r="Z418" s="32"/>
      <c r="AA418" s="32"/>
    </row>
    <row r="419" spans="1:27" ht="15" x14ac:dyDescent="0.2">
      <c r="A419" s="56"/>
      <c r="B419" s="57"/>
      <c r="C419" s="58"/>
      <c r="D419" s="58"/>
      <c r="E419" s="59"/>
      <c r="F419" s="59"/>
      <c r="G419" s="59"/>
      <c r="H419" s="59"/>
      <c r="I419" s="59"/>
      <c r="J419" s="31"/>
      <c r="K419" s="31"/>
      <c r="L419" s="31"/>
      <c r="M419" s="31"/>
      <c r="N419" s="31"/>
      <c r="O419" s="32"/>
      <c r="P419" s="32"/>
      <c r="Q419" s="32"/>
      <c r="R419" s="32"/>
      <c r="S419" s="32"/>
      <c r="T419" s="32"/>
      <c r="U419" s="32"/>
      <c r="V419" s="32"/>
      <c r="W419" s="32"/>
      <c r="X419" s="32"/>
      <c r="Y419" s="32"/>
      <c r="Z419" s="32"/>
      <c r="AA419" s="32"/>
    </row>
    <row r="420" spans="1:27" ht="15" x14ac:dyDescent="0.2">
      <c r="A420" s="56"/>
      <c r="B420" s="57"/>
      <c r="C420" s="58"/>
      <c r="D420" s="58"/>
      <c r="E420" s="59"/>
      <c r="F420" s="59"/>
      <c r="G420" s="59"/>
      <c r="H420" s="59"/>
      <c r="I420" s="59"/>
      <c r="J420" s="31"/>
      <c r="K420" s="31"/>
      <c r="L420" s="31"/>
      <c r="M420" s="31"/>
      <c r="N420" s="31"/>
      <c r="O420" s="32"/>
      <c r="P420" s="32"/>
      <c r="Q420" s="32"/>
      <c r="R420" s="32"/>
      <c r="S420" s="32"/>
      <c r="T420" s="32"/>
      <c r="U420" s="32"/>
      <c r="V420" s="32"/>
      <c r="W420" s="32"/>
      <c r="X420" s="32"/>
      <c r="Y420" s="32"/>
      <c r="Z420" s="32"/>
      <c r="AA420" s="32"/>
    </row>
    <row r="421" spans="1:27" ht="15" x14ac:dyDescent="0.2">
      <c r="A421" s="56"/>
      <c r="B421" s="57"/>
      <c r="C421" s="58"/>
      <c r="D421" s="58"/>
      <c r="E421" s="59"/>
      <c r="F421" s="59"/>
      <c r="G421" s="59"/>
      <c r="H421" s="59"/>
      <c r="I421" s="59"/>
      <c r="J421" s="31"/>
      <c r="K421" s="31"/>
      <c r="L421" s="31"/>
      <c r="M421" s="31"/>
      <c r="N421" s="31"/>
      <c r="O421" s="32"/>
      <c r="P421" s="32"/>
      <c r="Q421" s="32"/>
      <c r="R421" s="32"/>
      <c r="S421" s="32"/>
      <c r="T421" s="32"/>
      <c r="U421" s="32"/>
      <c r="V421" s="32"/>
      <c r="W421" s="32"/>
      <c r="X421" s="32"/>
      <c r="Y421" s="32"/>
      <c r="Z421" s="32"/>
      <c r="AA421" s="32"/>
    </row>
    <row r="422" spans="1:27" ht="15" x14ac:dyDescent="0.2">
      <c r="A422" s="56"/>
      <c r="B422" s="57"/>
      <c r="C422" s="58"/>
      <c r="D422" s="58"/>
      <c r="E422" s="59"/>
      <c r="F422" s="59"/>
      <c r="G422" s="59"/>
      <c r="H422" s="59"/>
      <c r="I422" s="59"/>
      <c r="J422" s="31"/>
      <c r="K422" s="31"/>
      <c r="L422" s="31"/>
      <c r="M422" s="31"/>
      <c r="N422" s="31"/>
      <c r="O422" s="32"/>
      <c r="P422" s="32"/>
      <c r="Q422" s="32"/>
      <c r="R422" s="32"/>
      <c r="S422" s="32"/>
      <c r="T422" s="32"/>
      <c r="U422" s="32"/>
      <c r="V422" s="32"/>
      <c r="W422" s="32"/>
      <c r="X422" s="32"/>
      <c r="Y422" s="32"/>
      <c r="Z422" s="32"/>
      <c r="AA422" s="32"/>
    </row>
    <row r="423" spans="1:27" ht="15" x14ac:dyDescent="0.2">
      <c r="A423" s="56"/>
      <c r="B423" s="57"/>
      <c r="C423" s="58"/>
      <c r="D423" s="58"/>
      <c r="E423" s="59"/>
      <c r="F423" s="59"/>
      <c r="G423" s="59"/>
      <c r="H423" s="59"/>
      <c r="I423" s="59"/>
      <c r="J423" s="31"/>
      <c r="K423" s="31"/>
      <c r="L423" s="31"/>
      <c r="M423" s="31"/>
      <c r="N423" s="31"/>
      <c r="O423" s="32"/>
      <c r="P423" s="32"/>
      <c r="Q423" s="32"/>
      <c r="R423" s="32"/>
      <c r="S423" s="32"/>
      <c r="T423" s="32"/>
      <c r="U423" s="32"/>
      <c r="V423" s="32"/>
      <c r="W423" s="32"/>
      <c r="X423" s="32"/>
      <c r="Y423" s="32"/>
      <c r="Z423" s="32"/>
      <c r="AA423" s="32"/>
    </row>
    <row r="424" spans="1:27" ht="15" x14ac:dyDescent="0.2">
      <c r="A424" s="56"/>
      <c r="B424" s="57"/>
      <c r="C424" s="58"/>
      <c r="D424" s="58"/>
      <c r="E424" s="59"/>
      <c r="F424" s="59"/>
      <c r="G424" s="59"/>
      <c r="H424" s="59"/>
      <c r="I424" s="59"/>
      <c r="J424" s="31"/>
      <c r="K424" s="31"/>
      <c r="L424" s="31"/>
      <c r="M424" s="31"/>
      <c r="N424" s="31"/>
      <c r="O424" s="32"/>
      <c r="P424" s="32"/>
      <c r="Q424" s="32"/>
      <c r="R424" s="32"/>
      <c r="S424" s="32"/>
      <c r="T424" s="32"/>
      <c r="U424" s="32"/>
      <c r="V424" s="32"/>
      <c r="W424" s="32"/>
      <c r="X424" s="32"/>
      <c r="Y424" s="32"/>
      <c r="Z424" s="32"/>
      <c r="AA424" s="32"/>
    </row>
    <row r="425" spans="1:27" ht="15" x14ac:dyDescent="0.2">
      <c r="A425" s="56"/>
      <c r="B425" s="57"/>
      <c r="C425" s="58"/>
      <c r="D425" s="58"/>
      <c r="E425" s="59"/>
      <c r="F425" s="59"/>
      <c r="G425" s="59"/>
      <c r="H425" s="59"/>
      <c r="I425" s="59"/>
      <c r="J425" s="31"/>
      <c r="K425" s="31"/>
      <c r="L425" s="31"/>
      <c r="M425" s="31"/>
      <c r="N425" s="31"/>
      <c r="O425" s="32"/>
      <c r="P425" s="32"/>
      <c r="Q425" s="32"/>
      <c r="R425" s="32"/>
      <c r="S425" s="32"/>
      <c r="T425" s="32"/>
      <c r="U425" s="32"/>
      <c r="V425" s="32"/>
      <c r="W425" s="32"/>
      <c r="X425" s="32"/>
      <c r="Y425" s="32"/>
      <c r="Z425" s="32"/>
      <c r="AA425" s="32"/>
    </row>
    <row r="426" spans="1:27" ht="15" x14ac:dyDescent="0.2">
      <c r="A426" s="56"/>
      <c r="B426" s="57"/>
      <c r="C426" s="58"/>
      <c r="D426" s="58"/>
      <c r="E426" s="59"/>
      <c r="F426" s="59"/>
      <c r="G426" s="59"/>
      <c r="H426" s="59"/>
      <c r="I426" s="59"/>
      <c r="J426" s="31"/>
      <c r="K426" s="31"/>
      <c r="L426" s="31"/>
      <c r="M426" s="31"/>
      <c r="N426" s="31"/>
      <c r="O426" s="32"/>
      <c r="P426" s="32"/>
      <c r="Q426" s="32"/>
      <c r="R426" s="32"/>
      <c r="S426" s="32"/>
      <c r="T426" s="32"/>
      <c r="U426" s="32"/>
      <c r="V426" s="32"/>
      <c r="W426" s="32"/>
      <c r="X426" s="32"/>
      <c r="Y426" s="32"/>
      <c r="Z426" s="32"/>
      <c r="AA426" s="32"/>
    </row>
    <row r="427" spans="1:27" ht="15" x14ac:dyDescent="0.2">
      <c r="A427" s="56"/>
      <c r="B427" s="57"/>
      <c r="C427" s="58"/>
      <c r="D427" s="58"/>
      <c r="E427" s="59"/>
      <c r="F427" s="59"/>
      <c r="G427" s="59"/>
      <c r="H427" s="59"/>
      <c r="I427" s="59"/>
      <c r="J427" s="31"/>
      <c r="K427" s="31"/>
      <c r="L427" s="31"/>
      <c r="M427" s="31"/>
      <c r="N427" s="31"/>
      <c r="O427" s="32"/>
      <c r="P427" s="32"/>
      <c r="Q427" s="32"/>
      <c r="R427" s="32"/>
      <c r="S427" s="32"/>
      <c r="T427" s="32"/>
      <c r="U427" s="32"/>
      <c r="V427" s="32"/>
      <c r="W427" s="32"/>
      <c r="X427" s="32"/>
      <c r="Y427" s="32"/>
      <c r="Z427" s="32"/>
      <c r="AA427" s="32"/>
    </row>
    <row r="428" spans="1:27" ht="15" x14ac:dyDescent="0.2">
      <c r="A428" s="56"/>
      <c r="B428" s="57"/>
      <c r="C428" s="58"/>
      <c r="D428" s="58"/>
      <c r="E428" s="59"/>
      <c r="F428" s="59"/>
      <c r="G428" s="59"/>
      <c r="H428" s="59"/>
      <c r="I428" s="59"/>
      <c r="J428" s="31"/>
      <c r="K428" s="31"/>
      <c r="L428" s="31"/>
      <c r="M428" s="31"/>
      <c r="N428" s="31"/>
      <c r="O428" s="32"/>
      <c r="P428" s="32"/>
      <c r="Q428" s="32"/>
      <c r="R428" s="32"/>
      <c r="S428" s="32"/>
      <c r="T428" s="32"/>
      <c r="U428" s="32"/>
      <c r="V428" s="32"/>
      <c r="W428" s="32"/>
      <c r="X428" s="32"/>
      <c r="Y428" s="32"/>
      <c r="Z428" s="32"/>
      <c r="AA428" s="32"/>
    </row>
    <row r="429" spans="1:27" ht="15" x14ac:dyDescent="0.2">
      <c r="A429" s="56"/>
      <c r="B429" s="57"/>
      <c r="C429" s="58"/>
      <c r="D429" s="58"/>
      <c r="E429" s="59"/>
      <c r="F429" s="59"/>
      <c r="G429" s="59"/>
      <c r="H429" s="59"/>
      <c r="I429" s="59"/>
      <c r="J429" s="31"/>
      <c r="K429" s="31"/>
      <c r="L429" s="31"/>
      <c r="M429" s="31"/>
      <c r="N429" s="31"/>
      <c r="O429" s="32"/>
      <c r="P429" s="32"/>
      <c r="Q429" s="32"/>
      <c r="R429" s="32"/>
      <c r="S429" s="32"/>
      <c r="T429" s="32"/>
      <c r="U429" s="32"/>
      <c r="V429" s="32"/>
      <c r="W429" s="32"/>
      <c r="X429" s="32"/>
      <c r="Y429" s="32"/>
      <c r="Z429" s="32"/>
      <c r="AA429" s="32"/>
    </row>
    <row r="430" spans="1:27" ht="15" x14ac:dyDescent="0.2">
      <c r="A430" s="56"/>
      <c r="B430" s="57"/>
      <c r="C430" s="58"/>
      <c r="D430" s="58"/>
      <c r="E430" s="59"/>
      <c r="F430" s="59"/>
      <c r="G430" s="59"/>
      <c r="H430" s="59"/>
      <c r="I430" s="59"/>
      <c r="J430" s="31"/>
      <c r="K430" s="31"/>
      <c r="L430" s="31"/>
      <c r="M430" s="31"/>
      <c r="N430" s="31"/>
      <c r="O430" s="32"/>
      <c r="P430" s="32"/>
      <c r="Q430" s="32"/>
      <c r="R430" s="32"/>
      <c r="S430" s="32"/>
      <c r="T430" s="32"/>
      <c r="U430" s="32"/>
      <c r="V430" s="32"/>
      <c r="W430" s="32"/>
      <c r="X430" s="32"/>
      <c r="Y430" s="32"/>
      <c r="Z430" s="32"/>
      <c r="AA430" s="32"/>
    </row>
    <row r="431" spans="1:27" ht="15" x14ac:dyDescent="0.2">
      <c r="A431" s="56"/>
      <c r="B431" s="57"/>
      <c r="C431" s="58"/>
      <c r="D431" s="58"/>
      <c r="E431" s="59"/>
      <c r="F431" s="59"/>
      <c r="G431" s="59"/>
      <c r="H431" s="59"/>
      <c r="I431" s="59"/>
      <c r="J431" s="31"/>
      <c r="K431" s="31"/>
      <c r="L431" s="31"/>
      <c r="M431" s="31"/>
      <c r="N431" s="31"/>
      <c r="O431" s="32"/>
      <c r="P431" s="32"/>
      <c r="Q431" s="32"/>
      <c r="R431" s="32"/>
      <c r="S431" s="32"/>
      <c r="T431" s="32"/>
      <c r="U431" s="32"/>
      <c r="V431" s="32"/>
      <c r="W431" s="32"/>
      <c r="X431" s="32"/>
      <c r="Y431" s="32"/>
      <c r="Z431" s="32"/>
      <c r="AA431" s="32"/>
    </row>
    <row r="432" spans="1:27" ht="15" x14ac:dyDescent="0.2">
      <c r="A432" s="56"/>
      <c r="B432" s="57"/>
      <c r="C432" s="58"/>
      <c r="D432" s="58"/>
      <c r="E432" s="59"/>
      <c r="F432" s="59"/>
      <c r="G432" s="59"/>
      <c r="H432" s="59"/>
      <c r="I432" s="59"/>
      <c r="J432" s="31"/>
      <c r="K432" s="31"/>
      <c r="L432" s="31"/>
      <c r="M432" s="31"/>
      <c r="N432" s="31"/>
      <c r="O432" s="32"/>
      <c r="P432" s="32"/>
      <c r="Q432" s="32"/>
      <c r="R432" s="32"/>
      <c r="S432" s="32"/>
      <c r="T432" s="32"/>
      <c r="U432" s="32"/>
      <c r="V432" s="32"/>
      <c r="W432" s="32"/>
      <c r="X432" s="32"/>
      <c r="Y432" s="32"/>
      <c r="Z432" s="32"/>
      <c r="AA432" s="32"/>
    </row>
    <row r="433" spans="1:27" ht="15" x14ac:dyDescent="0.2">
      <c r="A433" s="56"/>
      <c r="B433" s="57"/>
      <c r="C433" s="58"/>
      <c r="D433" s="58"/>
      <c r="E433" s="59"/>
      <c r="F433" s="59"/>
      <c r="G433" s="59"/>
      <c r="H433" s="59"/>
      <c r="I433" s="59"/>
      <c r="J433" s="31"/>
      <c r="K433" s="31"/>
      <c r="L433" s="31"/>
      <c r="M433" s="31"/>
      <c r="N433" s="31"/>
      <c r="O433" s="32"/>
      <c r="P433" s="32"/>
      <c r="Q433" s="32"/>
      <c r="R433" s="32"/>
      <c r="S433" s="32"/>
      <c r="T433" s="32"/>
      <c r="U433" s="32"/>
      <c r="V433" s="32"/>
      <c r="W433" s="32"/>
      <c r="X433" s="32"/>
      <c r="Y433" s="32"/>
      <c r="Z433" s="32"/>
      <c r="AA433" s="32"/>
    </row>
    <row r="434" spans="1:27" ht="15" x14ac:dyDescent="0.2">
      <c r="A434" s="56"/>
      <c r="B434" s="57"/>
      <c r="C434" s="58"/>
      <c r="D434" s="58"/>
      <c r="E434" s="59"/>
      <c r="F434" s="59"/>
      <c r="G434" s="59"/>
      <c r="H434" s="59"/>
      <c r="I434" s="59"/>
      <c r="J434" s="31"/>
      <c r="K434" s="31"/>
      <c r="L434" s="31"/>
      <c r="M434" s="31"/>
      <c r="N434" s="31"/>
      <c r="O434" s="32"/>
      <c r="P434" s="32"/>
      <c r="Q434" s="32"/>
      <c r="R434" s="32"/>
      <c r="S434" s="32"/>
      <c r="T434" s="32"/>
      <c r="U434" s="32"/>
      <c r="V434" s="32"/>
      <c r="W434" s="32"/>
      <c r="X434" s="32"/>
      <c r="Y434" s="32"/>
      <c r="Z434" s="32"/>
      <c r="AA434" s="32"/>
    </row>
    <row r="435" spans="1:27" ht="15" x14ac:dyDescent="0.2">
      <c r="A435" s="56"/>
      <c r="B435" s="57"/>
      <c r="C435" s="58"/>
      <c r="D435" s="58"/>
      <c r="E435" s="59"/>
      <c r="F435" s="59"/>
      <c r="G435" s="59"/>
      <c r="H435" s="59"/>
      <c r="I435" s="59"/>
      <c r="J435" s="31"/>
      <c r="K435" s="31"/>
      <c r="L435" s="31"/>
      <c r="M435" s="31"/>
      <c r="N435" s="31"/>
      <c r="O435" s="32"/>
      <c r="P435" s="32"/>
      <c r="Q435" s="32"/>
      <c r="R435" s="32"/>
      <c r="S435" s="32"/>
      <c r="T435" s="32"/>
      <c r="U435" s="32"/>
      <c r="V435" s="32"/>
      <c r="W435" s="32"/>
      <c r="X435" s="32"/>
      <c r="Y435" s="32"/>
      <c r="Z435" s="32"/>
      <c r="AA435" s="32"/>
    </row>
    <row r="436" spans="1:27" ht="15" x14ac:dyDescent="0.2">
      <c r="A436" s="56"/>
      <c r="B436" s="57"/>
      <c r="C436" s="58"/>
      <c r="D436" s="58"/>
      <c r="E436" s="59"/>
      <c r="F436" s="59"/>
      <c r="G436" s="59"/>
      <c r="H436" s="59"/>
      <c r="I436" s="59"/>
      <c r="J436" s="31"/>
      <c r="K436" s="31"/>
      <c r="L436" s="31"/>
      <c r="M436" s="31"/>
      <c r="N436" s="31"/>
      <c r="O436" s="32"/>
      <c r="P436" s="32"/>
      <c r="Q436" s="32"/>
      <c r="R436" s="32"/>
      <c r="S436" s="32"/>
      <c r="T436" s="32"/>
      <c r="U436" s="32"/>
      <c r="V436" s="32"/>
      <c r="W436" s="32"/>
      <c r="X436" s="32"/>
      <c r="Y436" s="32"/>
      <c r="Z436" s="32"/>
      <c r="AA436" s="32"/>
    </row>
    <row r="437" spans="1:27" ht="15" x14ac:dyDescent="0.2">
      <c r="A437" s="56"/>
      <c r="B437" s="57"/>
      <c r="C437" s="58"/>
      <c r="D437" s="58"/>
      <c r="E437" s="59"/>
      <c r="F437" s="59"/>
      <c r="G437" s="59"/>
      <c r="H437" s="59"/>
      <c r="I437" s="59"/>
      <c r="J437" s="31"/>
      <c r="K437" s="31"/>
      <c r="L437" s="31"/>
      <c r="M437" s="31"/>
      <c r="N437" s="31"/>
      <c r="O437" s="32"/>
      <c r="P437" s="32"/>
      <c r="Q437" s="32"/>
      <c r="R437" s="32"/>
      <c r="S437" s="32"/>
      <c r="T437" s="32"/>
      <c r="U437" s="32"/>
      <c r="V437" s="32"/>
      <c r="W437" s="32"/>
      <c r="X437" s="32"/>
      <c r="Y437" s="32"/>
      <c r="Z437" s="32"/>
      <c r="AA437" s="32"/>
    </row>
    <row r="438" spans="1:27" ht="15" x14ac:dyDescent="0.2">
      <c r="A438" s="56"/>
      <c r="B438" s="57"/>
      <c r="C438" s="58"/>
      <c r="D438" s="58"/>
      <c r="E438" s="59"/>
      <c r="F438" s="59"/>
      <c r="G438" s="59"/>
      <c r="H438" s="59"/>
      <c r="I438" s="59"/>
      <c r="J438" s="31"/>
      <c r="K438" s="31"/>
      <c r="L438" s="31"/>
      <c r="M438" s="31"/>
      <c r="N438" s="31"/>
      <c r="O438" s="32"/>
      <c r="P438" s="32"/>
      <c r="Q438" s="32"/>
      <c r="R438" s="32"/>
      <c r="S438" s="32"/>
      <c r="T438" s="32"/>
      <c r="U438" s="32"/>
      <c r="V438" s="32"/>
      <c r="W438" s="32"/>
      <c r="X438" s="32"/>
      <c r="Y438" s="32"/>
      <c r="Z438" s="32"/>
      <c r="AA438" s="32"/>
    </row>
    <row r="439" spans="1:27" ht="15" x14ac:dyDescent="0.2">
      <c r="A439" s="56"/>
      <c r="B439" s="57"/>
      <c r="C439" s="58"/>
      <c r="D439" s="58"/>
      <c r="E439" s="59"/>
      <c r="F439" s="59"/>
      <c r="G439" s="59"/>
      <c r="H439" s="59"/>
      <c r="I439" s="59"/>
      <c r="J439" s="31"/>
      <c r="K439" s="31"/>
      <c r="L439" s="31"/>
      <c r="M439" s="31"/>
      <c r="N439" s="31"/>
      <c r="O439" s="32"/>
      <c r="P439" s="32"/>
      <c r="Q439" s="32"/>
      <c r="R439" s="32"/>
      <c r="S439" s="32"/>
      <c r="T439" s="32"/>
      <c r="U439" s="32"/>
      <c r="V439" s="32"/>
      <c r="W439" s="32"/>
      <c r="X439" s="32"/>
      <c r="Y439" s="32"/>
      <c r="Z439" s="32"/>
      <c r="AA439" s="32"/>
    </row>
    <row r="440" spans="1:27" ht="15" x14ac:dyDescent="0.2">
      <c r="A440" s="56"/>
      <c r="B440" s="57"/>
      <c r="C440" s="58"/>
      <c r="D440" s="58"/>
      <c r="E440" s="59"/>
      <c r="F440" s="59"/>
      <c r="G440" s="59"/>
      <c r="H440" s="59"/>
      <c r="I440" s="59"/>
      <c r="J440" s="31"/>
      <c r="K440" s="31"/>
      <c r="L440" s="31"/>
      <c r="M440" s="31"/>
      <c r="N440" s="31"/>
      <c r="O440" s="32"/>
      <c r="P440" s="32"/>
      <c r="Q440" s="32"/>
      <c r="R440" s="32"/>
      <c r="S440" s="32"/>
      <c r="T440" s="32"/>
      <c r="U440" s="32"/>
      <c r="V440" s="32"/>
      <c r="W440" s="32"/>
      <c r="X440" s="32"/>
      <c r="Y440" s="32"/>
      <c r="Z440" s="32"/>
      <c r="AA440" s="32"/>
    </row>
    <row r="441" spans="1:27" ht="15" x14ac:dyDescent="0.2">
      <c r="A441" s="56"/>
      <c r="B441" s="57"/>
      <c r="C441" s="58"/>
      <c r="D441" s="58"/>
      <c r="E441" s="59"/>
      <c r="F441" s="59"/>
      <c r="G441" s="59"/>
      <c r="H441" s="59"/>
      <c r="I441" s="59"/>
      <c r="J441" s="31"/>
      <c r="K441" s="31"/>
      <c r="L441" s="31"/>
      <c r="M441" s="31"/>
      <c r="N441" s="31"/>
      <c r="O441" s="32"/>
      <c r="P441" s="32"/>
      <c r="Q441" s="32"/>
      <c r="R441" s="32"/>
      <c r="S441" s="32"/>
      <c r="T441" s="32"/>
      <c r="U441" s="32"/>
      <c r="V441" s="32"/>
      <c r="W441" s="32"/>
      <c r="X441" s="32"/>
      <c r="Y441" s="32"/>
      <c r="Z441" s="32"/>
      <c r="AA441" s="32"/>
    </row>
    <row r="442" spans="1:27" ht="15" x14ac:dyDescent="0.2">
      <c r="A442" s="56"/>
      <c r="B442" s="57"/>
      <c r="C442" s="58"/>
      <c r="D442" s="58"/>
      <c r="E442" s="59"/>
      <c r="F442" s="59"/>
      <c r="G442" s="59"/>
      <c r="H442" s="59"/>
      <c r="I442" s="59"/>
      <c r="J442" s="31"/>
      <c r="K442" s="31"/>
      <c r="L442" s="31"/>
      <c r="M442" s="31"/>
      <c r="N442" s="31"/>
      <c r="O442" s="32"/>
      <c r="P442" s="32"/>
      <c r="Q442" s="32"/>
      <c r="R442" s="32"/>
      <c r="S442" s="32"/>
      <c r="T442" s="32"/>
      <c r="U442" s="32"/>
      <c r="V442" s="32"/>
      <c r="W442" s="32"/>
      <c r="X442" s="32"/>
      <c r="Y442" s="32"/>
      <c r="Z442" s="32"/>
      <c r="AA442" s="32"/>
    </row>
    <row r="443" spans="1:27" ht="15" x14ac:dyDescent="0.2">
      <c r="A443" s="56"/>
      <c r="B443" s="57"/>
      <c r="C443" s="58"/>
      <c r="D443" s="58"/>
      <c r="E443" s="59"/>
      <c r="F443" s="59"/>
      <c r="G443" s="59"/>
      <c r="H443" s="59"/>
      <c r="I443" s="59"/>
      <c r="J443" s="31"/>
      <c r="K443" s="31"/>
      <c r="L443" s="31"/>
      <c r="M443" s="31"/>
      <c r="N443" s="31"/>
      <c r="O443" s="32"/>
      <c r="P443" s="32"/>
      <c r="Q443" s="32"/>
      <c r="R443" s="32"/>
      <c r="S443" s="32"/>
      <c r="T443" s="32"/>
      <c r="U443" s="32"/>
      <c r="V443" s="32"/>
      <c r="W443" s="32"/>
      <c r="X443" s="32"/>
      <c r="Y443" s="32"/>
      <c r="Z443" s="32"/>
      <c r="AA443" s="32"/>
    </row>
    <row r="444" spans="1:27" ht="15" x14ac:dyDescent="0.2">
      <c r="A444" s="56"/>
      <c r="B444" s="57"/>
      <c r="C444" s="58"/>
      <c r="D444" s="58"/>
      <c r="E444" s="59"/>
      <c r="F444" s="59"/>
      <c r="G444" s="59"/>
      <c r="H444" s="59"/>
      <c r="I444" s="59"/>
      <c r="J444" s="31"/>
      <c r="K444" s="31"/>
      <c r="L444" s="31"/>
      <c r="M444" s="31"/>
      <c r="N444" s="31"/>
      <c r="O444" s="32"/>
      <c r="P444" s="32"/>
      <c r="Q444" s="32"/>
      <c r="R444" s="32"/>
      <c r="S444" s="32"/>
      <c r="T444" s="32"/>
      <c r="U444" s="32"/>
      <c r="V444" s="32"/>
      <c r="W444" s="32"/>
      <c r="X444" s="32"/>
      <c r="Y444" s="32"/>
      <c r="Z444" s="32"/>
      <c r="AA444" s="32"/>
    </row>
    <row r="445" spans="1:27" ht="15" x14ac:dyDescent="0.2">
      <c r="A445" s="56"/>
      <c r="B445" s="57"/>
      <c r="C445" s="58"/>
      <c r="D445" s="58"/>
      <c r="E445" s="59"/>
      <c r="F445" s="59"/>
      <c r="G445" s="59"/>
      <c r="H445" s="59"/>
      <c r="I445" s="59"/>
      <c r="J445" s="31"/>
      <c r="K445" s="31"/>
      <c r="L445" s="31"/>
      <c r="M445" s="31"/>
      <c r="N445" s="31"/>
      <c r="O445" s="32"/>
      <c r="P445" s="32"/>
      <c r="Q445" s="32"/>
      <c r="R445" s="32"/>
      <c r="S445" s="32"/>
      <c r="T445" s="32"/>
      <c r="U445" s="32"/>
      <c r="V445" s="32"/>
      <c r="W445" s="32"/>
      <c r="X445" s="32"/>
      <c r="Y445" s="32"/>
      <c r="Z445" s="32"/>
      <c r="AA445" s="32"/>
    </row>
    <row r="446" spans="1:27" ht="15" x14ac:dyDescent="0.2">
      <c r="A446" s="56"/>
      <c r="B446" s="57"/>
      <c r="C446" s="58"/>
      <c r="D446" s="58"/>
      <c r="E446" s="59"/>
      <c r="F446" s="59"/>
      <c r="G446" s="59"/>
      <c r="H446" s="59"/>
      <c r="I446" s="59"/>
      <c r="J446" s="31"/>
      <c r="K446" s="31"/>
      <c r="L446" s="31"/>
      <c r="M446" s="31"/>
      <c r="N446" s="31"/>
      <c r="O446" s="32"/>
      <c r="P446" s="32"/>
      <c r="Q446" s="32"/>
      <c r="R446" s="32"/>
      <c r="S446" s="32"/>
      <c r="T446" s="32"/>
      <c r="U446" s="32"/>
      <c r="V446" s="32"/>
      <c r="W446" s="32"/>
      <c r="X446" s="32"/>
      <c r="Y446" s="32"/>
      <c r="Z446" s="32"/>
      <c r="AA446" s="32"/>
    </row>
    <row r="447" spans="1:27" ht="15" x14ac:dyDescent="0.2">
      <c r="A447" s="56"/>
      <c r="B447" s="57"/>
      <c r="C447" s="58"/>
      <c r="D447" s="58"/>
      <c r="E447" s="59"/>
      <c r="F447" s="59"/>
      <c r="G447" s="59"/>
      <c r="H447" s="59"/>
      <c r="I447" s="59"/>
      <c r="J447" s="31"/>
      <c r="K447" s="31"/>
      <c r="L447" s="31"/>
      <c r="M447" s="31"/>
      <c r="N447" s="31"/>
      <c r="O447" s="32"/>
      <c r="P447" s="32"/>
      <c r="Q447" s="32"/>
      <c r="R447" s="32"/>
      <c r="S447" s="32"/>
      <c r="T447" s="32"/>
      <c r="U447" s="32"/>
      <c r="V447" s="32"/>
      <c r="W447" s="32"/>
      <c r="X447" s="32"/>
      <c r="Y447" s="32"/>
      <c r="Z447" s="32"/>
      <c r="AA447" s="32"/>
    </row>
    <row r="448" spans="1:27" ht="15" x14ac:dyDescent="0.2">
      <c r="A448" s="56"/>
      <c r="B448" s="57"/>
      <c r="C448" s="58"/>
      <c r="D448" s="58"/>
      <c r="E448" s="59"/>
      <c r="F448" s="59"/>
      <c r="G448" s="59"/>
      <c r="H448" s="59"/>
      <c r="I448" s="59"/>
      <c r="J448" s="31"/>
      <c r="K448" s="31"/>
      <c r="L448" s="31"/>
      <c r="M448" s="31"/>
      <c r="N448" s="31"/>
      <c r="O448" s="32"/>
      <c r="P448" s="32"/>
      <c r="Q448" s="32"/>
      <c r="R448" s="32"/>
      <c r="S448" s="32"/>
      <c r="T448" s="32"/>
      <c r="U448" s="32"/>
      <c r="V448" s="32"/>
      <c r="W448" s="32"/>
      <c r="X448" s="32"/>
      <c r="Y448" s="32"/>
      <c r="Z448" s="32"/>
      <c r="AA448" s="32"/>
    </row>
    <row r="449" spans="1:27" ht="15" x14ac:dyDescent="0.2">
      <c r="A449" s="56"/>
      <c r="B449" s="57"/>
      <c r="C449" s="58"/>
      <c r="D449" s="58"/>
      <c r="E449" s="59"/>
      <c r="F449" s="59"/>
      <c r="G449" s="59"/>
      <c r="H449" s="59"/>
      <c r="I449" s="59"/>
      <c r="J449" s="31"/>
      <c r="K449" s="31"/>
      <c r="L449" s="31"/>
      <c r="M449" s="31"/>
      <c r="N449" s="31"/>
      <c r="O449" s="32"/>
      <c r="P449" s="32"/>
      <c r="Q449" s="32"/>
      <c r="R449" s="32"/>
      <c r="S449" s="32"/>
      <c r="T449" s="32"/>
      <c r="U449" s="32"/>
      <c r="V449" s="32"/>
      <c r="W449" s="32"/>
      <c r="X449" s="32"/>
      <c r="Y449" s="32"/>
      <c r="Z449" s="32"/>
      <c r="AA449" s="32"/>
    </row>
    <row r="450" spans="1:27" ht="15" x14ac:dyDescent="0.2">
      <c r="A450" s="56"/>
      <c r="B450" s="57"/>
      <c r="C450" s="58"/>
      <c r="D450" s="58"/>
      <c r="E450" s="59"/>
      <c r="F450" s="59"/>
      <c r="G450" s="59"/>
      <c r="H450" s="59"/>
      <c r="I450" s="59"/>
      <c r="J450" s="31"/>
      <c r="K450" s="31"/>
      <c r="L450" s="31"/>
      <c r="M450" s="31"/>
      <c r="N450" s="31"/>
      <c r="O450" s="32"/>
      <c r="P450" s="32"/>
      <c r="Q450" s="32"/>
      <c r="R450" s="32"/>
      <c r="S450" s="32"/>
      <c r="T450" s="32"/>
      <c r="U450" s="32"/>
      <c r="V450" s="32"/>
      <c r="W450" s="32"/>
      <c r="X450" s="32"/>
      <c r="Y450" s="32"/>
      <c r="Z450" s="32"/>
      <c r="AA450" s="32"/>
    </row>
    <row r="451" spans="1:27" ht="15" x14ac:dyDescent="0.2">
      <c r="A451" s="56"/>
      <c r="B451" s="57"/>
      <c r="C451" s="58"/>
      <c r="D451" s="58"/>
      <c r="E451" s="59"/>
      <c r="F451" s="59"/>
      <c r="G451" s="59"/>
      <c r="H451" s="59"/>
      <c r="I451" s="59"/>
      <c r="J451" s="31"/>
      <c r="K451" s="31"/>
      <c r="L451" s="31"/>
      <c r="M451" s="31"/>
      <c r="N451" s="31"/>
      <c r="O451" s="32"/>
      <c r="P451" s="32"/>
      <c r="Q451" s="32"/>
      <c r="R451" s="32"/>
      <c r="S451" s="32"/>
      <c r="T451" s="32"/>
      <c r="U451" s="32"/>
      <c r="V451" s="32"/>
      <c r="W451" s="32"/>
      <c r="X451" s="32"/>
      <c r="Y451" s="32"/>
      <c r="Z451" s="32"/>
      <c r="AA451" s="32"/>
    </row>
    <row r="452" spans="1:27" ht="15" x14ac:dyDescent="0.2">
      <c r="A452" s="56"/>
      <c r="B452" s="57"/>
      <c r="C452" s="58"/>
      <c r="D452" s="58"/>
      <c r="E452" s="59"/>
      <c r="F452" s="59"/>
      <c r="G452" s="59"/>
      <c r="H452" s="59"/>
      <c r="I452" s="59"/>
      <c r="J452" s="31"/>
      <c r="K452" s="31"/>
      <c r="L452" s="31"/>
      <c r="M452" s="31"/>
      <c r="N452" s="31"/>
      <c r="O452" s="32"/>
      <c r="P452" s="32"/>
      <c r="Q452" s="32"/>
      <c r="R452" s="32"/>
      <c r="S452" s="32"/>
      <c r="T452" s="32"/>
      <c r="U452" s="32"/>
      <c r="V452" s="32"/>
      <c r="W452" s="32"/>
      <c r="X452" s="32"/>
      <c r="Y452" s="32"/>
      <c r="Z452" s="32"/>
      <c r="AA452" s="32"/>
    </row>
    <row r="453" spans="1:27" ht="15" x14ac:dyDescent="0.2">
      <c r="A453" s="56"/>
      <c r="B453" s="57"/>
      <c r="C453" s="58"/>
      <c r="D453" s="58"/>
      <c r="E453" s="59"/>
      <c r="F453" s="59"/>
      <c r="G453" s="59"/>
      <c r="H453" s="59"/>
      <c r="I453" s="59"/>
      <c r="J453" s="31"/>
      <c r="K453" s="31"/>
      <c r="L453" s="31"/>
      <c r="M453" s="31"/>
      <c r="N453" s="31"/>
      <c r="O453" s="32"/>
      <c r="P453" s="32"/>
      <c r="Q453" s="32"/>
      <c r="R453" s="32"/>
      <c r="S453" s="32"/>
      <c r="T453" s="32"/>
      <c r="U453" s="32"/>
      <c r="V453" s="32"/>
      <c r="W453" s="32"/>
      <c r="X453" s="32"/>
      <c r="Y453" s="32"/>
      <c r="Z453" s="32"/>
      <c r="AA453" s="32"/>
    </row>
    <row r="454" spans="1:27" ht="15" x14ac:dyDescent="0.2">
      <c r="A454" s="56"/>
      <c r="B454" s="57"/>
      <c r="C454" s="58"/>
      <c r="D454" s="58"/>
      <c r="E454" s="59"/>
      <c r="F454" s="59"/>
      <c r="G454" s="59"/>
      <c r="H454" s="59"/>
      <c r="I454" s="59"/>
      <c r="J454" s="31"/>
      <c r="K454" s="31"/>
      <c r="L454" s="31"/>
      <c r="M454" s="31"/>
      <c r="N454" s="31"/>
      <c r="O454" s="32"/>
      <c r="P454" s="32"/>
      <c r="Q454" s="32"/>
      <c r="R454" s="32"/>
      <c r="S454" s="32"/>
      <c r="T454" s="32"/>
      <c r="U454" s="32"/>
      <c r="V454" s="32"/>
      <c r="W454" s="32"/>
      <c r="X454" s="32"/>
      <c r="Y454" s="32"/>
      <c r="Z454" s="32"/>
      <c r="AA454" s="32"/>
    </row>
    <row r="455" spans="1:27" ht="15" x14ac:dyDescent="0.2">
      <c r="A455" s="56"/>
      <c r="B455" s="57"/>
      <c r="C455" s="58"/>
      <c r="D455" s="58"/>
      <c r="E455" s="59"/>
      <c r="F455" s="59"/>
      <c r="G455" s="59"/>
      <c r="H455" s="59"/>
      <c r="I455" s="59"/>
      <c r="J455" s="31"/>
      <c r="K455" s="31"/>
      <c r="L455" s="31"/>
      <c r="M455" s="31"/>
      <c r="N455" s="31"/>
      <c r="O455" s="32"/>
      <c r="P455" s="32"/>
      <c r="Q455" s="32"/>
      <c r="R455" s="32"/>
      <c r="S455" s="32"/>
      <c r="T455" s="32"/>
      <c r="U455" s="32"/>
      <c r="V455" s="32"/>
      <c r="W455" s="32"/>
      <c r="X455" s="32"/>
      <c r="Y455" s="32"/>
      <c r="Z455" s="32"/>
      <c r="AA455" s="32"/>
    </row>
    <row r="456" spans="1:27" ht="15" x14ac:dyDescent="0.2">
      <c r="A456" s="56"/>
      <c r="B456" s="57"/>
      <c r="C456" s="58"/>
      <c r="D456" s="58"/>
      <c r="E456" s="59"/>
      <c r="F456" s="59"/>
      <c r="G456" s="59"/>
      <c r="H456" s="59"/>
      <c r="I456" s="59"/>
      <c r="J456" s="31"/>
      <c r="K456" s="31"/>
      <c r="L456" s="31"/>
      <c r="M456" s="31"/>
      <c r="N456" s="31"/>
      <c r="O456" s="32"/>
      <c r="P456" s="32"/>
      <c r="Q456" s="32"/>
      <c r="R456" s="32"/>
      <c r="S456" s="32"/>
      <c r="T456" s="32"/>
      <c r="U456" s="32"/>
      <c r="V456" s="32"/>
      <c r="W456" s="32"/>
      <c r="X456" s="32"/>
      <c r="Y456" s="32"/>
      <c r="Z456" s="32"/>
      <c r="AA456" s="32"/>
    </row>
    <row r="457" spans="1:27" ht="15" x14ac:dyDescent="0.2">
      <c r="A457" s="56"/>
      <c r="B457" s="57"/>
      <c r="C457" s="58"/>
      <c r="D457" s="58"/>
      <c r="E457" s="59"/>
      <c r="F457" s="59"/>
      <c r="G457" s="59"/>
      <c r="H457" s="59"/>
      <c r="I457" s="59"/>
      <c r="J457" s="31"/>
      <c r="K457" s="31"/>
      <c r="L457" s="31"/>
      <c r="M457" s="31"/>
      <c r="N457" s="31"/>
      <c r="O457" s="32"/>
      <c r="P457" s="32"/>
      <c r="Q457" s="32"/>
      <c r="R457" s="32"/>
      <c r="S457" s="32"/>
      <c r="T457" s="32"/>
      <c r="U457" s="32"/>
      <c r="V457" s="32"/>
      <c r="W457" s="32"/>
      <c r="X457" s="32"/>
      <c r="Y457" s="32"/>
      <c r="Z457" s="32"/>
      <c r="AA457" s="32"/>
    </row>
    <row r="458" spans="1:27" ht="15" x14ac:dyDescent="0.2">
      <c r="A458" s="56"/>
      <c r="B458" s="57"/>
      <c r="C458" s="58"/>
      <c r="D458" s="58"/>
      <c r="E458" s="59"/>
      <c r="F458" s="59"/>
      <c r="G458" s="59"/>
      <c r="H458" s="59"/>
      <c r="I458" s="59"/>
      <c r="J458" s="31"/>
      <c r="K458" s="31"/>
      <c r="L458" s="31"/>
      <c r="M458" s="31"/>
      <c r="N458" s="31"/>
      <c r="O458" s="32"/>
      <c r="P458" s="32"/>
      <c r="Q458" s="32"/>
      <c r="R458" s="32"/>
      <c r="S458" s="32"/>
      <c r="T458" s="32"/>
      <c r="U458" s="32"/>
      <c r="V458" s="32"/>
      <c r="W458" s="32"/>
      <c r="X458" s="32"/>
      <c r="Y458" s="32"/>
      <c r="Z458" s="32"/>
      <c r="AA458" s="32"/>
    </row>
    <row r="459" spans="1:27" ht="15" x14ac:dyDescent="0.2">
      <c r="A459" s="56"/>
      <c r="B459" s="57"/>
      <c r="C459" s="58"/>
      <c r="D459" s="58"/>
      <c r="E459" s="59"/>
      <c r="F459" s="59"/>
      <c r="G459" s="59"/>
      <c r="H459" s="59"/>
      <c r="I459" s="59"/>
      <c r="J459" s="31"/>
      <c r="K459" s="31"/>
      <c r="L459" s="31"/>
      <c r="M459" s="31"/>
      <c r="N459" s="31"/>
      <c r="O459" s="32"/>
      <c r="P459" s="32"/>
      <c r="Q459" s="32"/>
      <c r="R459" s="32"/>
      <c r="S459" s="32"/>
      <c r="T459" s="32"/>
      <c r="U459" s="32"/>
      <c r="V459" s="32"/>
      <c r="W459" s="32"/>
      <c r="X459" s="32"/>
      <c r="Y459" s="32"/>
      <c r="Z459" s="32"/>
      <c r="AA459" s="32"/>
    </row>
    <row r="460" spans="1:27" ht="15" x14ac:dyDescent="0.2">
      <c r="A460" s="56"/>
      <c r="B460" s="57"/>
      <c r="C460" s="58"/>
      <c r="D460" s="58"/>
      <c r="E460" s="59"/>
      <c r="F460" s="59"/>
      <c r="G460" s="59"/>
      <c r="H460" s="59"/>
      <c r="I460" s="59"/>
      <c r="J460" s="31"/>
      <c r="K460" s="31"/>
      <c r="L460" s="31"/>
      <c r="M460" s="31"/>
      <c r="N460" s="31"/>
      <c r="O460" s="32"/>
      <c r="P460" s="32"/>
      <c r="Q460" s="32"/>
      <c r="R460" s="32"/>
      <c r="S460" s="32"/>
      <c r="T460" s="32"/>
      <c r="U460" s="32"/>
      <c r="V460" s="32"/>
      <c r="W460" s="32"/>
      <c r="X460" s="32"/>
      <c r="Y460" s="32"/>
      <c r="Z460" s="32"/>
      <c r="AA460" s="32"/>
    </row>
    <row r="461" spans="1:27" ht="15" x14ac:dyDescent="0.2">
      <c r="A461" s="56"/>
      <c r="B461" s="57"/>
      <c r="C461" s="58"/>
      <c r="D461" s="58"/>
      <c r="E461" s="59"/>
      <c r="F461" s="59"/>
      <c r="G461" s="59"/>
      <c r="H461" s="59"/>
      <c r="I461" s="59"/>
      <c r="J461" s="31"/>
      <c r="K461" s="31"/>
      <c r="L461" s="31"/>
      <c r="M461" s="31"/>
      <c r="N461" s="31"/>
      <c r="O461" s="32"/>
      <c r="P461" s="32"/>
      <c r="Q461" s="32"/>
      <c r="R461" s="32"/>
      <c r="S461" s="32"/>
      <c r="T461" s="32"/>
      <c r="U461" s="32"/>
      <c r="V461" s="32"/>
      <c r="W461" s="32"/>
      <c r="X461" s="32"/>
      <c r="Y461" s="32"/>
      <c r="Z461" s="32"/>
      <c r="AA461" s="32"/>
    </row>
    <row r="462" spans="1:27" ht="15" x14ac:dyDescent="0.2">
      <c r="A462" s="56"/>
      <c r="B462" s="57"/>
      <c r="C462" s="58"/>
      <c r="D462" s="58"/>
      <c r="E462" s="59"/>
      <c r="F462" s="59"/>
      <c r="G462" s="59"/>
      <c r="H462" s="59"/>
      <c r="I462" s="59"/>
      <c r="J462" s="31"/>
      <c r="K462" s="31"/>
      <c r="L462" s="31"/>
      <c r="M462" s="31"/>
      <c r="N462" s="31"/>
      <c r="O462" s="32"/>
      <c r="P462" s="32"/>
      <c r="Q462" s="32"/>
      <c r="R462" s="32"/>
      <c r="S462" s="32"/>
      <c r="T462" s="32"/>
      <c r="U462" s="32"/>
      <c r="V462" s="32"/>
      <c r="W462" s="32"/>
      <c r="X462" s="32"/>
      <c r="Y462" s="32"/>
      <c r="Z462" s="32"/>
      <c r="AA462" s="32"/>
    </row>
    <row r="463" spans="1:27" ht="15" x14ac:dyDescent="0.2">
      <c r="A463" s="56"/>
      <c r="B463" s="57"/>
      <c r="C463" s="58"/>
      <c r="D463" s="58"/>
      <c r="E463" s="59"/>
      <c r="F463" s="59"/>
      <c r="G463" s="59"/>
      <c r="H463" s="59"/>
      <c r="I463" s="59"/>
      <c r="J463" s="31"/>
      <c r="K463" s="31"/>
      <c r="L463" s="31"/>
      <c r="M463" s="31"/>
      <c r="N463" s="31"/>
      <c r="O463" s="32"/>
      <c r="P463" s="32"/>
      <c r="Q463" s="32"/>
      <c r="R463" s="32"/>
      <c r="S463" s="32"/>
      <c r="T463" s="32"/>
      <c r="U463" s="32"/>
      <c r="V463" s="32"/>
      <c r="W463" s="32"/>
      <c r="X463" s="32"/>
      <c r="Y463" s="32"/>
      <c r="Z463" s="32"/>
      <c r="AA463" s="32"/>
    </row>
    <row r="464" spans="1:27" ht="15" x14ac:dyDescent="0.2">
      <c r="A464" s="56"/>
      <c r="B464" s="57"/>
      <c r="C464" s="58"/>
      <c r="D464" s="58"/>
      <c r="E464" s="59"/>
      <c r="F464" s="59"/>
      <c r="G464" s="59"/>
      <c r="H464" s="59"/>
      <c r="I464" s="59"/>
      <c r="J464" s="31"/>
      <c r="K464" s="31"/>
      <c r="L464" s="31"/>
      <c r="M464" s="31"/>
      <c r="N464" s="31"/>
      <c r="O464" s="32"/>
      <c r="P464" s="32"/>
      <c r="Q464" s="32"/>
      <c r="R464" s="32"/>
      <c r="S464" s="32"/>
      <c r="T464" s="32"/>
      <c r="U464" s="32"/>
      <c r="V464" s="32"/>
      <c r="W464" s="32"/>
      <c r="X464" s="32"/>
      <c r="Y464" s="32"/>
      <c r="Z464" s="32"/>
      <c r="AA464" s="32"/>
    </row>
    <row r="465" spans="1:27" ht="15" x14ac:dyDescent="0.2">
      <c r="A465" s="56"/>
      <c r="B465" s="57"/>
      <c r="C465" s="58"/>
      <c r="D465" s="58"/>
      <c r="E465" s="59"/>
      <c r="F465" s="59"/>
      <c r="G465" s="59"/>
      <c r="H465" s="59"/>
      <c r="I465" s="59"/>
      <c r="J465" s="31"/>
      <c r="K465" s="31"/>
      <c r="L465" s="31"/>
      <c r="M465" s="31"/>
      <c r="N465" s="31"/>
      <c r="O465" s="32"/>
      <c r="P465" s="32"/>
      <c r="Q465" s="32"/>
      <c r="R465" s="32"/>
      <c r="S465" s="32"/>
      <c r="T465" s="32"/>
      <c r="U465" s="32"/>
      <c r="V465" s="32"/>
      <c r="W465" s="32"/>
      <c r="X465" s="32"/>
      <c r="Y465" s="32"/>
      <c r="Z465" s="32"/>
      <c r="AA465" s="32"/>
    </row>
    <row r="466" spans="1:27" ht="15" x14ac:dyDescent="0.2">
      <c r="A466" s="56"/>
      <c r="B466" s="57"/>
      <c r="C466" s="58"/>
      <c r="D466" s="58"/>
      <c r="E466" s="59"/>
      <c r="F466" s="59"/>
      <c r="G466" s="59"/>
      <c r="H466" s="59"/>
      <c r="I466" s="59"/>
      <c r="J466" s="31"/>
      <c r="K466" s="31"/>
      <c r="L466" s="31"/>
      <c r="M466" s="31"/>
      <c r="N466" s="31"/>
      <c r="O466" s="32"/>
      <c r="P466" s="32"/>
      <c r="Q466" s="32"/>
      <c r="R466" s="32"/>
      <c r="S466" s="32"/>
      <c r="T466" s="32"/>
      <c r="U466" s="32"/>
      <c r="V466" s="32"/>
      <c r="W466" s="32"/>
      <c r="X466" s="32"/>
      <c r="Y466" s="32"/>
      <c r="Z466" s="32"/>
      <c r="AA466" s="32"/>
    </row>
    <row r="467" spans="1:27" ht="15" x14ac:dyDescent="0.2">
      <c r="A467" s="56"/>
      <c r="B467" s="57"/>
      <c r="C467" s="58"/>
      <c r="D467" s="58"/>
      <c r="E467" s="59"/>
      <c r="F467" s="59"/>
      <c r="G467" s="59"/>
      <c r="H467" s="59"/>
      <c r="I467" s="59"/>
      <c r="J467" s="31"/>
      <c r="K467" s="31"/>
      <c r="L467" s="31"/>
      <c r="M467" s="31"/>
      <c r="N467" s="31"/>
      <c r="O467" s="32"/>
      <c r="P467" s="32"/>
      <c r="Q467" s="32"/>
      <c r="R467" s="32"/>
      <c r="S467" s="32"/>
      <c r="T467" s="32"/>
      <c r="U467" s="32"/>
      <c r="V467" s="32"/>
      <c r="W467" s="32"/>
      <c r="X467" s="32"/>
      <c r="Y467" s="32"/>
      <c r="Z467" s="32"/>
      <c r="AA467" s="32"/>
    </row>
    <row r="468" spans="1:27" ht="15" x14ac:dyDescent="0.2">
      <c r="A468" s="56"/>
      <c r="B468" s="57"/>
      <c r="C468" s="58"/>
      <c r="D468" s="58"/>
      <c r="E468" s="59"/>
      <c r="F468" s="59"/>
      <c r="G468" s="59"/>
      <c r="H468" s="59"/>
      <c r="I468" s="59"/>
      <c r="J468" s="31"/>
      <c r="K468" s="31"/>
      <c r="L468" s="31"/>
      <c r="M468" s="31"/>
      <c r="N468" s="31"/>
      <c r="O468" s="32"/>
      <c r="P468" s="32"/>
      <c r="Q468" s="32"/>
      <c r="R468" s="32"/>
      <c r="S468" s="32"/>
      <c r="T468" s="32"/>
      <c r="U468" s="32"/>
      <c r="V468" s="32"/>
      <c r="W468" s="32"/>
      <c r="X468" s="32"/>
      <c r="Y468" s="32"/>
      <c r="Z468" s="32"/>
      <c r="AA468" s="32"/>
    </row>
    <row r="469" spans="1:27" ht="15" x14ac:dyDescent="0.2">
      <c r="A469" s="56"/>
      <c r="B469" s="57"/>
      <c r="C469" s="58"/>
      <c r="D469" s="58"/>
      <c r="E469" s="59"/>
      <c r="F469" s="59"/>
      <c r="G469" s="59"/>
      <c r="H469" s="59"/>
      <c r="I469" s="59"/>
      <c r="J469" s="31"/>
      <c r="K469" s="31"/>
      <c r="L469" s="31"/>
      <c r="M469" s="31"/>
      <c r="N469" s="31"/>
      <c r="O469" s="32"/>
      <c r="P469" s="32"/>
      <c r="Q469" s="32"/>
      <c r="R469" s="32"/>
      <c r="S469" s="32"/>
      <c r="T469" s="32"/>
      <c r="U469" s="32"/>
      <c r="V469" s="32"/>
      <c r="W469" s="32"/>
      <c r="X469" s="32"/>
      <c r="Y469" s="32"/>
      <c r="Z469" s="32"/>
      <c r="AA469" s="32"/>
    </row>
    <row r="470" spans="1:27" ht="15" x14ac:dyDescent="0.2">
      <c r="A470" s="56"/>
      <c r="B470" s="57"/>
      <c r="C470" s="58"/>
      <c r="D470" s="58"/>
      <c r="E470" s="59"/>
      <c r="F470" s="59"/>
      <c r="G470" s="59"/>
      <c r="H470" s="59"/>
      <c r="I470" s="59"/>
      <c r="J470" s="31"/>
      <c r="K470" s="31"/>
      <c r="L470" s="31"/>
      <c r="M470" s="31"/>
      <c r="N470" s="31"/>
      <c r="O470" s="32"/>
      <c r="P470" s="32"/>
      <c r="Q470" s="32"/>
      <c r="R470" s="32"/>
      <c r="S470" s="32"/>
      <c r="T470" s="32"/>
      <c r="U470" s="32"/>
      <c r="V470" s="32"/>
      <c r="W470" s="32"/>
      <c r="X470" s="32"/>
      <c r="Y470" s="32"/>
      <c r="Z470" s="32"/>
      <c r="AA470" s="32"/>
    </row>
    <row r="471" spans="1:27" ht="15" x14ac:dyDescent="0.2">
      <c r="A471" s="56"/>
      <c r="B471" s="57"/>
      <c r="C471" s="58"/>
      <c r="D471" s="58"/>
      <c r="E471" s="59"/>
      <c r="F471" s="59"/>
      <c r="G471" s="59"/>
      <c r="H471" s="59"/>
      <c r="I471" s="59"/>
      <c r="J471" s="31"/>
      <c r="K471" s="31"/>
      <c r="L471" s="31"/>
      <c r="M471" s="31"/>
      <c r="N471" s="31"/>
      <c r="O471" s="32"/>
      <c r="P471" s="32"/>
      <c r="Q471" s="32"/>
      <c r="R471" s="32"/>
      <c r="S471" s="32"/>
      <c r="T471" s="32"/>
      <c r="U471" s="32"/>
      <c r="V471" s="32"/>
      <c r="W471" s="32"/>
      <c r="X471" s="32"/>
      <c r="Y471" s="32"/>
      <c r="Z471" s="32"/>
      <c r="AA471" s="32"/>
    </row>
    <row r="472" spans="1:27" ht="15" x14ac:dyDescent="0.2">
      <c r="A472" s="56"/>
      <c r="B472" s="57"/>
      <c r="C472" s="58"/>
      <c r="D472" s="58"/>
      <c r="E472" s="59"/>
      <c r="F472" s="59"/>
      <c r="G472" s="59"/>
      <c r="H472" s="59"/>
      <c r="I472" s="59"/>
      <c r="J472" s="31"/>
      <c r="K472" s="31"/>
      <c r="L472" s="31"/>
      <c r="M472" s="31"/>
      <c r="N472" s="31"/>
      <c r="O472" s="32"/>
      <c r="P472" s="32"/>
      <c r="Q472" s="32"/>
      <c r="R472" s="32"/>
      <c r="S472" s="32"/>
      <c r="T472" s="32"/>
      <c r="U472" s="32"/>
      <c r="V472" s="32"/>
      <c r="W472" s="32"/>
      <c r="X472" s="32"/>
      <c r="Y472" s="32"/>
      <c r="Z472" s="32"/>
      <c r="AA472" s="32"/>
    </row>
    <row r="473" spans="1:27" ht="15" x14ac:dyDescent="0.2">
      <c r="A473" s="56"/>
      <c r="B473" s="57"/>
      <c r="C473" s="58"/>
      <c r="D473" s="58"/>
      <c r="E473" s="59"/>
      <c r="F473" s="59"/>
      <c r="G473" s="59"/>
      <c r="H473" s="59"/>
      <c r="I473" s="59"/>
      <c r="J473" s="31"/>
      <c r="K473" s="31"/>
      <c r="L473" s="31"/>
      <c r="M473" s="31"/>
      <c r="N473" s="31"/>
      <c r="O473" s="32"/>
      <c r="P473" s="32"/>
      <c r="Q473" s="32"/>
      <c r="R473" s="32"/>
      <c r="S473" s="32"/>
      <c r="T473" s="32"/>
      <c r="U473" s="32"/>
      <c r="V473" s="32"/>
      <c r="W473" s="32"/>
      <c r="X473" s="32"/>
      <c r="Y473" s="32"/>
      <c r="Z473" s="32"/>
      <c r="AA473" s="32"/>
    </row>
    <row r="474" spans="1:27" ht="15" x14ac:dyDescent="0.2">
      <c r="A474" s="56"/>
      <c r="B474" s="57"/>
      <c r="C474" s="58"/>
      <c r="D474" s="58"/>
      <c r="E474" s="59"/>
      <c r="F474" s="59"/>
      <c r="G474" s="59"/>
      <c r="H474" s="59"/>
      <c r="I474" s="59"/>
      <c r="J474" s="31"/>
      <c r="K474" s="31"/>
      <c r="L474" s="31"/>
      <c r="M474" s="31"/>
      <c r="N474" s="31"/>
      <c r="O474" s="32"/>
      <c r="P474" s="32"/>
      <c r="Q474" s="32"/>
      <c r="R474" s="32"/>
      <c r="S474" s="32"/>
      <c r="T474" s="32"/>
      <c r="U474" s="32"/>
      <c r="V474" s="32"/>
      <c r="W474" s="32"/>
      <c r="X474" s="32"/>
      <c r="Y474" s="32"/>
      <c r="Z474" s="32"/>
      <c r="AA474" s="32"/>
    </row>
    <row r="475" spans="1:27" ht="15" x14ac:dyDescent="0.2">
      <c r="A475" s="56"/>
      <c r="B475" s="57"/>
      <c r="C475" s="58"/>
      <c r="D475" s="58"/>
      <c r="E475" s="59"/>
      <c r="F475" s="59"/>
      <c r="G475" s="59"/>
      <c r="H475" s="59"/>
      <c r="I475" s="59"/>
      <c r="J475" s="31"/>
      <c r="K475" s="31"/>
      <c r="L475" s="31"/>
      <c r="M475" s="31"/>
      <c r="N475" s="31"/>
      <c r="O475" s="32"/>
      <c r="P475" s="32"/>
      <c r="Q475" s="32"/>
      <c r="R475" s="32"/>
      <c r="S475" s="32"/>
      <c r="T475" s="32"/>
      <c r="U475" s="32"/>
      <c r="V475" s="32"/>
      <c r="W475" s="32"/>
      <c r="X475" s="32"/>
      <c r="Y475" s="32"/>
      <c r="Z475" s="32"/>
      <c r="AA475" s="32"/>
    </row>
    <row r="476" spans="1:27" ht="15" x14ac:dyDescent="0.2">
      <c r="A476" s="56"/>
      <c r="B476" s="57"/>
      <c r="C476" s="58"/>
      <c r="D476" s="58"/>
      <c r="E476" s="59"/>
      <c r="F476" s="59"/>
      <c r="G476" s="59"/>
      <c r="H476" s="59"/>
      <c r="I476" s="59"/>
      <c r="J476" s="31"/>
      <c r="K476" s="31"/>
      <c r="L476" s="31"/>
      <c r="M476" s="31"/>
      <c r="N476" s="31"/>
      <c r="O476" s="32"/>
      <c r="P476" s="32"/>
      <c r="Q476" s="32"/>
      <c r="R476" s="32"/>
      <c r="S476" s="32"/>
      <c r="T476" s="32"/>
      <c r="U476" s="32"/>
      <c r="V476" s="32"/>
      <c r="W476" s="32"/>
      <c r="X476" s="32"/>
      <c r="Y476" s="32"/>
      <c r="Z476" s="32"/>
      <c r="AA476" s="32"/>
    </row>
    <row r="477" spans="1:27" ht="15" x14ac:dyDescent="0.2">
      <c r="A477" s="56"/>
      <c r="B477" s="57"/>
      <c r="C477" s="58"/>
      <c r="D477" s="58"/>
      <c r="E477" s="59"/>
      <c r="F477" s="59"/>
      <c r="G477" s="59"/>
      <c r="H477" s="59"/>
      <c r="I477" s="59"/>
      <c r="J477" s="31"/>
      <c r="K477" s="31"/>
      <c r="L477" s="31"/>
      <c r="M477" s="31"/>
      <c r="N477" s="31"/>
      <c r="O477" s="32"/>
      <c r="P477" s="32"/>
      <c r="Q477" s="32"/>
      <c r="R477" s="32"/>
      <c r="S477" s="32"/>
      <c r="T477" s="32"/>
      <c r="U477" s="32"/>
      <c r="V477" s="32"/>
      <c r="W477" s="32"/>
      <c r="X477" s="32"/>
      <c r="Y477" s="32"/>
      <c r="Z477" s="32"/>
      <c r="AA477" s="32"/>
    </row>
    <row r="478" spans="1:27" ht="15" x14ac:dyDescent="0.2">
      <c r="A478" s="56"/>
      <c r="B478" s="57"/>
      <c r="C478" s="58"/>
      <c r="D478" s="58"/>
      <c r="E478" s="59"/>
      <c r="F478" s="59"/>
      <c r="G478" s="59"/>
      <c r="H478" s="59"/>
      <c r="I478" s="59"/>
      <c r="J478" s="31"/>
      <c r="K478" s="31"/>
      <c r="L478" s="31"/>
      <c r="M478" s="31"/>
      <c r="N478" s="31"/>
      <c r="O478" s="32"/>
      <c r="P478" s="32"/>
      <c r="Q478" s="32"/>
      <c r="R478" s="32"/>
      <c r="S478" s="32"/>
      <c r="T478" s="32"/>
      <c r="U478" s="32"/>
      <c r="V478" s="32"/>
      <c r="W478" s="32"/>
      <c r="X478" s="32"/>
      <c r="Y478" s="32"/>
      <c r="Z478" s="32"/>
      <c r="AA478" s="32"/>
    </row>
    <row r="479" spans="1:27" ht="15" x14ac:dyDescent="0.2">
      <c r="A479" s="56"/>
      <c r="B479" s="57"/>
      <c r="C479" s="58"/>
      <c r="D479" s="58"/>
      <c r="E479" s="59"/>
      <c r="F479" s="59"/>
      <c r="G479" s="59"/>
      <c r="H479" s="59"/>
      <c r="I479" s="59"/>
      <c r="J479" s="31"/>
      <c r="K479" s="31"/>
      <c r="L479" s="31"/>
      <c r="M479" s="31"/>
      <c r="N479" s="31"/>
      <c r="O479" s="32"/>
      <c r="P479" s="32"/>
      <c r="Q479" s="32"/>
      <c r="R479" s="32"/>
      <c r="S479" s="32"/>
      <c r="T479" s="32"/>
      <c r="U479" s="32"/>
      <c r="V479" s="32"/>
      <c r="W479" s="32"/>
      <c r="X479" s="32"/>
      <c r="Y479" s="32"/>
      <c r="Z479" s="32"/>
      <c r="AA479" s="32"/>
    </row>
    <row r="480" spans="1:27" ht="15" x14ac:dyDescent="0.2">
      <c r="A480" s="56"/>
      <c r="B480" s="57"/>
      <c r="C480" s="58"/>
      <c r="D480" s="58"/>
      <c r="E480" s="59"/>
      <c r="F480" s="59"/>
      <c r="G480" s="59"/>
      <c r="H480" s="59"/>
      <c r="I480" s="59"/>
      <c r="J480" s="31"/>
      <c r="K480" s="31"/>
      <c r="L480" s="31"/>
      <c r="M480" s="31"/>
      <c r="N480" s="31"/>
      <c r="O480" s="32"/>
      <c r="P480" s="32"/>
      <c r="Q480" s="32"/>
      <c r="R480" s="32"/>
      <c r="S480" s="32"/>
      <c r="T480" s="32"/>
      <c r="U480" s="32"/>
      <c r="V480" s="32"/>
      <c r="W480" s="32"/>
      <c r="X480" s="32"/>
      <c r="Y480" s="32"/>
      <c r="Z480" s="32"/>
      <c r="AA480" s="32"/>
    </row>
    <row r="481" spans="1:27" ht="15" x14ac:dyDescent="0.2">
      <c r="A481" s="56"/>
      <c r="B481" s="57"/>
      <c r="C481" s="58"/>
      <c r="D481" s="58"/>
      <c r="E481" s="59"/>
      <c r="F481" s="59"/>
      <c r="G481" s="59"/>
      <c r="H481" s="59"/>
      <c r="I481" s="59"/>
      <c r="J481" s="31"/>
      <c r="K481" s="31"/>
      <c r="L481" s="31"/>
      <c r="M481" s="31"/>
      <c r="N481" s="31"/>
      <c r="O481" s="32"/>
      <c r="P481" s="32"/>
      <c r="Q481" s="32"/>
      <c r="R481" s="32"/>
      <c r="S481" s="32"/>
      <c r="T481" s="32"/>
      <c r="U481" s="32"/>
      <c r="V481" s="32"/>
      <c r="W481" s="32"/>
      <c r="X481" s="32"/>
      <c r="Y481" s="32"/>
      <c r="Z481" s="32"/>
      <c r="AA481" s="32"/>
    </row>
    <row r="482" spans="1:27" ht="15" x14ac:dyDescent="0.2">
      <c r="A482" s="56"/>
      <c r="B482" s="57"/>
      <c r="C482" s="58"/>
      <c r="D482" s="58"/>
      <c r="E482" s="59"/>
      <c r="F482" s="59"/>
      <c r="G482" s="59"/>
      <c r="H482" s="59"/>
      <c r="I482" s="59"/>
      <c r="J482" s="31"/>
      <c r="K482" s="31"/>
      <c r="L482" s="31"/>
      <c r="M482" s="31"/>
      <c r="N482" s="31"/>
      <c r="O482" s="32"/>
      <c r="P482" s="32"/>
      <c r="Q482" s="32"/>
      <c r="R482" s="32"/>
      <c r="S482" s="32"/>
      <c r="T482" s="32"/>
      <c r="U482" s="32"/>
      <c r="V482" s="32"/>
      <c r="W482" s="32"/>
      <c r="X482" s="32"/>
      <c r="Y482" s="32"/>
      <c r="Z482" s="32"/>
      <c r="AA482" s="32"/>
    </row>
    <row r="483" spans="1:27" ht="15" x14ac:dyDescent="0.2">
      <c r="A483" s="56"/>
      <c r="B483" s="57"/>
      <c r="C483" s="58"/>
      <c r="D483" s="58"/>
      <c r="E483" s="59"/>
      <c r="F483" s="59"/>
      <c r="G483" s="59"/>
      <c r="H483" s="59"/>
      <c r="I483" s="59"/>
      <c r="J483" s="31"/>
      <c r="K483" s="31"/>
      <c r="L483" s="31"/>
      <c r="M483" s="31"/>
      <c r="N483" s="31"/>
      <c r="O483" s="32"/>
      <c r="P483" s="32"/>
      <c r="Q483" s="32"/>
      <c r="R483" s="32"/>
      <c r="S483" s="32"/>
      <c r="T483" s="32"/>
      <c r="U483" s="32"/>
      <c r="V483" s="32"/>
      <c r="W483" s="32"/>
      <c r="X483" s="32"/>
      <c r="Y483" s="32"/>
      <c r="Z483" s="32"/>
      <c r="AA483" s="32"/>
    </row>
    <row r="484" spans="1:27" ht="15" x14ac:dyDescent="0.2">
      <c r="A484" s="56"/>
      <c r="B484" s="57"/>
      <c r="C484" s="58"/>
      <c r="D484" s="58"/>
      <c r="E484" s="59"/>
      <c r="F484" s="59"/>
      <c r="G484" s="59"/>
      <c r="H484" s="59"/>
      <c r="I484" s="59"/>
      <c r="J484" s="31"/>
      <c r="K484" s="31"/>
      <c r="L484" s="31"/>
      <c r="M484" s="31"/>
      <c r="N484" s="31"/>
      <c r="O484" s="32"/>
      <c r="P484" s="32"/>
      <c r="Q484" s="32"/>
      <c r="R484" s="32"/>
      <c r="S484" s="32"/>
      <c r="T484" s="32"/>
      <c r="U484" s="32"/>
      <c r="V484" s="32"/>
      <c r="W484" s="32"/>
      <c r="X484" s="32"/>
      <c r="Y484" s="32"/>
      <c r="Z484" s="32"/>
      <c r="AA484" s="32"/>
    </row>
    <row r="485" spans="1:27" ht="15" x14ac:dyDescent="0.2">
      <c r="A485" s="56"/>
      <c r="B485" s="57"/>
      <c r="C485" s="58"/>
      <c r="D485" s="58"/>
      <c r="E485" s="59"/>
      <c r="F485" s="59"/>
      <c r="G485" s="59"/>
      <c r="H485" s="59"/>
      <c r="I485" s="59"/>
      <c r="J485" s="31"/>
      <c r="K485" s="31"/>
      <c r="L485" s="31"/>
      <c r="M485" s="31"/>
      <c r="N485" s="31"/>
      <c r="O485" s="32"/>
      <c r="P485" s="32"/>
      <c r="Q485" s="32"/>
      <c r="R485" s="32"/>
      <c r="S485" s="32"/>
      <c r="T485" s="32"/>
      <c r="U485" s="32"/>
      <c r="V485" s="32"/>
      <c r="W485" s="32"/>
      <c r="X485" s="32"/>
      <c r="Y485" s="32"/>
      <c r="Z485" s="32"/>
      <c r="AA485" s="32"/>
    </row>
    <row r="486" spans="1:27" ht="15" x14ac:dyDescent="0.2">
      <c r="A486" s="56"/>
      <c r="B486" s="57"/>
      <c r="C486" s="58"/>
      <c r="D486" s="58"/>
      <c r="E486" s="59"/>
      <c r="F486" s="59"/>
      <c r="G486" s="59"/>
      <c r="H486" s="59"/>
      <c r="I486" s="59"/>
      <c r="J486" s="31"/>
      <c r="K486" s="31"/>
      <c r="L486" s="31"/>
      <c r="M486" s="31"/>
      <c r="N486" s="31"/>
      <c r="O486" s="32"/>
      <c r="P486" s="32"/>
      <c r="Q486" s="32"/>
      <c r="R486" s="32"/>
      <c r="S486" s="32"/>
      <c r="T486" s="32"/>
      <c r="U486" s="32"/>
      <c r="V486" s="32"/>
      <c r="W486" s="32"/>
      <c r="X486" s="32"/>
      <c r="Y486" s="32"/>
      <c r="Z486" s="32"/>
      <c r="AA486" s="32"/>
    </row>
    <row r="487" spans="1:27" ht="15" x14ac:dyDescent="0.2">
      <c r="A487" s="56"/>
      <c r="B487" s="57"/>
      <c r="C487" s="58"/>
      <c r="D487" s="58"/>
      <c r="E487" s="59"/>
      <c r="F487" s="59"/>
      <c r="G487" s="59"/>
      <c r="H487" s="59"/>
      <c r="I487" s="59"/>
      <c r="J487" s="31"/>
      <c r="K487" s="31"/>
      <c r="L487" s="31"/>
      <c r="M487" s="31"/>
      <c r="N487" s="31"/>
      <c r="O487" s="32"/>
      <c r="P487" s="32"/>
      <c r="Q487" s="32"/>
      <c r="R487" s="32"/>
      <c r="S487" s="32"/>
      <c r="T487" s="32"/>
      <c r="U487" s="32"/>
      <c r="V487" s="32"/>
      <c r="W487" s="32"/>
      <c r="X487" s="32"/>
      <c r="Y487" s="32"/>
      <c r="Z487" s="32"/>
      <c r="AA487" s="32"/>
    </row>
    <row r="488" spans="1:27" ht="15" x14ac:dyDescent="0.2">
      <c r="A488" s="56"/>
      <c r="B488" s="57"/>
      <c r="C488" s="58"/>
      <c r="D488" s="58"/>
      <c r="E488" s="59"/>
      <c r="F488" s="59"/>
      <c r="G488" s="59"/>
      <c r="H488" s="59"/>
      <c r="I488" s="59"/>
      <c r="J488" s="31"/>
      <c r="K488" s="31"/>
      <c r="L488" s="31"/>
      <c r="M488" s="31"/>
      <c r="N488" s="31"/>
      <c r="O488" s="32"/>
      <c r="P488" s="32"/>
      <c r="Q488" s="32"/>
      <c r="R488" s="32"/>
      <c r="S488" s="32"/>
      <c r="T488" s="32"/>
      <c r="U488" s="32"/>
      <c r="V488" s="32"/>
      <c r="W488" s="32"/>
      <c r="X488" s="32"/>
      <c r="Y488" s="32"/>
      <c r="Z488" s="32"/>
      <c r="AA488" s="32"/>
    </row>
    <row r="489" spans="1:27" ht="15" x14ac:dyDescent="0.2">
      <c r="A489" s="56"/>
      <c r="B489" s="57"/>
      <c r="C489" s="58"/>
      <c r="D489" s="58"/>
      <c r="E489" s="59"/>
      <c r="F489" s="59"/>
      <c r="G489" s="59"/>
      <c r="H489" s="59"/>
      <c r="I489" s="59"/>
      <c r="J489" s="31"/>
      <c r="K489" s="31"/>
      <c r="L489" s="31"/>
      <c r="M489" s="31"/>
      <c r="N489" s="31"/>
      <c r="O489" s="32"/>
      <c r="P489" s="32"/>
      <c r="Q489" s="32"/>
      <c r="R489" s="32"/>
      <c r="S489" s="32"/>
      <c r="T489" s="32"/>
      <c r="U489" s="32"/>
      <c r="V489" s="32"/>
      <c r="W489" s="32"/>
      <c r="X489" s="32"/>
      <c r="Y489" s="32"/>
      <c r="Z489" s="32"/>
      <c r="AA489" s="32"/>
    </row>
    <row r="490" spans="1:27" ht="15" x14ac:dyDescent="0.2">
      <c r="A490" s="56"/>
      <c r="B490" s="57"/>
      <c r="C490" s="58"/>
      <c r="D490" s="58"/>
      <c r="E490" s="59"/>
      <c r="F490" s="59"/>
      <c r="G490" s="59"/>
      <c r="H490" s="59"/>
      <c r="I490" s="59"/>
      <c r="J490" s="31"/>
      <c r="K490" s="31"/>
      <c r="L490" s="31"/>
      <c r="M490" s="31"/>
      <c r="N490" s="31"/>
      <c r="O490" s="32"/>
      <c r="P490" s="32"/>
      <c r="Q490" s="32"/>
      <c r="R490" s="32"/>
      <c r="S490" s="32"/>
      <c r="T490" s="32"/>
      <c r="U490" s="32"/>
      <c r="V490" s="32"/>
      <c r="W490" s="32"/>
      <c r="X490" s="32"/>
      <c r="Y490" s="32"/>
      <c r="Z490" s="32"/>
      <c r="AA490" s="32"/>
    </row>
    <row r="491" spans="1:27" ht="15" x14ac:dyDescent="0.2">
      <c r="A491" s="56"/>
      <c r="B491" s="57"/>
      <c r="C491" s="58"/>
      <c r="D491" s="58"/>
      <c r="E491" s="59"/>
      <c r="F491" s="59"/>
      <c r="G491" s="59"/>
      <c r="H491" s="59"/>
      <c r="I491" s="59"/>
      <c r="J491" s="31"/>
      <c r="K491" s="31"/>
      <c r="L491" s="31"/>
      <c r="M491" s="31"/>
      <c r="N491" s="31"/>
      <c r="O491" s="32"/>
      <c r="P491" s="32"/>
      <c r="Q491" s="32"/>
      <c r="R491" s="32"/>
      <c r="S491" s="32"/>
      <c r="T491" s="32"/>
      <c r="U491" s="32"/>
      <c r="V491" s="32"/>
      <c r="W491" s="32"/>
      <c r="X491" s="32"/>
      <c r="Y491" s="32"/>
      <c r="Z491" s="32"/>
      <c r="AA491" s="32"/>
    </row>
    <row r="492" spans="1:27" ht="15" x14ac:dyDescent="0.2">
      <c r="A492" s="56"/>
      <c r="B492" s="57"/>
      <c r="C492" s="58"/>
      <c r="D492" s="58"/>
      <c r="E492" s="59"/>
      <c r="F492" s="59"/>
      <c r="G492" s="59"/>
      <c r="H492" s="59"/>
      <c r="I492" s="59"/>
      <c r="J492" s="31"/>
      <c r="K492" s="31"/>
      <c r="L492" s="31"/>
      <c r="M492" s="31"/>
      <c r="N492" s="31"/>
      <c r="O492" s="32"/>
      <c r="P492" s="32"/>
      <c r="Q492" s="32"/>
      <c r="R492" s="32"/>
      <c r="S492" s="32"/>
      <c r="T492" s="32"/>
      <c r="U492" s="32"/>
      <c r="V492" s="32"/>
      <c r="W492" s="32"/>
      <c r="X492" s="32"/>
      <c r="Y492" s="32"/>
      <c r="Z492" s="32"/>
      <c r="AA492" s="32"/>
    </row>
    <row r="493" spans="1:27" ht="15" x14ac:dyDescent="0.2">
      <c r="A493" s="56"/>
      <c r="B493" s="57"/>
      <c r="C493" s="58"/>
      <c r="D493" s="58"/>
      <c r="E493" s="59"/>
      <c r="F493" s="59"/>
      <c r="G493" s="59"/>
      <c r="H493" s="59"/>
      <c r="I493" s="59"/>
      <c r="J493" s="31"/>
      <c r="K493" s="31"/>
      <c r="L493" s="31"/>
      <c r="M493" s="31"/>
      <c r="N493" s="31"/>
      <c r="O493" s="32"/>
      <c r="P493" s="32"/>
      <c r="Q493" s="32"/>
      <c r="R493" s="32"/>
      <c r="S493" s="32"/>
      <c r="T493" s="32"/>
      <c r="U493" s="32"/>
      <c r="V493" s="32"/>
      <c r="W493" s="32"/>
      <c r="X493" s="32"/>
      <c r="Y493" s="32"/>
      <c r="Z493" s="32"/>
      <c r="AA493" s="32"/>
    </row>
    <row r="494" spans="1:27" ht="15" x14ac:dyDescent="0.2">
      <c r="A494" s="56"/>
      <c r="B494" s="57"/>
      <c r="C494" s="58"/>
      <c r="D494" s="58"/>
      <c r="E494" s="59"/>
      <c r="F494" s="59"/>
      <c r="G494" s="59"/>
      <c r="H494" s="59"/>
      <c r="I494" s="59"/>
      <c r="J494" s="31"/>
      <c r="K494" s="31"/>
      <c r="L494" s="31"/>
      <c r="M494" s="31"/>
      <c r="N494" s="31"/>
      <c r="O494" s="32"/>
      <c r="P494" s="32"/>
      <c r="Q494" s="32"/>
      <c r="R494" s="32"/>
      <c r="S494" s="32"/>
      <c r="T494" s="32"/>
      <c r="U494" s="32"/>
      <c r="V494" s="32"/>
      <c r="W494" s="32"/>
      <c r="X494" s="32"/>
      <c r="Y494" s="32"/>
      <c r="Z494" s="32"/>
      <c r="AA494" s="32"/>
    </row>
    <row r="495" spans="1:27" ht="15" x14ac:dyDescent="0.2">
      <c r="A495" s="56"/>
      <c r="B495" s="57"/>
      <c r="C495" s="58"/>
      <c r="D495" s="58"/>
      <c r="E495" s="59"/>
      <c r="F495" s="59"/>
      <c r="G495" s="59"/>
      <c r="H495" s="59"/>
      <c r="I495" s="59"/>
      <c r="J495" s="31"/>
      <c r="K495" s="31"/>
      <c r="L495" s="31"/>
      <c r="M495" s="31"/>
      <c r="N495" s="31"/>
      <c r="O495" s="32"/>
      <c r="P495" s="32"/>
      <c r="Q495" s="32"/>
      <c r="R495" s="32"/>
      <c r="S495" s="32"/>
      <c r="T495" s="32"/>
      <c r="U495" s="32"/>
      <c r="V495" s="32"/>
      <c r="W495" s="32"/>
      <c r="X495" s="32"/>
      <c r="Y495" s="32"/>
      <c r="Z495" s="32"/>
      <c r="AA495" s="32"/>
    </row>
    <row r="496" spans="1:27" ht="15" x14ac:dyDescent="0.2">
      <c r="A496" s="56"/>
      <c r="B496" s="57"/>
      <c r="C496" s="58"/>
      <c r="D496" s="58"/>
      <c r="E496" s="59"/>
      <c r="F496" s="59"/>
      <c r="G496" s="59"/>
      <c r="H496" s="59"/>
      <c r="I496" s="59"/>
      <c r="J496" s="31"/>
      <c r="K496" s="31"/>
      <c r="L496" s="31"/>
      <c r="M496" s="31"/>
      <c r="N496" s="31"/>
      <c r="O496" s="32"/>
      <c r="P496" s="32"/>
      <c r="Q496" s="32"/>
      <c r="R496" s="32"/>
      <c r="S496" s="32"/>
      <c r="T496" s="32"/>
      <c r="U496" s="32"/>
      <c r="V496" s="32"/>
      <c r="W496" s="32"/>
      <c r="X496" s="32"/>
      <c r="Y496" s="32"/>
      <c r="Z496" s="32"/>
      <c r="AA496" s="32"/>
    </row>
    <row r="497" spans="1:27" ht="15" x14ac:dyDescent="0.2">
      <c r="A497" s="56"/>
      <c r="B497" s="57"/>
      <c r="C497" s="58"/>
      <c r="D497" s="58"/>
      <c r="E497" s="59"/>
      <c r="F497" s="59"/>
      <c r="G497" s="59"/>
      <c r="H497" s="59"/>
      <c r="I497" s="59"/>
      <c r="J497" s="31"/>
      <c r="K497" s="31"/>
      <c r="L497" s="31"/>
      <c r="M497" s="31"/>
      <c r="N497" s="31"/>
      <c r="O497" s="32"/>
      <c r="P497" s="32"/>
      <c r="Q497" s="32"/>
      <c r="R497" s="32"/>
      <c r="S497" s="32"/>
      <c r="T497" s="32"/>
      <c r="U497" s="32"/>
      <c r="V497" s="32"/>
      <c r="W497" s="32"/>
      <c r="X497" s="32"/>
      <c r="Y497" s="32"/>
      <c r="Z497" s="32"/>
      <c r="AA497" s="32"/>
    </row>
    <row r="498" spans="1:27" ht="15" x14ac:dyDescent="0.2">
      <c r="A498" s="56"/>
      <c r="B498" s="57"/>
      <c r="C498" s="58"/>
      <c r="D498" s="58"/>
      <c r="E498" s="59"/>
      <c r="F498" s="59"/>
      <c r="G498" s="59"/>
      <c r="H498" s="59"/>
      <c r="I498" s="59"/>
      <c r="J498" s="31"/>
      <c r="K498" s="31"/>
      <c r="L498" s="31"/>
      <c r="M498" s="31"/>
      <c r="N498" s="31"/>
      <c r="O498" s="32"/>
      <c r="P498" s="32"/>
      <c r="Q498" s="32"/>
      <c r="R498" s="32"/>
      <c r="S498" s="32"/>
      <c r="T498" s="32"/>
      <c r="U498" s="32"/>
      <c r="V498" s="32"/>
      <c r="W498" s="32"/>
      <c r="X498" s="32"/>
      <c r="Y498" s="32"/>
      <c r="Z498" s="32"/>
      <c r="AA498" s="32"/>
    </row>
    <row r="499" spans="1:27" ht="15" x14ac:dyDescent="0.2">
      <c r="A499" s="56"/>
      <c r="B499" s="57"/>
      <c r="C499" s="58"/>
      <c r="D499" s="58"/>
      <c r="E499" s="59"/>
      <c r="F499" s="59"/>
      <c r="G499" s="59"/>
      <c r="H499" s="59"/>
      <c r="I499" s="59"/>
      <c r="J499" s="31"/>
      <c r="K499" s="31"/>
      <c r="L499" s="31"/>
      <c r="M499" s="31"/>
      <c r="N499" s="31"/>
      <c r="O499" s="32"/>
      <c r="P499" s="32"/>
      <c r="Q499" s="32"/>
      <c r="R499" s="32"/>
      <c r="S499" s="32"/>
      <c r="T499" s="32"/>
      <c r="U499" s="32"/>
      <c r="V499" s="32"/>
      <c r="W499" s="32"/>
      <c r="X499" s="32"/>
      <c r="Y499" s="32"/>
      <c r="Z499" s="32"/>
      <c r="AA499" s="32"/>
    </row>
    <row r="500" spans="1:27" ht="15" x14ac:dyDescent="0.2">
      <c r="A500" s="56"/>
      <c r="B500" s="57"/>
      <c r="C500" s="58"/>
      <c r="D500" s="58"/>
      <c r="E500" s="59"/>
      <c r="F500" s="59"/>
      <c r="G500" s="59"/>
      <c r="H500" s="59"/>
      <c r="I500" s="59"/>
      <c r="J500" s="31"/>
      <c r="K500" s="31"/>
      <c r="L500" s="31"/>
      <c r="M500" s="31"/>
      <c r="N500" s="31"/>
      <c r="O500" s="32"/>
      <c r="P500" s="32"/>
      <c r="Q500" s="32"/>
      <c r="R500" s="32"/>
      <c r="S500" s="32"/>
      <c r="T500" s="32"/>
      <c r="U500" s="32"/>
      <c r="V500" s="32"/>
      <c r="W500" s="32"/>
      <c r="X500" s="32"/>
      <c r="Y500" s="32"/>
      <c r="Z500" s="32"/>
      <c r="AA500" s="32"/>
    </row>
    <row r="501" spans="1:27" ht="15" x14ac:dyDescent="0.2">
      <c r="A501" s="56"/>
      <c r="B501" s="57"/>
      <c r="C501" s="58"/>
      <c r="D501" s="58"/>
      <c r="E501" s="59"/>
      <c r="F501" s="59"/>
      <c r="G501" s="59"/>
      <c r="H501" s="59"/>
      <c r="I501" s="59"/>
      <c r="J501" s="31"/>
      <c r="K501" s="31"/>
      <c r="L501" s="31"/>
      <c r="M501" s="31"/>
      <c r="N501" s="31"/>
      <c r="O501" s="32"/>
      <c r="P501" s="32"/>
      <c r="Q501" s="32"/>
      <c r="R501" s="32"/>
      <c r="S501" s="32"/>
      <c r="T501" s="32"/>
      <c r="U501" s="32"/>
      <c r="V501" s="32"/>
      <c r="W501" s="32"/>
      <c r="X501" s="32"/>
      <c r="Y501" s="32"/>
      <c r="Z501" s="32"/>
      <c r="AA501" s="32"/>
    </row>
    <row r="502" spans="1:27" ht="15" x14ac:dyDescent="0.2">
      <c r="A502" s="56"/>
      <c r="B502" s="57"/>
      <c r="C502" s="58"/>
      <c r="D502" s="58"/>
      <c r="E502" s="59"/>
      <c r="F502" s="59"/>
      <c r="G502" s="59"/>
      <c r="H502" s="59"/>
      <c r="I502" s="59"/>
      <c r="J502" s="31"/>
      <c r="K502" s="31"/>
      <c r="L502" s="31"/>
      <c r="M502" s="31"/>
      <c r="N502" s="31"/>
      <c r="O502" s="32"/>
      <c r="P502" s="32"/>
      <c r="Q502" s="32"/>
      <c r="R502" s="32"/>
      <c r="S502" s="32"/>
      <c r="T502" s="32"/>
      <c r="U502" s="32"/>
      <c r="V502" s="32"/>
      <c r="W502" s="32"/>
      <c r="X502" s="32"/>
      <c r="Y502" s="32"/>
      <c r="Z502" s="32"/>
      <c r="AA502" s="32"/>
    </row>
    <row r="503" spans="1:27" ht="15" x14ac:dyDescent="0.2">
      <c r="A503" s="56"/>
      <c r="B503" s="57"/>
      <c r="C503" s="58"/>
      <c r="D503" s="58"/>
      <c r="E503" s="59"/>
      <c r="F503" s="59"/>
      <c r="G503" s="59"/>
      <c r="H503" s="59"/>
      <c r="I503" s="59"/>
      <c r="J503" s="31"/>
      <c r="K503" s="31"/>
      <c r="L503" s="31"/>
      <c r="M503" s="31"/>
      <c r="N503" s="31"/>
      <c r="O503" s="32"/>
      <c r="P503" s="32"/>
      <c r="Q503" s="32"/>
      <c r="R503" s="32"/>
      <c r="S503" s="32"/>
      <c r="T503" s="32"/>
      <c r="U503" s="32"/>
      <c r="V503" s="32"/>
      <c r="W503" s="32"/>
      <c r="X503" s="32"/>
      <c r="Y503" s="32"/>
      <c r="Z503" s="32"/>
      <c r="AA503" s="32"/>
    </row>
    <row r="504" spans="1:27" ht="15" x14ac:dyDescent="0.2">
      <c r="A504" s="56"/>
      <c r="B504" s="57"/>
      <c r="C504" s="58"/>
      <c r="D504" s="58"/>
      <c r="E504" s="59"/>
      <c r="F504" s="59"/>
      <c r="G504" s="59"/>
      <c r="H504" s="59"/>
      <c r="I504" s="59"/>
      <c r="J504" s="31"/>
      <c r="K504" s="31"/>
      <c r="L504" s="31"/>
      <c r="M504" s="31"/>
      <c r="N504" s="31"/>
      <c r="O504" s="32"/>
      <c r="P504" s="32"/>
      <c r="Q504" s="32"/>
      <c r="R504" s="32"/>
      <c r="S504" s="32"/>
      <c r="T504" s="32"/>
      <c r="U504" s="32"/>
      <c r="V504" s="32"/>
      <c r="W504" s="32"/>
      <c r="X504" s="32"/>
      <c r="Y504" s="32"/>
      <c r="Z504" s="32"/>
      <c r="AA504" s="32"/>
    </row>
    <row r="505" spans="1:27" ht="15" x14ac:dyDescent="0.2">
      <c r="A505" s="56"/>
      <c r="B505" s="57"/>
      <c r="C505" s="58"/>
      <c r="D505" s="58"/>
      <c r="E505" s="59"/>
      <c r="F505" s="59"/>
      <c r="G505" s="59"/>
      <c r="H505" s="59"/>
      <c r="I505" s="59"/>
      <c r="J505" s="31"/>
      <c r="K505" s="31"/>
      <c r="L505" s="31"/>
      <c r="M505" s="31"/>
      <c r="N505" s="31"/>
      <c r="O505" s="32"/>
      <c r="P505" s="32"/>
      <c r="Q505" s="32"/>
      <c r="R505" s="32"/>
      <c r="S505" s="32"/>
      <c r="T505" s="32"/>
      <c r="U505" s="32"/>
      <c r="V505" s="32"/>
      <c r="W505" s="32"/>
      <c r="X505" s="32"/>
      <c r="Y505" s="32"/>
      <c r="Z505" s="32"/>
      <c r="AA505" s="32"/>
    </row>
    <row r="506" spans="1:27" ht="15" x14ac:dyDescent="0.2">
      <c r="A506" s="56"/>
      <c r="B506" s="57"/>
      <c r="C506" s="58"/>
      <c r="D506" s="58"/>
      <c r="E506" s="59"/>
      <c r="F506" s="59"/>
      <c r="G506" s="59"/>
      <c r="H506" s="59"/>
      <c r="I506" s="59"/>
      <c r="J506" s="31"/>
      <c r="K506" s="31"/>
      <c r="L506" s="31"/>
      <c r="M506" s="31"/>
      <c r="N506" s="31"/>
      <c r="O506" s="32"/>
      <c r="P506" s="32"/>
      <c r="Q506" s="32"/>
      <c r="R506" s="32"/>
      <c r="S506" s="32"/>
      <c r="T506" s="32"/>
      <c r="U506" s="32"/>
      <c r="V506" s="32"/>
      <c r="W506" s="32"/>
      <c r="X506" s="32"/>
      <c r="Y506" s="32"/>
      <c r="Z506" s="32"/>
      <c r="AA506" s="32"/>
    </row>
    <row r="507" spans="1:27" ht="15" x14ac:dyDescent="0.2">
      <c r="A507" s="56"/>
      <c r="B507" s="57"/>
      <c r="C507" s="58"/>
      <c r="D507" s="58"/>
      <c r="E507" s="59"/>
      <c r="F507" s="59"/>
      <c r="G507" s="59"/>
      <c r="H507" s="59"/>
      <c r="I507" s="59"/>
      <c r="J507" s="31"/>
      <c r="K507" s="31"/>
      <c r="L507" s="31"/>
      <c r="M507" s="31"/>
      <c r="N507" s="31"/>
      <c r="O507" s="32"/>
      <c r="P507" s="32"/>
      <c r="Q507" s="32"/>
      <c r="R507" s="32"/>
      <c r="S507" s="32"/>
      <c r="T507" s="32"/>
      <c r="U507" s="32"/>
      <c r="V507" s="32"/>
      <c r="W507" s="32"/>
      <c r="X507" s="32"/>
      <c r="Y507" s="32"/>
      <c r="Z507" s="32"/>
      <c r="AA507" s="32"/>
    </row>
    <row r="508" spans="1:27" ht="15" x14ac:dyDescent="0.2">
      <c r="A508" s="56"/>
      <c r="B508" s="57"/>
      <c r="C508" s="58"/>
      <c r="D508" s="58"/>
      <c r="E508" s="59"/>
      <c r="F508" s="59"/>
      <c r="G508" s="59"/>
      <c r="H508" s="59"/>
      <c r="I508" s="59"/>
      <c r="J508" s="31"/>
      <c r="K508" s="31"/>
      <c r="L508" s="31"/>
      <c r="M508" s="31"/>
      <c r="N508" s="31"/>
      <c r="O508" s="32"/>
      <c r="P508" s="32"/>
      <c r="Q508" s="32"/>
      <c r="R508" s="32"/>
      <c r="S508" s="32"/>
      <c r="T508" s="32"/>
      <c r="U508" s="32"/>
      <c r="V508" s="32"/>
      <c r="W508" s="32"/>
      <c r="X508" s="32"/>
      <c r="Y508" s="32"/>
      <c r="Z508" s="32"/>
      <c r="AA508" s="32"/>
    </row>
    <row r="509" spans="1:27" ht="15" x14ac:dyDescent="0.2">
      <c r="A509" s="56"/>
      <c r="B509" s="57"/>
      <c r="C509" s="58"/>
      <c r="D509" s="58"/>
      <c r="E509" s="59"/>
      <c r="F509" s="59"/>
      <c r="G509" s="59"/>
      <c r="H509" s="59"/>
      <c r="I509" s="59"/>
      <c r="J509" s="31"/>
      <c r="K509" s="31"/>
      <c r="L509" s="31"/>
      <c r="M509" s="31"/>
      <c r="N509" s="31"/>
      <c r="O509" s="32"/>
      <c r="P509" s="32"/>
      <c r="Q509" s="32"/>
      <c r="R509" s="32"/>
      <c r="S509" s="32"/>
      <c r="T509" s="32"/>
      <c r="U509" s="32"/>
      <c r="V509" s="32"/>
      <c r="W509" s="32"/>
      <c r="X509" s="32"/>
      <c r="Y509" s="32"/>
      <c r="Z509" s="32"/>
      <c r="AA509" s="32"/>
    </row>
    <row r="510" spans="1:27" ht="15" x14ac:dyDescent="0.2">
      <c r="A510" s="56"/>
      <c r="B510" s="57"/>
      <c r="C510" s="58"/>
      <c r="D510" s="58"/>
      <c r="E510" s="59"/>
      <c r="F510" s="59"/>
      <c r="G510" s="59"/>
      <c r="H510" s="59"/>
      <c r="I510" s="59"/>
      <c r="J510" s="31"/>
      <c r="K510" s="31"/>
      <c r="L510" s="31"/>
      <c r="M510" s="31"/>
      <c r="N510" s="31"/>
      <c r="O510" s="32"/>
      <c r="P510" s="32"/>
      <c r="Q510" s="32"/>
      <c r="R510" s="32"/>
      <c r="S510" s="32"/>
      <c r="T510" s="32"/>
      <c r="U510" s="32"/>
      <c r="V510" s="32"/>
      <c r="W510" s="32"/>
      <c r="X510" s="32"/>
      <c r="Y510" s="32"/>
      <c r="Z510" s="32"/>
      <c r="AA510" s="32"/>
    </row>
    <row r="511" spans="1:27" ht="15" x14ac:dyDescent="0.2">
      <c r="A511" s="56"/>
      <c r="B511" s="57"/>
      <c r="C511" s="58"/>
      <c r="D511" s="58"/>
      <c r="E511" s="59"/>
      <c r="F511" s="59"/>
      <c r="G511" s="59"/>
      <c r="H511" s="59"/>
      <c r="I511" s="59"/>
      <c r="J511" s="31"/>
      <c r="K511" s="31"/>
      <c r="L511" s="31"/>
      <c r="M511" s="31"/>
      <c r="N511" s="31"/>
      <c r="O511" s="32"/>
      <c r="P511" s="32"/>
      <c r="Q511" s="32"/>
      <c r="R511" s="32"/>
      <c r="S511" s="32"/>
      <c r="T511" s="32"/>
      <c r="U511" s="32"/>
      <c r="V511" s="32"/>
      <c r="W511" s="32"/>
      <c r="X511" s="32"/>
      <c r="Y511" s="32"/>
      <c r="Z511" s="32"/>
      <c r="AA511" s="32"/>
    </row>
    <row r="512" spans="1:27" ht="15" x14ac:dyDescent="0.2">
      <c r="A512" s="56"/>
      <c r="B512" s="57"/>
      <c r="C512" s="58"/>
      <c r="D512" s="58"/>
      <c r="E512" s="59"/>
      <c r="F512" s="59"/>
      <c r="G512" s="59"/>
      <c r="H512" s="59"/>
      <c r="I512" s="59"/>
      <c r="J512" s="31"/>
      <c r="K512" s="31"/>
      <c r="L512" s="31"/>
      <c r="M512" s="31"/>
      <c r="N512" s="31"/>
      <c r="O512" s="32"/>
      <c r="P512" s="32"/>
      <c r="Q512" s="32"/>
      <c r="R512" s="32"/>
      <c r="S512" s="32"/>
      <c r="T512" s="32"/>
      <c r="U512" s="32"/>
      <c r="V512" s="32"/>
      <c r="W512" s="32"/>
      <c r="X512" s="32"/>
      <c r="Y512" s="32"/>
      <c r="Z512" s="32"/>
      <c r="AA512" s="32"/>
    </row>
    <row r="513" spans="1:27" ht="15" x14ac:dyDescent="0.2">
      <c r="A513" s="56"/>
      <c r="B513" s="57"/>
      <c r="C513" s="58"/>
      <c r="D513" s="58"/>
      <c r="E513" s="59"/>
      <c r="F513" s="59"/>
      <c r="G513" s="59"/>
      <c r="H513" s="59"/>
      <c r="I513" s="59"/>
      <c r="J513" s="31"/>
      <c r="K513" s="31"/>
      <c r="L513" s="31"/>
      <c r="M513" s="31"/>
      <c r="N513" s="31"/>
      <c r="O513" s="32"/>
      <c r="P513" s="32"/>
      <c r="Q513" s="32"/>
      <c r="R513" s="32"/>
      <c r="S513" s="32"/>
      <c r="T513" s="32"/>
      <c r="U513" s="32"/>
      <c r="V513" s="32"/>
      <c r="W513" s="32"/>
      <c r="X513" s="32"/>
      <c r="Y513" s="32"/>
      <c r="Z513" s="32"/>
      <c r="AA513" s="32"/>
    </row>
    <row r="514" spans="1:27" ht="15" x14ac:dyDescent="0.2">
      <c r="A514" s="56"/>
      <c r="B514" s="57"/>
      <c r="C514" s="58"/>
      <c r="D514" s="58"/>
      <c r="E514" s="59"/>
      <c r="F514" s="59"/>
      <c r="G514" s="59"/>
      <c r="H514" s="59"/>
      <c r="I514" s="59"/>
      <c r="J514" s="31"/>
      <c r="K514" s="31"/>
      <c r="L514" s="31"/>
      <c r="M514" s="31"/>
      <c r="N514" s="31"/>
      <c r="O514" s="32"/>
      <c r="P514" s="32"/>
      <c r="Q514" s="32"/>
      <c r="R514" s="32"/>
      <c r="S514" s="32"/>
      <c r="T514" s="32"/>
      <c r="U514" s="32"/>
      <c r="V514" s="32"/>
      <c r="W514" s="32"/>
      <c r="X514" s="32"/>
      <c r="Y514" s="32"/>
      <c r="Z514" s="32"/>
      <c r="AA514" s="32"/>
    </row>
    <row r="515" spans="1:27" ht="15" x14ac:dyDescent="0.2">
      <c r="A515" s="56"/>
      <c r="B515" s="57"/>
      <c r="C515" s="58"/>
      <c r="D515" s="58"/>
      <c r="E515" s="59"/>
      <c r="F515" s="59"/>
      <c r="G515" s="59"/>
      <c r="H515" s="59"/>
      <c r="I515" s="59"/>
      <c r="J515" s="31"/>
      <c r="K515" s="31"/>
      <c r="L515" s="31"/>
      <c r="M515" s="31"/>
      <c r="N515" s="31"/>
      <c r="O515" s="32"/>
      <c r="P515" s="32"/>
      <c r="Q515" s="32"/>
      <c r="R515" s="32"/>
      <c r="S515" s="32"/>
      <c r="T515" s="32"/>
      <c r="U515" s="32"/>
      <c r="V515" s="32"/>
      <c r="W515" s="32"/>
      <c r="X515" s="32"/>
      <c r="Y515" s="32"/>
      <c r="Z515" s="32"/>
      <c r="AA515" s="32"/>
    </row>
    <row r="516" spans="1:27" ht="15" x14ac:dyDescent="0.2">
      <c r="A516" s="56"/>
      <c r="B516" s="57"/>
      <c r="C516" s="58"/>
      <c r="D516" s="58"/>
      <c r="E516" s="59"/>
      <c r="F516" s="59"/>
      <c r="G516" s="59"/>
      <c r="H516" s="59"/>
      <c r="I516" s="59"/>
      <c r="J516" s="31"/>
      <c r="K516" s="31"/>
      <c r="L516" s="31"/>
      <c r="M516" s="31"/>
      <c r="N516" s="31"/>
      <c r="O516" s="32"/>
      <c r="P516" s="32"/>
      <c r="Q516" s="32"/>
      <c r="R516" s="32"/>
      <c r="S516" s="32"/>
      <c r="T516" s="32"/>
      <c r="U516" s="32"/>
      <c r="V516" s="32"/>
      <c r="W516" s="32"/>
      <c r="X516" s="32"/>
      <c r="Y516" s="32"/>
      <c r="Z516" s="32"/>
      <c r="AA516" s="32"/>
    </row>
    <row r="517" spans="1:27" ht="15" x14ac:dyDescent="0.2">
      <c r="A517" s="56"/>
      <c r="B517" s="57"/>
      <c r="C517" s="58"/>
      <c r="D517" s="58"/>
      <c r="E517" s="59"/>
      <c r="F517" s="59"/>
      <c r="G517" s="59"/>
      <c r="H517" s="59"/>
      <c r="I517" s="59"/>
      <c r="J517" s="31"/>
      <c r="K517" s="31"/>
      <c r="L517" s="31"/>
      <c r="M517" s="31"/>
      <c r="N517" s="31"/>
      <c r="O517" s="32"/>
      <c r="P517" s="32"/>
      <c r="Q517" s="32"/>
      <c r="R517" s="32"/>
      <c r="S517" s="32"/>
      <c r="T517" s="32"/>
      <c r="U517" s="32"/>
      <c r="V517" s="32"/>
      <c r="W517" s="32"/>
      <c r="X517" s="32"/>
      <c r="Y517" s="32"/>
      <c r="Z517" s="32"/>
      <c r="AA517" s="32"/>
    </row>
    <row r="518" spans="1:27" ht="15" x14ac:dyDescent="0.2">
      <c r="A518" s="56"/>
      <c r="B518" s="57"/>
      <c r="C518" s="58"/>
      <c r="D518" s="58"/>
      <c r="E518" s="59"/>
      <c r="F518" s="59"/>
      <c r="G518" s="59"/>
      <c r="H518" s="59"/>
      <c r="I518" s="59"/>
      <c r="J518" s="31"/>
      <c r="K518" s="31"/>
      <c r="L518" s="31"/>
      <c r="M518" s="31"/>
      <c r="N518" s="31"/>
      <c r="O518" s="32"/>
      <c r="P518" s="32"/>
      <c r="Q518" s="32"/>
      <c r="R518" s="32"/>
      <c r="S518" s="32"/>
      <c r="T518" s="32"/>
      <c r="U518" s="32"/>
      <c r="V518" s="32"/>
      <c r="W518" s="32"/>
      <c r="X518" s="32"/>
      <c r="Y518" s="32"/>
      <c r="Z518" s="32"/>
      <c r="AA518" s="32"/>
    </row>
    <row r="519" spans="1:27" ht="15" x14ac:dyDescent="0.2">
      <c r="A519" s="56"/>
      <c r="B519" s="57"/>
      <c r="C519" s="58"/>
      <c r="D519" s="58"/>
      <c r="E519" s="59"/>
      <c r="F519" s="59"/>
      <c r="G519" s="59"/>
      <c r="H519" s="59"/>
      <c r="I519" s="59"/>
      <c r="J519" s="31"/>
      <c r="K519" s="31"/>
      <c r="L519" s="31"/>
      <c r="M519" s="31"/>
      <c r="N519" s="31"/>
      <c r="O519" s="32"/>
      <c r="P519" s="32"/>
      <c r="Q519" s="32"/>
      <c r="R519" s="32"/>
      <c r="S519" s="32"/>
      <c r="T519" s="32"/>
      <c r="U519" s="32"/>
      <c r="V519" s="32"/>
      <c r="W519" s="32"/>
      <c r="X519" s="32"/>
      <c r="Y519" s="32"/>
      <c r="Z519" s="32"/>
      <c r="AA519" s="32"/>
    </row>
    <row r="520" spans="1:27" ht="15" x14ac:dyDescent="0.2">
      <c r="A520" s="56"/>
      <c r="B520" s="57"/>
      <c r="C520" s="58"/>
      <c r="D520" s="58"/>
      <c r="E520" s="59"/>
      <c r="F520" s="59"/>
      <c r="G520" s="59"/>
      <c r="H520" s="59"/>
      <c r="I520" s="59"/>
      <c r="J520" s="31"/>
      <c r="K520" s="31"/>
      <c r="L520" s="31"/>
      <c r="M520" s="31"/>
      <c r="N520" s="31"/>
      <c r="O520" s="32"/>
      <c r="P520" s="32"/>
      <c r="Q520" s="32"/>
      <c r="R520" s="32"/>
      <c r="S520" s="32"/>
      <c r="T520" s="32"/>
      <c r="U520" s="32"/>
      <c r="V520" s="32"/>
      <c r="W520" s="32"/>
      <c r="X520" s="32"/>
      <c r="Y520" s="32"/>
      <c r="Z520" s="32"/>
      <c r="AA520" s="32"/>
    </row>
    <row r="521" spans="1:27" ht="15" x14ac:dyDescent="0.2">
      <c r="A521" s="56"/>
      <c r="B521" s="57"/>
      <c r="C521" s="58"/>
      <c r="D521" s="58"/>
      <c r="E521" s="59"/>
      <c r="F521" s="59"/>
      <c r="G521" s="59"/>
      <c r="H521" s="59"/>
      <c r="I521" s="59"/>
      <c r="J521" s="31"/>
      <c r="K521" s="31"/>
      <c r="L521" s="31"/>
      <c r="M521" s="31"/>
      <c r="N521" s="31"/>
      <c r="O521" s="32"/>
      <c r="P521" s="32"/>
      <c r="Q521" s="32"/>
      <c r="R521" s="32"/>
      <c r="S521" s="32"/>
      <c r="T521" s="32"/>
      <c r="U521" s="32"/>
      <c r="V521" s="32"/>
      <c r="W521" s="32"/>
      <c r="X521" s="32"/>
      <c r="Y521" s="32"/>
      <c r="Z521" s="32"/>
      <c r="AA521" s="32"/>
    </row>
    <row r="522" spans="1:27" ht="15" x14ac:dyDescent="0.2">
      <c r="A522" s="56"/>
      <c r="B522" s="57"/>
      <c r="C522" s="58"/>
      <c r="D522" s="58"/>
      <c r="E522" s="59"/>
      <c r="F522" s="59"/>
      <c r="G522" s="59"/>
      <c r="H522" s="59"/>
      <c r="I522" s="59"/>
      <c r="J522" s="31"/>
      <c r="K522" s="31"/>
      <c r="L522" s="31"/>
      <c r="M522" s="31"/>
      <c r="N522" s="31"/>
      <c r="O522" s="32"/>
      <c r="P522" s="32"/>
      <c r="Q522" s="32"/>
      <c r="R522" s="32"/>
      <c r="S522" s="32"/>
      <c r="T522" s="32"/>
      <c r="U522" s="32"/>
      <c r="V522" s="32"/>
      <c r="W522" s="32"/>
      <c r="X522" s="32"/>
      <c r="Y522" s="32"/>
      <c r="Z522" s="32"/>
      <c r="AA522" s="32"/>
    </row>
    <row r="523" spans="1:27" ht="15" x14ac:dyDescent="0.2">
      <c r="A523" s="56"/>
      <c r="B523" s="57"/>
      <c r="C523" s="58"/>
      <c r="D523" s="58"/>
      <c r="E523" s="59"/>
      <c r="F523" s="59"/>
      <c r="G523" s="59"/>
      <c r="H523" s="59"/>
      <c r="I523" s="59"/>
      <c r="J523" s="31"/>
      <c r="K523" s="31"/>
      <c r="L523" s="31"/>
      <c r="M523" s="31"/>
      <c r="N523" s="31"/>
      <c r="O523" s="32"/>
      <c r="P523" s="32"/>
      <c r="Q523" s="32"/>
      <c r="R523" s="32"/>
      <c r="S523" s="32"/>
      <c r="T523" s="32"/>
      <c r="U523" s="32"/>
      <c r="V523" s="32"/>
      <c r="W523" s="32"/>
      <c r="X523" s="32"/>
      <c r="Y523" s="32"/>
      <c r="Z523" s="32"/>
      <c r="AA523" s="32"/>
    </row>
    <row r="524" spans="1:27" ht="15" x14ac:dyDescent="0.2">
      <c r="A524" s="56"/>
      <c r="B524" s="57"/>
      <c r="C524" s="58"/>
      <c r="D524" s="58"/>
      <c r="E524" s="59"/>
      <c r="F524" s="59"/>
      <c r="G524" s="59"/>
      <c r="H524" s="59"/>
      <c r="I524" s="59"/>
      <c r="J524" s="31"/>
      <c r="K524" s="31"/>
      <c r="L524" s="31"/>
      <c r="M524" s="31"/>
      <c r="N524" s="31"/>
      <c r="O524" s="32"/>
      <c r="P524" s="32"/>
      <c r="Q524" s="32"/>
      <c r="R524" s="32"/>
      <c r="S524" s="32"/>
      <c r="T524" s="32"/>
      <c r="U524" s="32"/>
      <c r="V524" s="32"/>
      <c r="W524" s="32"/>
      <c r="X524" s="32"/>
      <c r="Y524" s="32"/>
      <c r="Z524" s="32"/>
      <c r="AA524" s="32"/>
    </row>
    <row r="525" spans="1:27" ht="15" x14ac:dyDescent="0.2">
      <c r="A525" s="56"/>
      <c r="B525" s="57"/>
      <c r="C525" s="58"/>
      <c r="D525" s="58"/>
      <c r="E525" s="59"/>
      <c r="F525" s="59"/>
      <c r="G525" s="59"/>
      <c r="H525" s="59"/>
      <c r="I525" s="59"/>
      <c r="J525" s="31"/>
      <c r="K525" s="31"/>
      <c r="L525" s="31"/>
      <c r="M525" s="31"/>
      <c r="N525" s="31"/>
      <c r="O525" s="32"/>
      <c r="P525" s="32"/>
      <c r="Q525" s="32"/>
      <c r="R525" s="32"/>
      <c r="S525" s="32"/>
      <c r="T525" s="32"/>
      <c r="U525" s="32"/>
      <c r="V525" s="32"/>
      <c r="W525" s="32"/>
      <c r="X525" s="32"/>
      <c r="Y525" s="32"/>
      <c r="Z525" s="32"/>
      <c r="AA525" s="32"/>
    </row>
    <row r="526" spans="1:27" ht="15" x14ac:dyDescent="0.2">
      <c r="A526" s="56"/>
      <c r="B526" s="57"/>
      <c r="C526" s="58"/>
      <c r="D526" s="58"/>
      <c r="E526" s="59"/>
      <c r="F526" s="59"/>
      <c r="G526" s="59"/>
      <c r="H526" s="59"/>
      <c r="I526" s="59"/>
      <c r="J526" s="31"/>
      <c r="K526" s="31"/>
      <c r="L526" s="31"/>
      <c r="M526" s="31"/>
      <c r="N526" s="31"/>
      <c r="O526" s="32"/>
      <c r="P526" s="32"/>
      <c r="Q526" s="32"/>
      <c r="R526" s="32"/>
      <c r="S526" s="32"/>
      <c r="T526" s="32"/>
      <c r="U526" s="32"/>
      <c r="V526" s="32"/>
      <c r="W526" s="32"/>
      <c r="X526" s="32"/>
      <c r="Y526" s="32"/>
      <c r="Z526" s="32"/>
      <c r="AA526" s="32"/>
    </row>
    <row r="527" spans="1:27" ht="15" x14ac:dyDescent="0.2">
      <c r="A527" s="56"/>
      <c r="B527" s="57"/>
      <c r="C527" s="58"/>
      <c r="D527" s="58"/>
      <c r="E527" s="59"/>
      <c r="F527" s="59"/>
      <c r="G527" s="59"/>
      <c r="H527" s="59"/>
      <c r="I527" s="59"/>
      <c r="J527" s="31"/>
      <c r="K527" s="31"/>
      <c r="L527" s="31"/>
      <c r="M527" s="31"/>
      <c r="N527" s="31"/>
      <c r="O527" s="32"/>
      <c r="P527" s="32"/>
      <c r="Q527" s="32"/>
      <c r="R527" s="32"/>
      <c r="S527" s="32"/>
      <c r="T527" s="32"/>
      <c r="U527" s="32"/>
      <c r="V527" s="32"/>
      <c r="W527" s="32"/>
      <c r="X527" s="32"/>
      <c r="Y527" s="32"/>
      <c r="Z527" s="32"/>
      <c r="AA527" s="32"/>
    </row>
    <row r="528" spans="1:27" ht="15" x14ac:dyDescent="0.2">
      <c r="A528" s="56"/>
      <c r="B528" s="57"/>
      <c r="C528" s="58"/>
      <c r="D528" s="58"/>
      <c r="E528" s="59"/>
      <c r="F528" s="59"/>
      <c r="G528" s="59"/>
      <c r="H528" s="59"/>
      <c r="I528" s="59"/>
      <c r="J528" s="31"/>
      <c r="K528" s="31"/>
      <c r="L528" s="31"/>
      <c r="M528" s="31"/>
      <c r="N528" s="31"/>
      <c r="O528" s="32"/>
      <c r="P528" s="32"/>
      <c r="Q528" s="32"/>
      <c r="R528" s="32"/>
      <c r="S528" s="32"/>
      <c r="T528" s="32"/>
      <c r="U528" s="32"/>
      <c r="V528" s="32"/>
      <c r="W528" s="32"/>
      <c r="X528" s="32"/>
      <c r="Y528" s="32"/>
      <c r="Z528" s="32"/>
      <c r="AA528" s="32"/>
    </row>
    <row r="529" spans="1:27" ht="15" x14ac:dyDescent="0.2">
      <c r="A529" s="56"/>
      <c r="B529" s="57"/>
      <c r="C529" s="58"/>
      <c r="D529" s="58"/>
      <c r="E529" s="59"/>
      <c r="F529" s="59"/>
      <c r="G529" s="59"/>
      <c r="H529" s="59"/>
      <c r="I529" s="59"/>
      <c r="J529" s="31"/>
      <c r="K529" s="31"/>
      <c r="L529" s="31"/>
      <c r="M529" s="31"/>
      <c r="N529" s="31"/>
      <c r="O529" s="32"/>
      <c r="P529" s="32"/>
      <c r="Q529" s="32"/>
      <c r="R529" s="32"/>
      <c r="S529" s="32"/>
      <c r="T529" s="32"/>
      <c r="U529" s="32"/>
      <c r="V529" s="32"/>
      <c r="W529" s="32"/>
      <c r="X529" s="32"/>
      <c r="Y529" s="32"/>
      <c r="Z529" s="32"/>
      <c r="AA529" s="32"/>
    </row>
    <row r="530" spans="1:27" ht="15" x14ac:dyDescent="0.2">
      <c r="A530" s="56"/>
      <c r="B530" s="57"/>
      <c r="C530" s="58"/>
      <c r="D530" s="58"/>
      <c r="E530" s="59"/>
      <c r="F530" s="59"/>
      <c r="G530" s="59"/>
      <c r="H530" s="59"/>
      <c r="I530" s="59"/>
      <c r="J530" s="31"/>
      <c r="K530" s="31"/>
      <c r="L530" s="31"/>
      <c r="M530" s="31"/>
      <c r="N530" s="31"/>
      <c r="O530" s="32"/>
      <c r="P530" s="32"/>
      <c r="Q530" s="32"/>
      <c r="R530" s="32"/>
      <c r="S530" s="32"/>
      <c r="T530" s="32"/>
      <c r="U530" s="32"/>
      <c r="V530" s="32"/>
      <c r="W530" s="32"/>
      <c r="X530" s="32"/>
      <c r="Y530" s="32"/>
      <c r="Z530" s="32"/>
      <c r="AA530" s="32"/>
    </row>
    <row r="531" spans="1:27" ht="15" x14ac:dyDescent="0.2">
      <c r="A531" s="56"/>
      <c r="B531" s="57"/>
      <c r="C531" s="58"/>
      <c r="D531" s="58"/>
      <c r="E531" s="59"/>
      <c r="F531" s="59"/>
      <c r="G531" s="59"/>
      <c r="H531" s="59"/>
      <c r="I531" s="59"/>
      <c r="J531" s="31"/>
      <c r="K531" s="31"/>
      <c r="L531" s="31"/>
      <c r="M531" s="31"/>
      <c r="N531" s="31"/>
      <c r="O531" s="32"/>
      <c r="P531" s="32"/>
      <c r="Q531" s="32"/>
      <c r="R531" s="32"/>
      <c r="S531" s="32"/>
      <c r="T531" s="32"/>
      <c r="U531" s="32"/>
      <c r="V531" s="32"/>
      <c r="W531" s="32"/>
      <c r="X531" s="32"/>
      <c r="Y531" s="32"/>
      <c r="Z531" s="32"/>
      <c r="AA531" s="32"/>
    </row>
    <row r="532" spans="1:27" ht="15" x14ac:dyDescent="0.2">
      <c r="A532" s="56"/>
      <c r="B532" s="57"/>
      <c r="C532" s="58"/>
      <c r="D532" s="58"/>
      <c r="E532" s="59"/>
      <c r="F532" s="59"/>
      <c r="G532" s="59"/>
      <c r="H532" s="59"/>
      <c r="I532" s="59"/>
      <c r="J532" s="31"/>
      <c r="K532" s="31"/>
      <c r="L532" s="31"/>
      <c r="M532" s="31"/>
      <c r="N532" s="31"/>
      <c r="O532" s="32"/>
      <c r="P532" s="32"/>
      <c r="Q532" s="32"/>
      <c r="R532" s="32"/>
      <c r="S532" s="32"/>
      <c r="T532" s="32"/>
      <c r="U532" s="32"/>
      <c r="V532" s="32"/>
      <c r="W532" s="32"/>
      <c r="X532" s="32"/>
      <c r="Y532" s="32"/>
      <c r="Z532" s="32"/>
      <c r="AA532" s="32"/>
    </row>
    <row r="533" spans="1:27" ht="15" x14ac:dyDescent="0.2">
      <c r="A533" s="56"/>
      <c r="B533" s="57"/>
      <c r="C533" s="58"/>
      <c r="D533" s="58"/>
      <c r="E533" s="59"/>
      <c r="F533" s="59"/>
      <c r="G533" s="59"/>
      <c r="H533" s="59"/>
      <c r="I533" s="59"/>
      <c r="J533" s="31"/>
      <c r="K533" s="31"/>
      <c r="L533" s="31"/>
      <c r="M533" s="31"/>
      <c r="N533" s="31"/>
      <c r="O533" s="32"/>
      <c r="P533" s="32"/>
      <c r="Q533" s="32"/>
      <c r="R533" s="32"/>
      <c r="S533" s="32"/>
      <c r="T533" s="32"/>
      <c r="U533" s="32"/>
      <c r="V533" s="32"/>
      <c r="W533" s="32"/>
      <c r="X533" s="32"/>
      <c r="Y533" s="32"/>
      <c r="Z533" s="32"/>
      <c r="AA533" s="32"/>
    </row>
    <row r="534" spans="1:27" ht="15" x14ac:dyDescent="0.2">
      <c r="A534" s="56"/>
      <c r="B534" s="57"/>
      <c r="C534" s="58"/>
      <c r="D534" s="58"/>
      <c r="E534" s="59"/>
      <c r="F534" s="59"/>
      <c r="G534" s="59"/>
      <c r="H534" s="59"/>
      <c r="I534" s="59"/>
      <c r="J534" s="31"/>
      <c r="K534" s="31"/>
      <c r="L534" s="31"/>
      <c r="M534" s="31"/>
      <c r="N534" s="31"/>
      <c r="O534" s="32"/>
      <c r="P534" s="32"/>
      <c r="Q534" s="32"/>
      <c r="R534" s="32"/>
      <c r="S534" s="32"/>
      <c r="T534" s="32"/>
      <c r="U534" s="32"/>
      <c r="V534" s="32"/>
      <c r="W534" s="32"/>
      <c r="X534" s="32"/>
      <c r="Y534" s="32"/>
      <c r="Z534" s="32"/>
      <c r="AA534" s="32"/>
    </row>
    <row r="535" spans="1:27" ht="15" x14ac:dyDescent="0.2">
      <c r="A535" s="56"/>
      <c r="B535" s="57"/>
      <c r="C535" s="58"/>
      <c r="D535" s="58"/>
      <c r="E535" s="59"/>
      <c r="F535" s="59"/>
      <c r="G535" s="59"/>
      <c r="H535" s="59"/>
      <c r="I535" s="59"/>
      <c r="J535" s="31"/>
      <c r="K535" s="31"/>
      <c r="L535" s="31"/>
      <c r="M535" s="31"/>
      <c r="N535" s="31"/>
      <c r="O535" s="32"/>
      <c r="P535" s="32"/>
      <c r="Q535" s="32"/>
      <c r="R535" s="32"/>
      <c r="S535" s="32"/>
      <c r="T535" s="32"/>
      <c r="U535" s="32"/>
      <c r="V535" s="32"/>
      <c r="W535" s="32"/>
      <c r="X535" s="32"/>
      <c r="Y535" s="32"/>
      <c r="Z535" s="32"/>
      <c r="AA535" s="32"/>
    </row>
    <row r="536" spans="1:27" ht="15" x14ac:dyDescent="0.2">
      <c r="A536" s="56"/>
      <c r="B536" s="57"/>
      <c r="C536" s="58"/>
      <c r="D536" s="58"/>
      <c r="E536" s="59"/>
      <c r="F536" s="59"/>
      <c r="G536" s="59"/>
      <c r="H536" s="59"/>
      <c r="I536" s="59"/>
      <c r="J536" s="31"/>
      <c r="K536" s="31"/>
      <c r="L536" s="31"/>
      <c r="M536" s="31"/>
      <c r="N536" s="31"/>
      <c r="O536" s="32"/>
      <c r="P536" s="32"/>
      <c r="Q536" s="32"/>
      <c r="R536" s="32"/>
      <c r="S536" s="32"/>
      <c r="T536" s="32"/>
      <c r="U536" s="32"/>
      <c r="V536" s="32"/>
      <c r="W536" s="32"/>
      <c r="X536" s="32"/>
      <c r="Y536" s="32"/>
      <c r="Z536" s="32"/>
      <c r="AA536" s="32"/>
    </row>
    <row r="537" spans="1:27" ht="15" x14ac:dyDescent="0.2">
      <c r="A537" s="56"/>
      <c r="B537" s="57"/>
      <c r="C537" s="58"/>
      <c r="D537" s="58"/>
      <c r="E537" s="59"/>
      <c r="F537" s="59"/>
      <c r="G537" s="59"/>
      <c r="H537" s="59"/>
      <c r="I537" s="59"/>
      <c r="J537" s="31"/>
      <c r="K537" s="31"/>
      <c r="L537" s="31"/>
      <c r="M537" s="31"/>
      <c r="N537" s="31"/>
      <c r="O537" s="32"/>
      <c r="P537" s="32"/>
      <c r="Q537" s="32"/>
      <c r="R537" s="32"/>
      <c r="S537" s="32"/>
      <c r="T537" s="32"/>
      <c r="U537" s="32"/>
      <c r="V537" s="32"/>
      <c r="W537" s="32"/>
      <c r="X537" s="32"/>
      <c r="Y537" s="32"/>
      <c r="Z537" s="32"/>
      <c r="AA537" s="32"/>
    </row>
    <row r="538" spans="1:27" ht="15" x14ac:dyDescent="0.2">
      <c r="A538" s="56"/>
      <c r="B538" s="57"/>
      <c r="C538" s="58"/>
      <c r="D538" s="58"/>
      <c r="E538" s="59"/>
      <c r="F538" s="59"/>
      <c r="G538" s="59"/>
      <c r="H538" s="59"/>
      <c r="I538" s="59"/>
      <c r="J538" s="31"/>
      <c r="K538" s="31"/>
      <c r="L538" s="31"/>
      <c r="M538" s="31"/>
      <c r="N538" s="31"/>
      <c r="O538" s="32"/>
      <c r="P538" s="32"/>
      <c r="Q538" s="32"/>
      <c r="R538" s="32"/>
      <c r="S538" s="32"/>
      <c r="T538" s="32"/>
      <c r="U538" s="32"/>
      <c r="V538" s="32"/>
      <c r="W538" s="32"/>
      <c r="X538" s="32"/>
      <c r="Y538" s="32"/>
      <c r="Z538" s="32"/>
      <c r="AA538" s="32"/>
    </row>
    <row r="539" spans="1:27" ht="15" x14ac:dyDescent="0.2">
      <c r="A539" s="56"/>
      <c r="B539" s="57"/>
      <c r="C539" s="58"/>
      <c r="D539" s="58"/>
      <c r="E539" s="59"/>
      <c r="F539" s="59"/>
      <c r="G539" s="59"/>
      <c r="H539" s="59"/>
      <c r="I539" s="59"/>
      <c r="J539" s="31"/>
      <c r="K539" s="31"/>
      <c r="L539" s="31"/>
      <c r="M539" s="31"/>
      <c r="N539" s="31"/>
      <c r="O539" s="32"/>
      <c r="P539" s="32"/>
      <c r="Q539" s="32"/>
      <c r="R539" s="32"/>
      <c r="S539" s="32"/>
      <c r="T539" s="32"/>
      <c r="U539" s="32"/>
      <c r="V539" s="32"/>
      <c r="W539" s="32"/>
      <c r="X539" s="32"/>
      <c r="Y539" s="32"/>
      <c r="Z539" s="32"/>
      <c r="AA539" s="32"/>
    </row>
    <row r="540" spans="1:27" ht="15" x14ac:dyDescent="0.2">
      <c r="A540" s="56"/>
      <c r="B540" s="57"/>
      <c r="C540" s="58"/>
      <c r="D540" s="58"/>
      <c r="E540" s="59"/>
      <c r="F540" s="59"/>
      <c r="G540" s="59"/>
      <c r="H540" s="59"/>
      <c r="I540" s="59"/>
      <c r="J540" s="31"/>
      <c r="K540" s="31"/>
      <c r="L540" s="31"/>
      <c r="M540" s="31"/>
      <c r="N540" s="31"/>
      <c r="O540" s="32"/>
      <c r="P540" s="32"/>
      <c r="Q540" s="32"/>
      <c r="R540" s="32"/>
      <c r="S540" s="32"/>
      <c r="T540" s="32"/>
      <c r="U540" s="32"/>
      <c r="V540" s="32"/>
      <c r="W540" s="32"/>
      <c r="X540" s="32"/>
      <c r="Y540" s="32"/>
      <c r="Z540" s="32"/>
      <c r="AA540" s="32"/>
    </row>
    <row r="541" spans="1:27" ht="15" x14ac:dyDescent="0.2">
      <c r="A541" s="56"/>
      <c r="B541" s="57"/>
      <c r="C541" s="58"/>
      <c r="D541" s="58"/>
      <c r="E541" s="59"/>
      <c r="F541" s="59"/>
      <c r="G541" s="59"/>
      <c r="H541" s="59"/>
      <c r="I541" s="59"/>
      <c r="J541" s="31"/>
      <c r="K541" s="31"/>
      <c r="L541" s="31"/>
      <c r="M541" s="31"/>
      <c r="N541" s="31"/>
      <c r="O541" s="32"/>
      <c r="P541" s="32"/>
      <c r="Q541" s="32"/>
      <c r="R541" s="32"/>
      <c r="S541" s="32"/>
      <c r="T541" s="32"/>
      <c r="U541" s="32"/>
      <c r="V541" s="32"/>
      <c r="W541" s="32"/>
      <c r="X541" s="32"/>
      <c r="Y541" s="32"/>
      <c r="Z541" s="32"/>
      <c r="AA541" s="32"/>
    </row>
    <row r="542" spans="1:27" ht="15" x14ac:dyDescent="0.2">
      <c r="A542" s="56"/>
      <c r="B542" s="57"/>
      <c r="C542" s="58"/>
      <c r="D542" s="58"/>
      <c r="E542" s="59"/>
      <c r="F542" s="59"/>
      <c r="G542" s="59"/>
      <c r="H542" s="59"/>
      <c r="I542" s="59"/>
      <c r="J542" s="31"/>
      <c r="K542" s="31"/>
      <c r="L542" s="31"/>
      <c r="M542" s="31"/>
      <c r="N542" s="31"/>
      <c r="O542" s="32"/>
      <c r="P542" s="32"/>
      <c r="Q542" s="32"/>
      <c r="R542" s="32"/>
      <c r="S542" s="32"/>
      <c r="T542" s="32"/>
      <c r="U542" s="32"/>
      <c r="V542" s="32"/>
      <c r="W542" s="32"/>
      <c r="X542" s="32"/>
      <c r="Y542" s="32"/>
      <c r="Z542" s="32"/>
      <c r="AA542" s="32"/>
    </row>
    <row r="543" spans="1:27" ht="15" x14ac:dyDescent="0.2">
      <c r="A543" s="56"/>
      <c r="B543" s="57"/>
      <c r="C543" s="58"/>
      <c r="D543" s="58"/>
      <c r="E543" s="59"/>
      <c r="F543" s="59"/>
      <c r="G543" s="59"/>
      <c r="H543" s="59"/>
      <c r="I543" s="59"/>
      <c r="J543" s="31"/>
      <c r="K543" s="31"/>
      <c r="L543" s="31"/>
      <c r="M543" s="31"/>
      <c r="N543" s="31"/>
      <c r="O543" s="32"/>
      <c r="P543" s="32"/>
      <c r="Q543" s="32"/>
      <c r="R543" s="32"/>
      <c r="S543" s="32"/>
      <c r="T543" s="32"/>
      <c r="U543" s="32"/>
      <c r="V543" s="32"/>
      <c r="W543" s="32"/>
      <c r="X543" s="32"/>
      <c r="Y543" s="32"/>
      <c r="Z543" s="32"/>
      <c r="AA543" s="32"/>
    </row>
    <row r="544" spans="1:27" ht="15" x14ac:dyDescent="0.2">
      <c r="A544" s="56"/>
      <c r="B544" s="57"/>
      <c r="C544" s="58"/>
      <c r="D544" s="58"/>
      <c r="E544" s="59"/>
      <c r="F544" s="59"/>
      <c r="G544" s="59"/>
      <c r="H544" s="59"/>
      <c r="I544" s="59"/>
      <c r="J544" s="31"/>
      <c r="K544" s="31"/>
      <c r="L544" s="31"/>
      <c r="M544" s="31"/>
      <c r="N544" s="31"/>
      <c r="O544" s="32"/>
      <c r="P544" s="32"/>
      <c r="Q544" s="32"/>
      <c r="R544" s="32"/>
      <c r="S544" s="32"/>
      <c r="T544" s="32"/>
      <c r="U544" s="32"/>
      <c r="V544" s="32"/>
      <c r="W544" s="32"/>
      <c r="X544" s="32"/>
      <c r="Y544" s="32"/>
      <c r="Z544" s="32"/>
      <c r="AA544" s="32"/>
    </row>
    <row r="545" spans="1:27" ht="15" x14ac:dyDescent="0.2">
      <c r="A545" s="56"/>
      <c r="B545" s="57"/>
      <c r="C545" s="58"/>
      <c r="D545" s="58"/>
      <c r="E545" s="59"/>
      <c r="F545" s="59"/>
      <c r="G545" s="59"/>
      <c r="H545" s="59"/>
      <c r="I545" s="59"/>
      <c r="J545" s="31"/>
      <c r="K545" s="31"/>
      <c r="L545" s="31"/>
      <c r="M545" s="31"/>
      <c r="N545" s="31"/>
      <c r="O545" s="32"/>
      <c r="P545" s="32"/>
      <c r="Q545" s="32"/>
      <c r="R545" s="32"/>
      <c r="S545" s="32"/>
      <c r="T545" s="32"/>
      <c r="U545" s="32"/>
      <c r="V545" s="32"/>
      <c r="W545" s="32"/>
      <c r="X545" s="32"/>
      <c r="Y545" s="32"/>
      <c r="Z545" s="32"/>
      <c r="AA545" s="32"/>
    </row>
    <row r="546" spans="1:27" ht="15" x14ac:dyDescent="0.2">
      <c r="A546" s="56"/>
      <c r="B546" s="57"/>
      <c r="C546" s="58"/>
      <c r="D546" s="58"/>
      <c r="E546" s="59"/>
      <c r="F546" s="59"/>
      <c r="G546" s="59"/>
      <c r="H546" s="59"/>
      <c r="I546" s="59"/>
      <c r="J546" s="31"/>
      <c r="K546" s="31"/>
      <c r="L546" s="31"/>
      <c r="M546" s="31"/>
      <c r="N546" s="31"/>
      <c r="O546" s="32"/>
      <c r="P546" s="32"/>
      <c r="Q546" s="32"/>
      <c r="R546" s="32"/>
      <c r="S546" s="32"/>
      <c r="T546" s="32"/>
      <c r="U546" s="32"/>
      <c r="V546" s="32"/>
      <c r="W546" s="32"/>
      <c r="X546" s="32"/>
      <c r="Y546" s="32"/>
      <c r="Z546" s="32"/>
      <c r="AA546" s="32"/>
    </row>
    <row r="547" spans="1:27" ht="15" x14ac:dyDescent="0.2">
      <c r="A547" s="56"/>
      <c r="B547" s="57"/>
      <c r="C547" s="58"/>
      <c r="D547" s="58"/>
      <c r="E547" s="59"/>
      <c r="F547" s="59"/>
      <c r="G547" s="59"/>
      <c r="H547" s="59"/>
      <c r="I547" s="59"/>
      <c r="J547" s="31"/>
      <c r="K547" s="31"/>
      <c r="L547" s="31"/>
      <c r="M547" s="31"/>
      <c r="N547" s="31"/>
      <c r="O547" s="32"/>
      <c r="P547" s="32"/>
      <c r="Q547" s="32"/>
      <c r="R547" s="32"/>
      <c r="S547" s="32"/>
      <c r="T547" s="32"/>
      <c r="U547" s="32"/>
      <c r="V547" s="32"/>
      <c r="W547" s="32"/>
      <c r="X547" s="32"/>
      <c r="Y547" s="32"/>
      <c r="Z547" s="32"/>
      <c r="AA547" s="32"/>
    </row>
    <row r="548" spans="1:27" ht="15" x14ac:dyDescent="0.2">
      <c r="A548" s="56"/>
      <c r="B548" s="57"/>
      <c r="C548" s="58"/>
      <c r="D548" s="58"/>
      <c r="E548" s="59"/>
      <c r="F548" s="59"/>
      <c r="G548" s="59"/>
      <c r="H548" s="59"/>
      <c r="I548" s="59"/>
      <c r="J548" s="31"/>
      <c r="K548" s="31"/>
      <c r="L548" s="31"/>
      <c r="M548" s="31"/>
      <c r="N548" s="31"/>
      <c r="O548" s="32"/>
      <c r="P548" s="32"/>
      <c r="Q548" s="32"/>
      <c r="R548" s="32"/>
      <c r="S548" s="32"/>
      <c r="T548" s="32"/>
      <c r="U548" s="32"/>
      <c r="V548" s="32"/>
      <c r="W548" s="32"/>
      <c r="X548" s="32"/>
      <c r="Y548" s="32"/>
      <c r="Z548" s="32"/>
      <c r="AA548" s="32"/>
    </row>
    <row r="549" spans="1:27" ht="15" x14ac:dyDescent="0.2">
      <c r="A549" s="56"/>
      <c r="B549" s="57"/>
      <c r="C549" s="58"/>
      <c r="D549" s="58"/>
      <c r="E549" s="59"/>
      <c r="F549" s="59"/>
      <c r="G549" s="59"/>
      <c r="H549" s="59"/>
      <c r="I549" s="59"/>
      <c r="J549" s="31"/>
      <c r="K549" s="31"/>
      <c r="L549" s="31"/>
      <c r="M549" s="31"/>
      <c r="N549" s="31"/>
      <c r="O549" s="32"/>
      <c r="P549" s="32"/>
      <c r="Q549" s="32"/>
      <c r="R549" s="32"/>
      <c r="S549" s="32"/>
      <c r="T549" s="32"/>
      <c r="U549" s="32"/>
      <c r="V549" s="32"/>
      <c r="W549" s="32"/>
      <c r="X549" s="32"/>
      <c r="Y549" s="32"/>
      <c r="Z549" s="32"/>
      <c r="AA549" s="32"/>
    </row>
    <row r="550" spans="1:27" ht="15" x14ac:dyDescent="0.2">
      <c r="A550" s="56"/>
      <c r="B550" s="57"/>
      <c r="C550" s="58"/>
      <c r="D550" s="58"/>
      <c r="E550" s="59"/>
      <c r="F550" s="59"/>
      <c r="G550" s="59"/>
      <c r="H550" s="59"/>
      <c r="I550" s="59"/>
      <c r="J550" s="31"/>
      <c r="K550" s="31"/>
      <c r="L550" s="31"/>
      <c r="M550" s="31"/>
      <c r="N550" s="31"/>
      <c r="O550" s="32"/>
      <c r="P550" s="32"/>
      <c r="Q550" s="32"/>
      <c r="R550" s="32"/>
      <c r="S550" s="32"/>
      <c r="T550" s="32"/>
      <c r="U550" s="32"/>
      <c r="V550" s="32"/>
      <c r="W550" s="32"/>
      <c r="X550" s="32"/>
      <c r="Y550" s="32"/>
      <c r="Z550" s="32"/>
      <c r="AA550" s="32"/>
    </row>
    <row r="551" spans="1:27" ht="15" x14ac:dyDescent="0.2">
      <c r="A551" s="56"/>
      <c r="B551" s="57"/>
      <c r="C551" s="58"/>
      <c r="D551" s="58"/>
      <c r="E551" s="59"/>
      <c r="F551" s="59"/>
      <c r="G551" s="59"/>
      <c r="H551" s="59"/>
      <c r="I551" s="59"/>
      <c r="J551" s="31"/>
      <c r="K551" s="31"/>
      <c r="L551" s="31"/>
      <c r="M551" s="31"/>
      <c r="N551" s="31"/>
      <c r="O551" s="32"/>
      <c r="P551" s="32"/>
      <c r="Q551" s="32"/>
      <c r="R551" s="32"/>
      <c r="S551" s="32"/>
      <c r="T551" s="32"/>
      <c r="U551" s="32"/>
      <c r="V551" s="32"/>
      <c r="W551" s="32"/>
      <c r="X551" s="32"/>
      <c r="Y551" s="32"/>
      <c r="Z551" s="32"/>
      <c r="AA551" s="32"/>
    </row>
    <row r="552" spans="1:27" ht="15" x14ac:dyDescent="0.2">
      <c r="A552" s="56"/>
      <c r="B552" s="57"/>
      <c r="C552" s="58"/>
      <c r="D552" s="58"/>
      <c r="E552" s="59"/>
      <c r="F552" s="59"/>
      <c r="G552" s="59"/>
      <c r="H552" s="59"/>
      <c r="I552" s="59"/>
      <c r="J552" s="31"/>
      <c r="K552" s="31"/>
      <c r="L552" s="31"/>
      <c r="M552" s="31"/>
      <c r="N552" s="31"/>
      <c r="O552" s="32"/>
      <c r="P552" s="32"/>
      <c r="Q552" s="32"/>
      <c r="R552" s="32"/>
      <c r="S552" s="32"/>
      <c r="T552" s="32"/>
      <c r="U552" s="32"/>
      <c r="V552" s="32"/>
      <c r="W552" s="32"/>
      <c r="X552" s="32"/>
      <c r="Y552" s="32"/>
      <c r="Z552" s="32"/>
      <c r="AA552" s="32"/>
    </row>
    <row r="553" spans="1:27" ht="15" x14ac:dyDescent="0.2">
      <c r="A553" s="56"/>
      <c r="B553" s="57"/>
      <c r="C553" s="58"/>
      <c r="D553" s="58"/>
      <c r="E553" s="59"/>
      <c r="F553" s="59"/>
      <c r="G553" s="59"/>
      <c r="H553" s="59"/>
      <c r="I553" s="59"/>
      <c r="J553" s="31"/>
      <c r="K553" s="31"/>
      <c r="L553" s="31"/>
      <c r="M553" s="31"/>
      <c r="N553" s="31"/>
      <c r="O553" s="32"/>
      <c r="P553" s="32"/>
      <c r="Q553" s="32"/>
      <c r="R553" s="32"/>
      <c r="S553" s="32"/>
      <c r="T553" s="32"/>
      <c r="U553" s="32"/>
      <c r="V553" s="32"/>
      <c r="W553" s="32"/>
      <c r="X553" s="32"/>
      <c r="Y553" s="32"/>
      <c r="Z553" s="32"/>
      <c r="AA553" s="32"/>
    </row>
    <row r="554" spans="1:27" ht="15" x14ac:dyDescent="0.2">
      <c r="A554" s="56"/>
      <c r="B554" s="57"/>
      <c r="C554" s="58"/>
      <c r="D554" s="58"/>
      <c r="E554" s="59"/>
      <c r="F554" s="59"/>
      <c r="G554" s="59"/>
      <c r="H554" s="59"/>
      <c r="I554" s="59"/>
      <c r="J554" s="31"/>
      <c r="K554" s="31"/>
      <c r="L554" s="31"/>
      <c r="M554" s="31"/>
      <c r="N554" s="31"/>
      <c r="O554" s="32"/>
      <c r="P554" s="32"/>
      <c r="Q554" s="32"/>
      <c r="R554" s="32"/>
      <c r="S554" s="32"/>
      <c r="T554" s="32"/>
      <c r="U554" s="32"/>
      <c r="V554" s="32"/>
      <c r="W554" s="32"/>
      <c r="X554" s="32"/>
      <c r="Y554" s="32"/>
      <c r="Z554" s="32"/>
      <c r="AA554" s="32"/>
    </row>
    <row r="555" spans="1:27" ht="15" x14ac:dyDescent="0.2">
      <c r="A555" s="56"/>
      <c r="B555" s="57"/>
      <c r="C555" s="58"/>
      <c r="D555" s="58"/>
      <c r="E555" s="59"/>
      <c r="F555" s="59"/>
      <c r="G555" s="59"/>
      <c r="H555" s="59"/>
      <c r="I555" s="59"/>
      <c r="J555" s="31"/>
      <c r="K555" s="31"/>
      <c r="L555" s="31"/>
      <c r="M555" s="31"/>
      <c r="N555" s="31"/>
      <c r="O555" s="32"/>
      <c r="P555" s="32"/>
      <c r="Q555" s="32"/>
      <c r="R555" s="32"/>
      <c r="S555" s="32"/>
      <c r="T555" s="32"/>
      <c r="U555" s="32"/>
      <c r="V555" s="32"/>
      <c r="W555" s="32"/>
      <c r="X555" s="32"/>
      <c r="Y555" s="32"/>
      <c r="Z555" s="32"/>
      <c r="AA555" s="32"/>
    </row>
    <row r="556" spans="1:27" ht="15" x14ac:dyDescent="0.2">
      <c r="A556" s="56"/>
      <c r="B556" s="57"/>
      <c r="C556" s="58"/>
      <c r="D556" s="58"/>
      <c r="E556" s="59"/>
      <c r="F556" s="59"/>
      <c r="G556" s="59"/>
      <c r="H556" s="59"/>
      <c r="I556" s="59"/>
      <c r="J556" s="31"/>
      <c r="K556" s="31"/>
      <c r="L556" s="31"/>
      <c r="M556" s="31"/>
      <c r="N556" s="31"/>
      <c r="O556" s="32"/>
      <c r="P556" s="32"/>
      <c r="Q556" s="32"/>
      <c r="R556" s="32"/>
      <c r="S556" s="32"/>
      <c r="T556" s="32"/>
      <c r="U556" s="32"/>
      <c r="V556" s="32"/>
      <c r="W556" s="32"/>
      <c r="X556" s="32"/>
      <c r="Y556" s="32"/>
      <c r="Z556" s="32"/>
      <c r="AA556" s="32"/>
    </row>
    <row r="557" spans="1:27" ht="15" x14ac:dyDescent="0.2">
      <c r="A557" s="56"/>
      <c r="B557" s="57"/>
      <c r="C557" s="58"/>
      <c r="D557" s="58"/>
      <c r="E557" s="59"/>
      <c r="F557" s="59"/>
      <c r="G557" s="59"/>
      <c r="H557" s="59"/>
      <c r="I557" s="59"/>
      <c r="J557" s="31"/>
      <c r="K557" s="31"/>
      <c r="L557" s="31"/>
      <c r="M557" s="31"/>
      <c r="N557" s="31"/>
      <c r="O557" s="32"/>
      <c r="P557" s="32"/>
      <c r="Q557" s="32"/>
      <c r="R557" s="32"/>
      <c r="S557" s="32"/>
      <c r="T557" s="32"/>
      <c r="U557" s="32"/>
      <c r="V557" s="32"/>
      <c r="W557" s="32"/>
      <c r="X557" s="32"/>
      <c r="Y557" s="32"/>
      <c r="Z557" s="32"/>
      <c r="AA557" s="32"/>
    </row>
    <row r="558" spans="1:27" ht="15" x14ac:dyDescent="0.2">
      <c r="A558" s="56"/>
      <c r="B558" s="57"/>
      <c r="C558" s="58"/>
      <c r="D558" s="58"/>
      <c r="E558" s="59"/>
      <c r="F558" s="59"/>
      <c r="G558" s="59"/>
      <c r="H558" s="59"/>
      <c r="I558" s="59"/>
      <c r="J558" s="31"/>
      <c r="K558" s="31"/>
      <c r="L558" s="31"/>
      <c r="M558" s="31"/>
      <c r="N558" s="31"/>
      <c r="O558" s="32"/>
      <c r="P558" s="32"/>
      <c r="Q558" s="32"/>
      <c r="R558" s="32"/>
      <c r="S558" s="32"/>
      <c r="T558" s="32"/>
      <c r="U558" s="32"/>
      <c r="V558" s="32"/>
      <c r="W558" s="32"/>
      <c r="X558" s="32"/>
      <c r="Y558" s="32"/>
      <c r="Z558" s="32"/>
      <c r="AA558" s="32"/>
    </row>
    <row r="559" spans="1:27" ht="15" x14ac:dyDescent="0.2">
      <c r="A559" s="56"/>
      <c r="B559" s="57"/>
      <c r="C559" s="58"/>
      <c r="D559" s="58"/>
      <c r="E559" s="59"/>
      <c r="F559" s="59"/>
      <c r="G559" s="59"/>
      <c r="H559" s="59"/>
      <c r="I559" s="59"/>
      <c r="J559" s="31"/>
      <c r="K559" s="31"/>
      <c r="L559" s="31"/>
      <c r="M559" s="31"/>
      <c r="N559" s="31"/>
      <c r="O559" s="32"/>
      <c r="P559" s="32"/>
      <c r="Q559" s="32"/>
      <c r="R559" s="32"/>
      <c r="S559" s="32"/>
      <c r="T559" s="32"/>
      <c r="U559" s="32"/>
      <c r="V559" s="32"/>
      <c r="W559" s="32"/>
      <c r="X559" s="32"/>
      <c r="Y559" s="32"/>
      <c r="Z559" s="32"/>
      <c r="AA559" s="32"/>
    </row>
    <row r="560" spans="1:27" ht="15" x14ac:dyDescent="0.2">
      <c r="A560" s="56"/>
      <c r="B560" s="57"/>
      <c r="C560" s="58"/>
      <c r="D560" s="58"/>
      <c r="E560" s="59"/>
      <c r="F560" s="59"/>
      <c r="G560" s="59"/>
      <c r="H560" s="59"/>
      <c r="I560" s="59"/>
      <c r="J560" s="31"/>
      <c r="K560" s="31"/>
      <c r="L560" s="31"/>
      <c r="M560" s="31"/>
      <c r="N560" s="31"/>
      <c r="O560" s="32"/>
      <c r="P560" s="32"/>
      <c r="Q560" s="32"/>
      <c r="R560" s="32"/>
      <c r="S560" s="32"/>
      <c r="T560" s="32"/>
      <c r="U560" s="32"/>
      <c r="V560" s="32"/>
      <c r="W560" s="32"/>
      <c r="X560" s="32"/>
      <c r="Y560" s="32"/>
      <c r="Z560" s="32"/>
      <c r="AA560" s="32"/>
    </row>
    <row r="561" spans="1:27" ht="15" x14ac:dyDescent="0.2">
      <c r="A561" s="56"/>
      <c r="B561" s="57"/>
      <c r="C561" s="58"/>
      <c r="D561" s="58"/>
      <c r="E561" s="59"/>
      <c r="F561" s="59"/>
      <c r="G561" s="59"/>
      <c r="H561" s="59"/>
      <c r="I561" s="59"/>
      <c r="J561" s="31"/>
      <c r="K561" s="31"/>
      <c r="L561" s="31"/>
      <c r="M561" s="31"/>
      <c r="N561" s="31"/>
      <c r="O561" s="32"/>
      <c r="P561" s="32"/>
      <c r="Q561" s="32"/>
      <c r="R561" s="32"/>
      <c r="S561" s="32"/>
      <c r="T561" s="32"/>
      <c r="U561" s="32"/>
      <c r="V561" s="32"/>
      <c r="W561" s="32"/>
      <c r="X561" s="32"/>
      <c r="Y561" s="32"/>
      <c r="Z561" s="32"/>
      <c r="AA561" s="32"/>
    </row>
    <row r="562" spans="1:27" ht="15" x14ac:dyDescent="0.2">
      <c r="A562" s="56"/>
      <c r="B562" s="57"/>
      <c r="C562" s="58"/>
      <c r="D562" s="58"/>
      <c r="E562" s="59"/>
      <c r="F562" s="59"/>
      <c r="G562" s="59"/>
      <c r="H562" s="59"/>
      <c r="I562" s="59"/>
      <c r="J562" s="31"/>
      <c r="K562" s="31"/>
      <c r="L562" s="31"/>
      <c r="M562" s="31"/>
      <c r="N562" s="31"/>
      <c r="O562" s="32"/>
      <c r="P562" s="32"/>
      <c r="Q562" s="32"/>
      <c r="R562" s="32"/>
      <c r="S562" s="32"/>
      <c r="T562" s="32"/>
      <c r="U562" s="32"/>
      <c r="V562" s="32"/>
      <c r="W562" s="32"/>
      <c r="X562" s="32"/>
      <c r="Y562" s="32"/>
      <c r="Z562" s="32"/>
      <c r="AA562" s="32"/>
    </row>
    <row r="563" spans="1:27" ht="15" x14ac:dyDescent="0.2">
      <c r="A563" s="56"/>
      <c r="B563" s="57"/>
      <c r="C563" s="58"/>
      <c r="D563" s="58"/>
      <c r="E563" s="59"/>
      <c r="F563" s="59"/>
      <c r="G563" s="59"/>
      <c r="H563" s="59"/>
      <c r="I563" s="59"/>
      <c r="J563" s="31"/>
      <c r="K563" s="31"/>
      <c r="L563" s="31"/>
      <c r="M563" s="31"/>
      <c r="N563" s="31"/>
      <c r="O563" s="32"/>
      <c r="P563" s="32"/>
      <c r="Q563" s="32"/>
      <c r="R563" s="32"/>
      <c r="S563" s="32"/>
      <c r="T563" s="32"/>
      <c r="U563" s="32"/>
      <c r="V563" s="32"/>
      <c r="W563" s="32"/>
      <c r="X563" s="32"/>
      <c r="Y563" s="32"/>
      <c r="Z563" s="32"/>
      <c r="AA563" s="32"/>
    </row>
    <row r="564" spans="1:27" ht="15" x14ac:dyDescent="0.2">
      <c r="A564" s="56"/>
      <c r="B564" s="57"/>
      <c r="C564" s="58"/>
      <c r="D564" s="58"/>
      <c r="E564" s="59"/>
      <c r="F564" s="59"/>
      <c r="G564" s="59"/>
      <c r="H564" s="59"/>
      <c r="I564" s="59"/>
      <c r="J564" s="31"/>
      <c r="K564" s="31"/>
      <c r="L564" s="31"/>
      <c r="M564" s="31"/>
      <c r="N564" s="31"/>
      <c r="O564" s="32"/>
      <c r="P564" s="32"/>
      <c r="Q564" s="32"/>
      <c r="R564" s="32"/>
      <c r="S564" s="32"/>
      <c r="T564" s="32"/>
      <c r="U564" s="32"/>
      <c r="V564" s="32"/>
      <c r="W564" s="32"/>
      <c r="X564" s="32"/>
      <c r="Y564" s="32"/>
      <c r="Z564" s="32"/>
      <c r="AA564" s="32"/>
    </row>
    <row r="565" spans="1:27" ht="15" x14ac:dyDescent="0.2">
      <c r="A565" s="56"/>
      <c r="B565" s="57"/>
      <c r="C565" s="58"/>
      <c r="D565" s="58"/>
      <c r="E565" s="59"/>
      <c r="F565" s="59"/>
      <c r="G565" s="59"/>
      <c r="H565" s="59"/>
      <c r="I565" s="59"/>
      <c r="J565" s="31"/>
      <c r="K565" s="31"/>
      <c r="L565" s="31"/>
      <c r="M565" s="31"/>
      <c r="N565" s="31"/>
      <c r="O565" s="32"/>
      <c r="P565" s="32"/>
      <c r="Q565" s="32"/>
      <c r="R565" s="32"/>
      <c r="S565" s="32"/>
      <c r="T565" s="32"/>
      <c r="U565" s="32"/>
      <c r="V565" s="32"/>
      <c r="W565" s="32"/>
      <c r="X565" s="32"/>
      <c r="Y565" s="32"/>
      <c r="Z565" s="32"/>
      <c r="AA565" s="32"/>
    </row>
    <row r="566" spans="1:27" ht="15" x14ac:dyDescent="0.2">
      <c r="A566" s="56"/>
      <c r="B566" s="57"/>
      <c r="C566" s="58"/>
      <c r="D566" s="58"/>
      <c r="E566" s="59"/>
      <c r="F566" s="59"/>
      <c r="G566" s="59"/>
      <c r="H566" s="59"/>
      <c r="I566" s="59"/>
      <c r="J566" s="31"/>
      <c r="K566" s="31"/>
      <c r="L566" s="31"/>
      <c r="M566" s="31"/>
      <c r="N566" s="31"/>
      <c r="O566" s="32"/>
      <c r="P566" s="32"/>
      <c r="Q566" s="32"/>
      <c r="R566" s="32"/>
      <c r="S566" s="32"/>
      <c r="T566" s="32"/>
      <c r="U566" s="32"/>
      <c r="V566" s="32"/>
      <c r="W566" s="32"/>
      <c r="X566" s="32"/>
      <c r="Y566" s="32"/>
      <c r="Z566" s="32"/>
      <c r="AA566" s="32"/>
    </row>
    <row r="567" spans="1:27" ht="15" x14ac:dyDescent="0.2">
      <c r="A567" s="56"/>
      <c r="B567" s="57"/>
      <c r="C567" s="58"/>
      <c r="D567" s="58"/>
      <c r="E567" s="59"/>
      <c r="F567" s="59"/>
      <c r="G567" s="59"/>
      <c r="H567" s="59"/>
      <c r="I567" s="59"/>
      <c r="J567" s="31"/>
      <c r="K567" s="31"/>
      <c r="L567" s="31"/>
      <c r="M567" s="31"/>
      <c r="N567" s="31"/>
      <c r="O567" s="32"/>
      <c r="P567" s="32"/>
      <c r="Q567" s="32"/>
      <c r="R567" s="32"/>
      <c r="S567" s="32"/>
      <c r="T567" s="32"/>
      <c r="U567" s="32"/>
      <c r="V567" s="32"/>
      <c r="W567" s="32"/>
      <c r="X567" s="32"/>
      <c r="Y567" s="32"/>
      <c r="Z567" s="32"/>
      <c r="AA567" s="32"/>
    </row>
    <row r="568" spans="1:27" ht="15" x14ac:dyDescent="0.2">
      <c r="A568" s="56"/>
      <c r="B568" s="57"/>
      <c r="C568" s="58"/>
      <c r="D568" s="58"/>
      <c r="E568" s="59"/>
      <c r="F568" s="59"/>
      <c r="G568" s="59"/>
      <c r="H568" s="59"/>
      <c r="I568" s="59"/>
      <c r="J568" s="31"/>
      <c r="K568" s="31"/>
      <c r="L568" s="31"/>
      <c r="M568" s="31"/>
      <c r="N568" s="31"/>
      <c r="O568" s="32"/>
      <c r="P568" s="32"/>
      <c r="Q568" s="32"/>
      <c r="R568" s="32"/>
      <c r="S568" s="32"/>
      <c r="T568" s="32"/>
      <c r="U568" s="32"/>
      <c r="V568" s="32"/>
      <c r="W568" s="32"/>
      <c r="X568" s="32"/>
      <c r="Y568" s="32"/>
      <c r="Z568" s="32"/>
      <c r="AA568" s="32"/>
    </row>
    <row r="569" spans="1:27" ht="15" x14ac:dyDescent="0.2">
      <c r="A569" s="56"/>
      <c r="B569" s="57"/>
      <c r="C569" s="58"/>
      <c r="D569" s="58"/>
      <c r="E569" s="59"/>
      <c r="F569" s="59"/>
      <c r="G569" s="59"/>
      <c r="H569" s="59"/>
      <c r="I569" s="59"/>
      <c r="J569" s="31"/>
      <c r="K569" s="31"/>
      <c r="L569" s="31"/>
      <c r="M569" s="31"/>
      <c r="N569" s="31"/>
      <c r="O569" s="32"/>
      <c r="P569" s="32"/>
      <c r="Q569" s="32"/>
      <c r="R569" s="32"/>
      <c r="S569" s="32"/>
      <c r="T569" s="32"/>
      <c r="U569" s="32"/>
      <c r="V569" s="32"/>
      <c r="W569" s="32"/>
      <c r="X569" s="32"/>
      <c r="Y569" s="32"/>
      <c r="Z569" s="32"/>
      <c r="AA569" s="32"/>
    </row>
    <row r="570" spans="1:27" ht="15" x14ac:dyDescent="0.2">
      <c r="A570" s="56"/>
      <c r="B570" s="57"/>
      <c r="C570" s="58"/>
      <c r="D570" s="58"/>
      <c r="E570" s="59"/>
      <c r="F570" s="59"/>
      <c r="G570" s="59"/>
      <c r="H570" s="59"/>
      <c r="I570" s="59"/>
      <c r="J570" s="31"/>
      <c r="K570" s="31"/>
      <c r="L570" s="31"/>
      <c r="M570" s="31"/>
      <c r="N570" s="31"/>
      <c r="O570" s="32"/>
      <c r="P570" s="32"/>
      <c r="Q570" s="32"/>
      <c r="R570" s="32"/>
      <c r="S570" s="32"/>
      <c r="T570" s="32"/>
      <c r="U570" s="32"/>
      <c r="V570" s="32"/>
      <c r="W570" s="32"/>
      <c r="X570" s="32"/>
      <c r="Y570" s="32"/>
      <c r="Z570" s="32"/>
      <c r="AA570" s="32"/>
    </row>
    <row r="571" spans="1:27" ht="15" x14ac:dyDescent="0.2">
      <c r="A571" s="56"/>
      <c r="B571" s="57"/>
      <c r="C571" s="58"/>
      <c r="D571" s="58"/>
      <c r="E571" s="59"/>
      <c r="F571" s="59"/>
      <c r="G571" s="59"/>
      <c r="H571" s="59"/>
      <c r="I571" s="59"/>
      <c r="J571" s="31"/>
      <c r="K571" s="31"/>
      <c r="L571" s="31"/>
      <c r="M571" s="31"/>
      <c r="N571" s="31"/>
      <c r="O571" s="32"/>
      <c r="P571" s="32"/>
      <c r="Q571" s="32"/>
      <c r="R571" s="32"/>
      <c r="S571" s="32"/>
      <c r="T571" s="32"/>
      <c r="U571" s="32"/>
      <c r="V571" s="32"/>
      <c r="W571" s="32"/>
      <c r="X571" s="32"/>
      <c r="Y571" s="32"/>
      <c r="Z571" s="32"/>
      <c r="AA571" s="32"/>
    </row>
    <row r="572" spans="1:27" ht="15" x14ac:dyDescent="0.2">
      <c r="A572" s="56"/>
      <c r="B572" s="57"/>
      <c r="C572" s="58"/>
      <c r="D572" s="58"/>
      <c r="E572" s="59"/>
      <c r="F572" s="59"/>
      <c r="G572" s="59"/>
      <c r="H572" s="59"/>
      <c r="I572" s="59"/>
      <c r="J572" s="31"/>
      <c r="K572" s="31"/>
      <c r="L572" s="31"/>
      <c r="M572" s="31"/>
      <c r="N572" s="31"/>
      <c r="O572" s="32"/>
      <c r="P572" s="32"/>
      <c r="Q572" s="32"/>
      <c r="R572" s="32"/>
      <c r="S572" s="32"/>
      <c r="T572" s="32"/>
      <c r="U572" s="32"/>
      <c r="V572" s="32"/>
      <c r="W572" s="32"/>
      <c r="X572" s="32"/>
      <c r="Y572" s="32"/>
      <c r="Z572" s="32"/>
      <c r="AA572" s="32"/>
    </row>
    <row r="573" spans="1:27" ht="15" x14ac:dyDescent="0.2">
      <c r="A573" s="56"/>
      <c r="B573" s="57"/>
      <c r="C573" s="58"/>
      <c r="D573" s="58"/>
      <c r="E573" s="59"/>
      <c r="F573" s="59"/>
      <c r="G573" s="59"/>
      <c r="H573" s="59"/>
      <c r="I573" s="59"/>
      <c r="J573" s="31"/>
      <c r="K573" s="31"/>
      <c r="L573" s="31"/>
      <c r="M573" s="31"/>
      <c r="N573" s="31"/>
      <c r="O573" s="32"/>
      <c r="P573" s="32"/>
      <c r="Q573" s="32"/>
      <c r="R573" s="32"/>
      <c r="S573" s="32"/>
      <c r="T573" s="32"/>
      <c r="U573" s="32"/>
      <c r="V573" s="32"/>
      <c r="W573" s="32"/>
      <c r="X573" s="32"/>
      <c r="Y573" s="32"/>
      <c r="Z573" s="32"/>
      <c r="AA573" s="32"/>
    </row>
    <row r="574" spans="1:27" ht="15" x14ac:dyDescent="0.2">
      <c r="A574" s="56"/>
      <c r="B574" s="57"/>
      <c r="C574" s="58"/>
      <c r="D574" s="58"/>
      <c r="E574" s="59"/>
      <c r="F574" s="59"/>
      <c r="G574" s="59"/>
      <c r="H574" s="59"/>
      <c r="I574" s="59"/>
      <c r="J574" s="31"/>
      <c r="K574" s="31"/>
      <c r="L574" s="31"/>
      <c r="M574" s="31"/>
      <c r="N574" s="31"/>
      <c r="O574" s="32"/>
      <c r="P574" s="32"/>
      <c r="Q574" s="32"/>
      <c r="R574" s="32"/>
      <c r="S574" s="32"/>
      <c r="T574" s="32"/>
      <c r="U574" s="32"/>
      <c r="V574" s="32"/>
      <c r="W574" s="32"/>
      <c r="X574" s="32"/>
      <c r="Y574" s="32"/>
      <c r="Z574" s="32"/>
      <c r="AA574" s="32"/>
    </row>
    <row r="575" spans="1:27" ht="15" x14ac:dyDescent="0.2">
      <c r="A575" s="56"/>
      <c r="B575" s="57"/>
      <c r="C575" s="58"/>
      <c r="D575" s="58"/>
      <c r="E575" s="59"/>
      <c r="F575" s="59"/>
      <c r="G575" s="59"/>
      <c r="H575" s="59"/>
      <c r="I575" s="59"/>
      <c r="J575" s="31"/>
      <c r="K575" s="31"/>
      <c r="L575" s="31"/>
      <c r="M575" s="31"/>
      <c r="N575" s="31"/>
      <c r="O575" s="32"/>
      <c r="P575" s="32"/>
      <c r="Q575" s="32"/>
      <c r="R575" s="32"/>
      <c r="S575" s="32"/>
      <c r="T575" s="32"/>
      <c r="U575" s="32"/>
      <c r="V575" s="32"/>
      <c r="W575" s="32"/>
      <c r="X575" s="32"/>
      <c r="Y575" s="32"/>
      <c r="Z575" s="32"/>
      <c r="AA575" s="32"/>
    </row>
    <row r="576" spans="1:27" ht="15" x14ac:dyDescent="0.2">
      <c r="A576" s="56"/>
      <c r="B576" s="57"/>
      <c r="C576" s="58"/>
      <c r="D576" s="58"/>
      <c r="E576" s="59"/>
      <c r="F576" s="59"/>
      <c r="G576" s="59"/>
      <c r="H576" s="59"/>
      <c r="I576" s="59"/>
      <c r="J576" s="31"/>
      <c r="K576" s="31"/>
      <c r="L576" s="31"/>
      <c r="M576" s="31"/>
      <c r="N576" s="31"/>
      <c r="O576" s="32"/>
      <c r="P576" s="32"/>
      <c r="Q576" s="32"/>
      <c r="R576" s="32"/>
      <c r="S576" s="32"/>
      <c r="T576" s="32"/>
      <c r="U576" s="32"/>
      <c r="V576" s="32"/>
      <c r="W576" s="32"/>
      <c r="X576" s="32"/>
      <c r="Y576" s="32"/>
      <c r="Z576" s="32"/>
      <c r="AA576" s="32"/>
    </row>
    <row r="577" spans="1:27" ht="15" x14ac:dyDescent="0.2">
      <c r="A577" s="56"/>
      <c r="B577" s="57"/>
      <c r="C577" s="58"/>
      <c r="D577" s="58"/>
      <c r="E577" s="59"/>
      <c r="F577" s="59"/>
      <c r="G577" s="59"/>
      <c r="H577" s="59"/>
      <c r="I577" s="59"/>
      <c r="J577" s="31"/>
      <c r="K577" s="31"/>
      <c r="L577" s="31"/>
      <c r="M577" s="31"/>
      <c r="N577" s="31"/>
      <c r="O577" s="32"/>
      <c r="P577" s="32"/>
      <c r="Q577" s="32"/>
      <c r="R577" s="32"/>
      <c r="S577" s="32"/>
      <c r="T577" s="32"/>
      <c r="U577" s="32"/>
      <c r="V577" s="32"/>
      <c r="W577" s="32"/>
      <c r="X577" s="32"/>
      <c r="Y577" s="32"/>
      <c r="Z577" s="32"/>
      <c r="AA577" s="32"/>
    </row>
    <row r="578" spans="1:27" ht="15" x14ac:dyDescent="0.2">
      <c r="A578" s="56"/>
      <c r="B578" s="57"/>
      <c r="C578" s="58"/>
      <c r="D578" s="58"/>
      <c r="E578" s="59"/>
      <c r="F578" s="59"/>
      <c r="G578" s="59"/>
      <c r="H578" s="59"/>
      <c r="I578" s="59"/>
      <c r="J578" s="31"/>
      <c r="K578" s="31"/>
      <c r="L578" s="31"/>
      <c r="M578" s="31"/>
      <c r="N578" s="31"/>
      <c r="O578" s="32"/>
      <c r="P578" s="32"/>
      <c r="Q578" s="32"/>
      <c r="R578" s="32"/>
      <c r="S578" s="32"/>
      <c r="T578" s="32"/>
      <c r="U578" s="32"/>
      <c r="V578" s="32"/>
      <c r="W578" s="32"/>
      <c r="X578" s="32"/>
      <c r="Y578" s="32"/>
      <c r="Z578" s="32"/>
      <c r="AA578" s="32"/>
    </row>
    <row r="579" spans="1:27" ht="15" x14ac:dyDescent="0.2">
      <c r="A579" s="56"/>
      <c r="B579" s="57"/>
      <c r="C579" s="58"/>
      <c r="D579" s="58"/>
      <c r="E579" s="59"/>
      <c r="F579" s="59"/>
      <c r="G579" s="59"/>
      <c r="H579" s="59"/>
      <c r="I579" s="59"/>
      <c r="J579" s="31"/>
      <c r="K579" s="31"/>
      <c r="L579" s="31"/>
      <c r="M579" s="31"/>
      <c r="N579" s="31"/>
      <c r="O579" s="32"/>
      <c r="P579" s="32"/>
      <c r="Q579" s="32"/>
      <c r="R579" s="32"/>
      <c r="S579" s="32"/>
      <c r="T579" s="32"/>
      <c r="U579" s="32"/>
      <c r="V579" s="32"/>
      <c r="W579" s="32"/>
      <c r="X579" s="32"/>
      <c r="Y579" s="32"/>
      <c r="Z579" s="32"/>
      <c r="AA579" s="32"/>
    </row>
    <row r="580" spans="1:27" ht="15" x14ac:dyDescent="0.2">
      <c r="A580" s="56"/>
      <c r="B580" s="57"/>
      <c r="C580" s="58"/>
      <c r="D580" s="58"/>
      <c r="E580" s="59"/>
      <c r="F580" s="59"/>
      <c r="G580" s="59"/>
      <c r="H580" s="59"/>
      <c r="I580" s="59"/>
      <c r="J580" s="31"/>
      <c r="K580" s="31"/>
      <c r="L580" s="31"/>
      <c r="M580" s="31"/>
      <c r="N580" s="31"/>
      <c r="O580" s="32"/>
      <c r="P580" s="32"/>
      <c r="Q580" s="32"/>
      <c r="R580" s="32"/>
      <c r="S580" s="32"/>
      <c r="T580" s="32"/>
      <c r="U580" s="32"/>
      <c r="V580" s="32"/>
      <c r="W580" s="32"/>
      <c r="X580" s="32"/>
      <c r="Y580" s="32"/>
      <c r="Z580" s="32"/>
      <c r="AA580" s="32"/>
    </row>
    <row r="581" spans="1:27" ht="15" x14ac:dyDescent="0.2">
      <c r="A581" s="56"/>
      <c r="B581" s="57"/>
      <c r="C581" s="58"/>
      <c r="D581" s="58"/>
      <c r="E581" s="59"/>
      <c r="F581" s="59"/>
      <c r="G581" s="59"/>
      <c r="H581" s="59"/>
      <c r="I581" s="59"/>
      <c r="J581" s="31"/>
      <c r="K581" s="31"/>
      <c r="L581" s="31"/>
      <c r="M581" s="31"/>
      <c r="N581" s="31"/>
      <c r="O581" s="32"/>
      <c r="P581" s="32"/>
      <c r="Q581" s="32"/>
      <c r="R581" s="32"/>
      <c r="S581" s="32"/>
      <c r="T581" s="32"/>
      <c r="U581" s="32"/>
      <c r="V581" s="32"/>
      <c r="W581" s="32"/>
      <c r="X581" s="32"/>
      <c r="Y581" s="32"/>
      <c r="Z581" s="32"/>
      <c r="AA581" s="32"/>
    </row>
    <row r="582" spans="1:27" ht="15" x14ac:dyDescent="0.2">
      <c r="A582" s="56"/>
      <c r="B582" s="57"/>
      <c r="C582" s="58"/>
      <c r="D582" s="58"/>
      <c r="E582" s="59"/>
      <c r="F582" s="59"/>
      <c r="G582" s="59"/>
      <c r="H582" s="59"/>
      <c r="I582" s="59"/>
      <c r="J582" s="31"/>
      <c r="K582" s="31"/>
      <c r="L582" s="31"/>
      <c r="M582" s="31"/>
      <c r="N582" s="31"/>
      <c r="O582" s="32"/>
      <c r="P582" s="32"/>
      <c r="Q582" s="32"/>
      <c r="R582" s="32"/>
      <c r="S582" s="32"/>
      <c r="T582" s="32"/>
      <c r="U582" s="32"/>
      <c r="V582" s="32"/>
      <c r="W582" s="32"/>
      <c r="X582" s="32"/>
      <c r="Y582" s="32"/>
      <c r="Z582" s="32"/>
      <c r="AA582" s="32"/>
    </row>
    <row r="583" spans="1:27" ht="15" x14ac:dyDescent="0.2">
      <c r="A583" s="56"/>
      <c r="B583" s="57"/>
      <c r="C583" s="58"/>
      <c r="D583" s="58"/>
      <c r="E583" s="59"/>
      <c r="F583" s="59"/>
      <c r="G583" s="59"/>
      <c r="H583" s="59"/>
      <c r="I583" s="59"/>
      <c r="J583" s="31"/>
      <c r="K583" s="31"/>
      <c r="L583" s="31"/>
      <c r="M583" s="31"/>
      <c r="N583" s="31"/>
      <c r="O583" s="32"/>
      <c r="P583" s="32"/>
      <c r="Q583" s="32"/>
      <c r="R583" s="32"/>
      <c r="S583" s="32"/>
      <c r="T583" s="32"/>
      <c r="U583" s="32"/>
      <c r="V583" s="32"/>
      <c r="W583" s="32"/>
      <c r="X583" s="32"/>
      <c r="Y583" s="32"/>
      <c r="Z583" s="32"/>
      <c r="AA583" s="32"/>
    </row>
    <row r="584" spans="1:27" ht="15" x14ac:dyDescent="0.2">
      <c r="A584" s="56"/>
      <c r="B584" s="57"/>
      <c r="C584" s="58"/>
      <c r="D584" s="58"/>
      <c r="E584" s="59"/>
      <c r="F584" s="59"/>
      <c r="G584" s="59"/>
      <c r="H584" s="59"/>
      <c r="I584" s="59"/>
      <c r="J584" s="31"/>
      <c r="K584" s="31"/>
      <c r="L584" s="31"/>
      <c r="M584" s="31"/>
      <c r="N584" s="31"/>
      <c r="O584" s="32"/>
      <c r="P584" s="32"/>
      <c r="Q584" s="32"/>
      <c r="R584" s="32"/>
      <c r="S584" s="32"/>
      <c r="T584" s="32"/>
      <c r="U584" s="32"/>
      <c r="V584" s="32"/>
      <c r="W584" s="32"/>
      <c r="X584" s="32"/>
      <c r="Y584" s="32"/>
      <c r="Z584" s="32"/>
      <c r="AA584" s="32"/>
    </row>
    <row r="585" spans="1:27" ht="15" x14ac:dyDescent="0.2">
      <c r="A585" s="56"/>
      <c r="B585" s="57"/>
      <c r="C585" s="58"/>
      <c r="D585" s="58"/>
      <c r="E585" s="59"/>
      <c r="F585" s="59"/>
      <c r="G585" s="59"/>
      <c r="H585" s="59"/>
      <c r="I585" s="59"/>
      <c r="J585" s="31"/>
      <c r="K585" s="31"/>
      <c r="L585" s="31"/>
      <c r="M585" s="31"/>
      <c r="N585" s="31"/>
      <c r="O585" s="32"/>
      <c r="P585" s="32"/>
      <c r="Q585" s="32"/>
      <c r="R585" s="32"/>
      <c r="S585" s="32"/>
      <c r="T585" s="32"/>
      <c r="U585" s="32"/>
      <c r="V585" s="32"/>
      <c r="W585" s="32"/>
      <c r="X585" s="32"/>
      <c r="Y585" s="32"/>
      <c r="Z585" s="32"/>
      <c r="AA585" s="32"/>
    </row>
    <row r="586" spans="1:27" ht="15" x14ac:dyDescent="0.2">
      <c r="A586" s="56"/>
      <c r="B586" s="57"/>
      <c r="C586" s="58"/>
      <c r="D586" s="58"/>
      <c r="E586" s="59"/>
      <c r="F586" s="59"/>
      <c r="G586" s="59"/>
      <c r="H586" s="59"/>
      <c r="I586" s="59"/>
      <c r="J586" s="31"/>
      <c r="K586" s="31"/>
      <c r="L586" s="31"/>
      <c r="M586" s="31"/>
      <c r="N586" s="31"/>
      <c r="O586" s="32"/>
      <c r="P586" s="32"/>
      <c r="Q586" s="32"/>
      <c r="R586" s="32"/>
      <c r="S586" s="32"/>
      <c r="T586" s="32"/>
      <c r="U586" s="32"/>
      <c r="V586" s="32"/>
      <c r="W586" s="32"/>
      <c r="X586" s="32"/>
      <c r="Y586" s="32"/>
      <c r="Z586" s="32"/>
      <c r="AA586" s="32"/>
    </row>
    <row r="587" spans="1:27" ht="15" x14ac:dyDescent="0.2">
      <c r="A587" s="56"/>
      <c r="B587" s="57"/>
      <c r="C587" s="58"/>
      <c r="D587" s="58"/>
      <c r="E587" s="59"/>
      <c r="F587" s="59"/>
      <c r="G587" s="59"/>
      <c r="H587" s="59"/>
      <c r="I587" s="59"/>
      <c r="J587" s="31"/>
      <c r="K587" s="31"/>
      <c r="L587" s="31"/>
      <c r="M587" s="31"/>
      <c r="N587" s="31"/>
      <c r="O587" s="32"/>
      <c r="P587" s="32"/>
      <c r="Q587" s="32"/>
      <c r="R587" s="32"/>
      <c r="S587" s="32"/>
      <c r="T587" s="32"/>
      <c r="U587" s="32"/>
      <c r="V587" s="32"/>
      <c r="W587" s="32"/>
      <c r="X587" s="32"/>
      <c r="Y587" s="32"/>
      <c r="Z587" s="32"/>
      <c r="AA587" s="32"/>
    </row>
    <row r="588" spans="1:27" ht="15" x14ac:dyDescent="0.2">
      <c r="A588" s="56"/>
      <c r="B588" s="57"/>
      <c r="C588" s="58"/>
      <c r="D588" s="58"/>
      <c r="E588" s="59"/>
      <c r="F588" s="59"/>
      <c r="G588" s="59"/>
      <c r="H588" s="59"/>
      <c r="I588" s="59"/>
      <c r="J588" s="31"/>
      <c r="K588" s="31"/>
      <c r="L588" s="31"/>
      <c r="M588" s="31"/>
      <c r="N588" s="31"/>
      <c r="O588" s="32"/>
      <c r="P588" s="32"/>
      <c r="Q588" s="32"/>
      <c r="R588" s="32"/>
      <c r="S588" s="32"/>
      <c r="T588" s="32"/>
      <c r="U588" s="32"/>
      <c r="V588" s="32"/>
      <c r="W588" s="32"/>
      <c r="X588" s="32"/>
      <c r="Y588" s="32"/>
      <c r="Z588" s="32"/>
      <c r="AA588" s="32"/>
    </row>
    <row r="589" spans="1:27" ht="15" x14ac:dyDescent="0.2">
      <c r="A589" s="56"/>
      <c r="B589" s="57"/>
      <c r="C589" s="58"/>
      <c r="D589" s="58"/>
      <c r="E589" s="59"/>
      <c r="F589" s="59"/>
      <c r="G589" s="59"/>
      <c r="H589" s="59"/>
      <c r="I589" s="59"/>
      <c r="J589" s="31"/>
      <c r="K589" s="31"/>
      <c r="L589" s="31"/>
      <c r="M589" s="31"/>
      <c r="N589" s="31"/>
      <c r="O589" s="32"/>
      <c r="P589" s="32"/>
      <c r="Q589" s="32"/>
      <c r="R589" s="32"/>
      <c r="S589" s="32"/>
      <c r="T589" s="32"/>
      <c r="U589" s="32"/>
      <c r="V589" s="32"/>
      <c r="W589" s="32"/>
      <c r="X589" s="32"/>
      <c r="Y589" s="32"/>
      <c r="Z589" s="32"/>
      <c r="AA589" s="32"/>
    </row>
    <row r="590" spans="1:27" ht="15" x14ac:dyDescent="0.2">
      <c r="A590" s="56"/>
      <c r="B590" s="57"/>
      <c r="C590" s="58"/>
      <c r="D590" s="58"/>
      <c r="E590" s="59"/>
      <c r="F590" s="59"/>
      <c r="G590" s="59"/>
      <c r="H590" s="59"/>
      <c r="I590" s="59"/>
      <c r="J590" s="31"/>
      <c r="K590" s="31"/>
      <c r="L590" s="31"/>
      <c r="M590" s="31"/>
      <c r="N590" s="31"/>
      <c r="O590" s="32"/>
      <c r="P590" s="32"/>
      <c r="Q590" s="32"/>
      <c r="R590" s="32"/>
      <c r="S590" s="32"/>
      <c r="T590" s="32"/>
      <c r="U590" s="32"/>
      <c r="V590" s="32"/>
      <c r="W590" s="32"/>
      <c r="X590" s="32"/>
      <c r="Y590" s="32"/>
      <c r="Z590" s="32"/>
      <c r="AA590" s="32"/>
    </row>
    <row r="591" spans="1:27" ht="15" x14ac:dyDescent="0.2">
      <c r="A591" s="56"/>
      <c r="B591" s="57"/>
      <c r="C591" s="58"/>
      <c r="D591" s="58"/>
      <c r="E591" s="59"/>
      <c r="F591" s="59"/>
      <c r="G591" s="59"/>
      <c r="H591" s="59"/>
      <c r="I591" s="59"/>
      <c r="J591" s="31"/>
      <c r="K591" s="31"/>
      <c r="L591" s="31"/>
      <c r="M591" s="31"/>
      <c r="N591" s="31"/>
      <c r="O591" s="32"/>
      <c r="P591" s="32"/>
      <c r="Q591" s="32"/>
      <c r="R591" s="32"/>
      <c r="S591" s="32"/>
      <c r="T591" s="32"/>
      <c r="U591" s="32"/>
      <c r="V591" s="32"/>
      <c r="W591" s="32"/>
      <c r="X591" s="32"/>
      <c r="Y591" s="32"/>
      <c r="Z591" s="32"/>
      <c r="AA591" s="32"/>
    </row>
    <row r="592" spans="1:27" ht="15" x14ac:dyDescent="0.2">
      <c r="A592" s="56"/>
      <c r="B592" s="57"/>
      <c r="C592" s="58"/>
      <c r="D592" s="58"/>
      <c r="E592" s="59"/>
      <c r="F592" s="59"/>
      <c r="G592" s="59"/>
      <c r="H592" s="59"/>
      <c r="I592" s="59"/>
      <c r="J592" s="31"/>
      <c r="K592" s="31"/>
      <c r="L592" s="31"/>
      <c r="M592" s="31"/>
      <c r="N592" s="31"/>
      <c r="O592" s="32"/>
      <c r="P592" s="32"/>
      <c r="Q592" s="32"/>
      <c r="R592" s="32"/>
      <c r="S592" s="32"/>
      <c r="T592" s="32"/>
      <c r="U592" s="32"/>
      <c r="V592" s="32"/>
      <c r="W592" s="32"/>
      <c r="X592" s="32"/>
      <c r="Y592" s="32"/>
      <c r="Z592" s="32"/>
      <c r="AA592" s="32"/>
    </row>
    <row r="593" spans="1:27" ht="15" x14ac:dyDescent="0.2">
      <c r="A593" s="56"/>
      <c r="B593" s="57"/>
      <c r="C593" s="58"/>
      <c r="D593" s="58"/>
      <c r="E593" s="59"/>
      <c r="F593" s="59"/>
      <c r="G593" s="59"/>
      <c r="H593" s="59"/>
      <c r="I593" s="59"/>
      <c r="J593" s="31"/>
      <c r="K593" s="31"/>
      <c r="L593" s="31"/>
      <c r="M593" s="31"/>
      <c r="N593" s="31"/>
      <c r="O593" s="32"/>
      <c r="P593" s="32"/>
      <c r="Q593" s="32"/>
      <c r="R593" s="32"/>
      <c r="S593" s="32"/>
      <c r="T593" s="32"/>
      <c r="U593" s="32"/>
      <c r="V593" s="32"/>
      <c r="W593" s="32"/>
      <c r="X593" s="32"/>
      <c r="Y593" s="32"/>
      <c r="Z593" s="32"/>
      <c r="AA593" s="32"/>
    </row>
    <row r="594" spans="1:27" ht="15" x14ac:dyDescent="0.2">
      <c r="A594" s="56"/>
      <c r="B594" s="57"/>
      <c r="C594" s="58"/>
      <c r="D594" s="58"/>
      <c r="E594" s="59"/>
      <c r="F594" s="59"/>
      <c r="G594" s="59"/>
      <c r="H594" s="59"/>
      <c r="I594" s="59"/>
      <c r="J594" s="31"/>
      <c r="K594" s="31"/>
      <c r="L594" s="31"/>
      <c r="M594" s="31"/>
      <c r="N594" s="31"/>
      <c r="O594" s="32"/>
      <c r="P594" s="32"/>
      <c r="Q594" s="32"/>
      <c r="R594" s="32"/>
      <c r="S594" s="32"/>
      <c r="T594" s="32"/>
      <c r="U594" s="32"/>
      <c r="V594" s="32"/>
      <c r="W594" s="32"/>
      <c r="X594" s="32"/>
      <c r="Y594" s="32"/>
      <c r="Z594" s="32"/>
      <c r="AA594" s="32"/>
    </row>
    <row r="595" spans="1:27" ht="15" x14ac:dyDescent="0.2">
      <c r="A595" s="56"/>
      <c r="B595" s="57"/>
      <c r="C595" s="58"/>
      <c r="D595" s="58"/>
      <c r="E595" s="59"/>
      <c r="F595" s="59"/>
      <c r="G595" s="59"/>
      <c r="H595" s="59"/>
      <c r="I595" s="59"/>
      <c r="J595" s="31"/>
      <c r="K595" s="31"/>
      <c r="L595" s="31"/>
      <c r="M595" s="31"/>
      <c r="N595" s="31"/>
      <c r="O595" s="32"/>
      <c r="P595" s="32"/>
      <c r="Q595" s="32"/>
      <c r="R595" s="32"/>
      <c r="S595" s="32"/>
      <c r="T595" s="32"/>
      <c r="U595" s="32"/>
      <c r="V595" s="32"/>
      <c r="W595" s="32"/>
      <c r="X595" s="32"/>
      <c r="Y595" s="32"/>
      <c r="Z595" s="32"/>
      <c r="AA595" s="32"/>
    </row>
    <row r="596" spans="1:27" ht="15" x14ac:dyDescent="0.2">
      <c r="A596" s="56"/>
      <c r="B596" s="57"/>
      <c r="C596" s="58"/>
      <c r="D596" s="58"/>
      <c r="E596" s="59"/>
      <c r="F596" s="59"/>
      <c r="G596" s="59"/>
      <c r="H596" s="59"/>
      <c r="I596" s="59"/>
      <c r="J596" s="31"/>
      <c r="K596" s="31"/>
      <c r="L596" s="31"/>
      <c r="M596" s="31"/>
      <c r="N596" s="31"/>
      <c r="O596" s="32"/>
      <c r="P596" s="32"/>
      <c r="Q596" s="32"/>
      <c r="R596" s="32"/>
      <c r="S596" s="32"/>
      <c r="T596" s="32"/>
      <c r="U596" s="32"/>
      <c r="V596" s="32"/>
      <c r="W596" s="32"/>
      <c r="X596" s="32"/>
      <c r="Y596" s="32"/>
      <c r="Z596" s="32"/>
      <c r="AA596" s="32"/>
    </row>
    <row r="597" spans="1:27" ht="15" x14ac:dyDescent="0.2">
      <c r="A597" s="56"/>
      <c r="B597" s="57"/>
      <c r="C597" s="58"/>
      <c r="D597" s="58"/>
      <c r="E597" s="59"/>
      <c r="F597" s="59"/>
      <c r="G597" s="59"/>
      <c r="H597" s="59"/>
      <c r="I597" s="59"/>
      <c r="J597" s="31"/>
      <c r="K597" s="31"/>
      <c r="L597" s="31"/>
      <c r="M597" s="31"/>
      <c r="N597" s="31"/>
      <c r="O597" s="32"/>
      <c r="P597" s="32"/>
      <c r="Q597" s="32"/>
      <c r="R597" s="32"/>
      <c r="S597" s="32"/>
      <c r="T597" s="32"/>
      <c r="U597" s="32"/>
      <c r="V597" s="32"/>
      <c r="W597" s="32"/>
      <c r="X597" s="32"/>
      <c r="Y597" s="32"/>
      <c r="Z597" s="32"/>
      <c r="AA597" s="32"/>
    </row>
    <row r="598" spans="1:27" ht="15" x14ac:dyDescent="0.2">
      <c r="A598" s="56"/>
      <c r="B598" s="57"/>
      <c r="C598" s="58"/>
      <c r="D598" s="58"/>
      <c r="E598" s="59"/>
      <c r="F598" s="59"/>
      <c r="G598" s="59"/>
      <c r="H598" s="59"/>
      <c r="I598" s="59"/>
      <c r="J598" s="31"/>
      <c r="K598" s="31"/>
      <c r="L598" s="31"/>
      <c r="M598" s="31"/>
      <c r="N598" s="31"/>
      <c r="O598" s="32"/>
      <c r="P598" s="32"/>
      <c r="Q598" s="32"/>
      <c r="R598" s="32"/>
      <c r="S598" s="32"/>
      <c r="T598" s="32"/>
      <c r="U598" s="32"/>
      <c r="V598" s="32"/>
      <c r="W598" s="32"/>
      <c r="X598" s="32"/>
      <c r="Y598" s="32"/>
      <c r="Z598" s="32"/>
      <c r="AA598" s="32"/>
    </row>
    <row r="599" spans="1:27" ht="15" x14ac:dyDescent="0.2">
      <c r="A599" s="56"/>
      <c r="B599" s="57"/>
      <c r="C599" s="58"/>
      <c r="D599" s="58"/>
      <c r="E599" s="59"/>
      <c r="F599" s="59"/>
      <c r="G599" s="59"/>
      <c r="H599" s="59"/>
      <c r="I599" s="59"/>
      <c r="J599" s="31"/>
      <c r="K599" s="31"/>
      <c r="L599" s="31"/>
      <c r="M599" s="31"/>
      <c r="N599" s="31"/>
      <c r="O599" s="32"/>
      <c r="P599" s="32"/>
      <c r="Q599" s="32"/>
      <c r="R599" s="32"/>
      <c r="S599" s="32"/>
      <c r="T599" s="32"/>
      <c r="U599" s="32"/>
      <c r="V599" s="32"/>
      <c r="W599" s="32"/>
      <c r="X599" s="32"/>
      <c r="Y599" s="32"/>
      <c r="Z599" s="32"/>
      <c r="AA599" s="32"/>
    </row>
    <row r="600" spans="1:27" ht="15" x14ac:dyDescent="0.2">
      <c r="A600" s="56"/>
      <c r="B600" s="57"/>
      <c r="C600" s="58"/>
      <c r="D600" s="58"/>
      <c r="E600" s="59"/>
      <c r="F600" s="59"/>
      <c r="G600" s="59"/>
      <c r="H600" s="59"/>
      <c r="I600" s="59"/>
      <c r="J600" s="31"/>
      <c r="K600" s="31"/>
      <c r="L600" s="31"/>
      <c r="M600" s="31"/>
      <c r="N600" s="31"/>
      <c r="O600" s="32"/>
      <c r="P600" s="32"/>
      <c r="Q600" s="32"/>
      <c r="R600" s="32"/>
      <c r="S600" s="32"/>
      <c r="T600" s="32"/>
      <c r="U600" s="32"/>
      <c r="V600" s="32"/>
      <c r="W600" s="32"/>
      <c r="X600" s="32"/>
      <c r="Y600" s="32"/>
      <c r="Z600" s="32"/>
      <c r="AA600" s="32"/>
    </row>
    <row r="601" spans="1:27" ht="15" x14ac:dyDescent="0.2">
      <c r="A601" s="56"/>
      <c r="B601" s="57"/>
      <c r="C601" s="58"/>
      <c r="D601" s="58"/>
      <c r="E601" s="59"/>
      <c r="F601" s="59"/>
      <c r="G601" s="59"/>
      <c r="H601" s="59"/>
      <c r="I601" s="59"/>
      <c r="J601" s="31"/>
      <c r="K601" s="31"/>
      <c r="L601" s="31"/>
      <c r="M601" s="31"/>
      <c r="N601" s="31"/>
      <c r="O601" s="32"/>
      <c r="P601" s="32"/>
      <c r="Q601" s="32"/>
      <c r="R601" s="32"/>
      <c r="S601" s="32"/>
      <c r="T601" s="32"/>
      <c r="U601" s="32"/>
      <c r="V601" s="32"/>
      <c r="W601" s="32"/>
      <c r="X601" s="32"/>
      <c r="Y601" s="32"/>
      <c r="Z601" s="32"/>
      <c r="AA601" s="32"/>
    </row>
    <row r="602" spans="1:27" ht="15" x14ac:dyDescent="0.2">
      <c r="A602" s="56"/>
      <c r="B602" s="57"/>
      <c r="C602" s="58"/>
      <c r="D602" s="58"/>
      <c r="E602" s="59"/>
      <c r="F602" s="59"/>
      <c r="G602" s="59"/>
      <c r="H602" s="59"/>
      <c r="I602" s="59"/>
      <c r="J602" s="31"/>
      <c r="K602" s="31"/>
      <c r="L602" s="31"/>
      <c r="M602" s="31"/>
      <c r="N602" s="31"/>
      <c r="O602" s="32"/>
      <c r="P602" s="32"/>
      <c r="Q602" s="32"/>
      <c r="R602" s="32"/>
      <c r="S602" s="32"/>
      <c r="T602" s="32"/>
      <c r="U602" s="32"/>
      <c r="V602" s="32"/>
      <c r="W602" s="32"/>
      <c r="X602" s="32"/>
      <c r="Y602" s="32"/>
      <c r="Z602" s="32"/>
      <c r="AA602" s="32"/>
    </row>
    <row r="603" spans="1:27" ht="15" x14ac:dyDescent="0.2">
      <c r="A603" s="56"/>
      <c r="B603" s="57"/>
      <c r="C603" s="58"/>
      <c r="D603" s="58"/>
      <c r="E603" s="59"/>
      <c r="F603" s="59"/>
      <c r="G603" s="59"/>
      <c r="H603" s="59"/>
      <c r="I603" s="59"/>
      <c r="J603" s="31"/>
      <c r="K603" s="31"/>
      <c r="L603" s="31"/>
      <c r="M603" s="31"/>
      <c r="N603" s="31"/>
      <c r="O603" s="32"/>
      <c r="P603" s="32"/>
      <c r="Q603" s="32"/>
      <c r="R603" s="32"/>
      <c r="S603" s="32"/>
      <c r="T603" s="32"/>
      <c r="U603" s="32"/>
      <c r="V603" s="32"/>
      <c r="W603" s="32"/>
      <c r="X603" s="32"/>
      <c r="Y603" s="32"/>
      <c r="Z603" s="32"/>
      <c r="AA603" s="32"/>
    </row>
    <row r="604" spans="1:27" ht="15" x14ac:dyDescent="0.2">
      <c r="A604" s="56"/>
      <c r="B604" s="57"/>
      <c r="C604" s="58"/>
      <c r="D604" s="58"/>
      <c r="E604" s="59"/>
      <c r="F604" s="59"/>
      <c r="G604" s="59"/>
      <c r="H604" s="59"/>
      <c r="I604" s="59"/>
      <c r="J604" s="31"/>
      <c r="K604" s="31"/>
      <c r="L604" s="31"/>
      <c r="M604" s="31"/>
      <c r="N604" s="31"/>
      <c r="O604" s="32"/>
      <c r="P604" s="32"/>
      <c r="Q604" s="32"/>
      <c r="R604" s="32"/>
      <c r="S604" s="32"/>
      <c r="T604" s="32"/>
      <c r="U604" s="32"/>
      <c r="V604" s="32"/>
      <c r="W604" s="32"/>
      <c r="X604" s="32"/>
      <c r="Y604" s="32"/>
      <c r="Z604" s="32"/>
      <c r="AA604" s="32"/>
    </row>
    <row r="605" spans="1:27" ht="15" x14ac:dyDescent="0.2">
      <c r="A605" s="56"/>
      <c r="B605" s="57"/>
      <c r="C605" s="58"/>
      <c r="D605" s="58"/>
      <c r="E605" s="59"/>
      <c r="F605" s="59"/>
      <c r="G605" s="59"/>
      <c r="H605" s="59"/>
      <c r="I605" s="59"/>
      <c r="J605" s="31"/>
      <c r="K605" s="31"/>
      <c r="L605" s="31"/>
      <c r="M605" s="31"/>
      <c r="N605" s="31"/>
      <c r="O605" s="32"/>
      <c r="P605" s="32"/>
      <c r="Q605" s="32"/>
      <c r="R605" s="32"/>
      <c r="S605" s="32"/>
      <c r="T605" s="32"/>
      <c r="U605" s="32"/>
      <c r="V605" s="32"/>
      <c r="W605" s="32"/>
      <c r="X605" s="32"/>
      <c r="Y605" s="32"/>
      <c r="Z605" s="32"/>
      <c r="AA605" s="32"/>
    </row>
    <row r="606" spans="1:27" ht="15" x14ac:dyDescent="0.2">
      <c r="A606" s="56"/>
      <c r="B606" s="57"/>
      <c r="C606" s="58"/>
      <c r="D606" s="58"/>
      <c r="E606" s="59"/>
      <c r="F606" s="59"/>
      <c r="G606" s="59"/>
      <c r="H606" s="59"/>
      <c r="I606" s="59"/>
      <c r="J606" s="31"/>
      <c r="K606" s="31"/>
      <c r="L606" s="31"/>
      <c r="M606" s="31"/>
      <c r="N606" s="31"/>
      <c r="O606" s="32"/>
      <c r="P606" s="32"/>
      <c r="Q606" s="32"/>
      <c r="R606" s="32"/>
      <c r="S606" s="32"/>
      <c r="T606" s="32"/>
      <c r="U606" s="32"/>
      <c r="V606" s="32"/>
      <c r="W606" s="32"/>
      <c r="X606" s="32"/>
      <c r="Y606" s="32"/>
      <c r="Z606" s="32"/>
      <c r="AA606" s="32"/>
    </row>
    <row r="607" spans="1:27" ht="15" x14ac:dyDescent="0.2">
      <c r="A607" s="56"/>
      <c r="B607" s="57"/>
      <c r="C607" s="58"/>
      <c r="D607" s="58"/>
      <c r="E607" s="59"/>
      <c r="F607" s="59"/>
      <c r="G607" s="59"/>
      <c r="H607" s="59"/>
      <c r="I607" s="59"/>
      <c r="J607" s="31"/>
      <c r="K607" s="31"/>
      <c r="L607" s="31"/>
      <c r="M607" s="31"/>
      <c r="N607" s="31"/>
      <c r="O607" s="32"/>
      <c r="P607" s="32"/>
      <c r="Q607" s="32"/>
      <c r="R607" s="32"/>
      <c r="S607" s="32"/>
      <c r="T607" s="32"/>
      <c r="U607" s="32"/>
      <c r="V607" s="32"/>
      <c r="W607" s="32"/>
      <c r="X607" s="32"/>
      <c r="Y607" s="32"/>
      <c r="Z607" s="32"/>
      <c r="AA607" s="32"/>
    </row>
    <row r="608" spans="1:27" ht="15" x14ac:dyDescent="0.2">
      <c r="A608" s="56"/>
      <c r="B608" s="57"/>
      <c r="C608" s="58"/>
      <c r="D608" s="58"/>
      <c r="E608" s="59"/>
      <c r="F608" s="59"/>
      <c r="G608" s="59"/>
      <c r="H608" s="59"/>
      <c r="I608" s="59"/>
      <c r="J608" s="31"/>
      <c r="K608" s="31"/>
      <c r="L608" s="31"/>
      <c r="M608" s="31"/>
      <c r="N608" s="31"/>
      <c r="O608" s="32"/>
      <c r="P608" s="32"/>
      <c r="Q608" s="32"/>
      <c r="R608" s="32"/>
      <c r="S608" s="32"/>
      <c r="T608" s="32"/>
      <c r="U608" s="32"/>
      <c r="V608" s="32"/>
      <c r="W608" s="32"/>
      <c r="X608" s="32"/>
      <c r="Y608" s="32"/>
      <c r="Z608" s="32"/>
      <c r="AA608" s="32"/>
    </row>
    <row r="609" spans="1:27" ht="15" x14ac:dyDescent="0.2">
      <c r="A609" s="56"/>
      <c r="B609" s="57"/>
      <c r="C609" s="58"/>
      <c r="D609" s="58"/>
      <c r="E609" s="59"/>
      <c r="F609" s="59"/>
      <c r="G609" s="59"/>
      <c r="H609" s="59"/>
      <c r="I609" s="59"/>
      <c r="J609" s="31"/>
      <c r="K609" s="31"/>
      <c r="L609" s="31"/>
      <c r="M609" s="31"/>
      <c r="N609" s="31"/>
      <c r="O609" s="32"/>
      <c r="P609" s="32"/>
      <c r="Q609" s="32"/>
      <c r="R609" s="32"/>
      <c r="S609" s="32"/>
      <c r="T609" s="32"/>
      <c r="U609" s="32"/>
      <c r="V609" s="32"/>
      <c r="W609" s="32"/>
      <c r="X609" s="32"/>
      <c r="Y609" s="32"/>
      <c r="Z609" s="32"/>
      <c r="AA609" s="32"/>
    </row>
    <row r="610" spans="1:27" ht="15" x14ac:dyDescent="0.2">
      <c r="A610" s="56"/>
      <c r="B610" s="57"/>
      <c r="C610" s="58"/>
      <c r="D610" s="58"/>
      <c r="E610" s="59"/>
      <c r="F610" s="59"/>
      <c r="G610" s="59"/>
      <c r="H610" s="59"/>
      <c r="I610" s="59"/>
      <c r="J610" s="31"/>
      <c r="K610" s="31"/>
      <c r="L610" s="31"/>
      <c r="M610" s="31"/>
      <c r="N610" s="31"/>
      <c r="O610" s="32"/>
      <c r="P610" s="32"/>
      <c r="Q610" s="32"/>
      <c r="R610" s="32"/>
      <c r="S610" s="32"/>
      <c r="T610" s="32"/>
      <c r="U610" s="32"/>
      <c r="V610" s="32"/>
      <c r="W610" s="32"/>
      <c r="X610" s="32"/>
      <c r="Y610" s="32"/>
      <c r="Z610" s="32"/>
      <c r="AA610" s="32"/>
    </row>
    <row r="611" spans="1:27" ht="15" x14ac:dyDescent="0.2">
      <c r="A611" s="56"/>
      <c r="B611" s="57"/>
      <c r="C611" s="58"/>
      <c r="D611" s="58"/>
      <c r="E611" s="59"/>
      <c r="F611" s="59"/>
      <c r="G611" s="59"/>
      <c r="H611" s="59"/>
      <c r="I611" s="59"/>
      <c r="J611" s="31"/>
      <c r="K611" s="31"/>
      <c r="L611" s="31"/>
      <c r="M611" s="31"/>
      <c r="N611" s="31"/>
      <c r="O611" s="32"/>
      <c r="P611" s="32"/>
      <c r="Q611" s="32"/>
      <c r="R611" s="32"/>
      <c r="S611" s="32"/>
      <c r="T611" s="32"/>
      <c r="U611" s="32"/>
      <c r="V611" s="32"/>
      <c r="W611" s="32"/>
      <c r="X611" s="32"/>
      <c r="Y611" s="32"/>
      <c r="Z611" s="32"/>
      <c r="AA611" s="32"/>
    </row>
    <row r="612" spans="1:27" ht="15" x14ac:dyDescent="0.2">
      <c r="A612" s="56"/>
      <c r="B612" s="57"/>
      <c r="C612" s="58"/>
      <c r="D612" s="58"/>
      <c r="E612" s="59"/>
      <c r="F612" s="59"/>
      <c r="G612" s="59"/>
      <c r="H612" s="59"/>
      <c r="I612" s="59"/>
      <c r="J612" s="31"/>
      <c r="K612" s="31"/>
      <c r="L612" s="31"/>
      <c r="M612" s="31"/>
      <c r="N612" s="31"/>
      <c r="O612" s="32"/>
      <c r="P612" s="32"/>
      <c r="Q612" s="32"/>
      <c r="R612" s="32"/>
      <c r="S612" s="32"/>
      <c r="T612" s="32"/>
      <c r="U612" s="32"/>
      <c r="V612" s="32"/>
      <c r="W612" s="32"/>
      <c r="X612" s="32"/>
      <c r="Y612" s="32"/>
      <c r="Z612" s="32"/>
      <c r="AA612" s="32"/>
    </row>
    <row r="613" spans="1:27" ht="15" x14ac:dyDescent="0.2">
      <c r="A613" s="56"/>
      <c r="B613" s="57"/>
      <c r="C613" s="58"/>
      <c r="D613" s="58"/>
      <c r="E613" s="59"/>
      <c r="F613" s="59"/>
      <c r="G613" s="59"/>
      <c r="H613" s="59"/>
      <c r="I613" s="59"/>
      <c r="J613" s="31"/>
      <c r="K613" s="31"/>
      <c r="L613" s="31"/>
      <c r="M613" s="31"/>
      <c r="N613" s="31"/>
      <c r="O613" s="32"/>
      <c r="P613" s="32"/>
      <c r="Q613" s="32"/>
      <c r="R613" s="32"/>
      <c r="S613" s="32"/>
      <c r="T613" s="32"/>
      <c r="U613" s="32"/>
      <c r="V613" s="32"/>
      <c r="W613" s="32"/>
      <c r="X613" s="32"/>
      <c r="Y613" s="32"/>
      <c r="Z613" s="32"/>
      <c r="AA613" s="32"/>
    </row>
    <row r="614" spans="1:27" ht="15" x14ac:dyDescent="0.2">
      <c r="A614" s="56"/>
      <c r="B614" s="57"/>
      <c r="C614" s="58"/>
      <c r="D614" s="58"/>
      <c r="E614" s="59"/>
      <c r="F614" s="59"/>
      <c r="G614" s="59"/>
      <c r="H614" s="59"/>
      <c r="I614" s="59"/>
      <c r="J614" s="31"/>
      <c r="K614" s="31"/>
      <c r="L614" s="31"/>
      <c r="M614" s="31"/>
      <c r="N614" s="31"/>
      <c r="O614" s="32"/>
      <c r="P614" s="32"/>
      <c r="Q614" s="32"/>
      <c r="R614" s="32"/>
      <c r="S614" s="32"/>
      <c r="T614" s="32"/>
      <c r="U614" s="32"/>
      <c r="V614" s="32"/>
      <c r="W614" s="32"/>
      <c r="X614" s="32"/>
      <c r="Y614" s="32"/>
      <c r="Z614" s="32"/>
      <c r="AA614" s="32"/>
    </row>
    <row r="615" spans="1:27" ht="15" x14ac:dyDescent="0.2">
      <c r="A615" s="56"/>
      <c r="B615" s="57"/>
      <c r="C615" s="58"/>
      <c r="D615" s="58"/>
      <c r="E615" s="59"/>
      <c r="F615" s="59"/>
      <c r="G615" s="59"/>
      <c r="H615" s="59"/>
      <c r="I615" s="59"/>
      <c r="J615" s="31"/>
      <c r="K615" s="31"/>
      <c r="L615" s="31"/>
      <c r="M615" s="31"/>
      <c r="N615" s="31"/>
      <c r="O615" s="32"/>
      <c r="P615" s="32"/>
      <c r="Q615" s="32"/>
      <c r="R615" s="32"/>
      <c r="S615" s="32"/>
      <c r="T615" s="32"/>
      <c r="U615" s="32"/>
      <c r="V615" s="32"/>
      <c r="W615" s="32"/>
      <c r="X615" s="32"/>
      <c r="Y615" s="32"/>
      <c r="Z615" s="32"/>
      <c r="AA615" s="32"/>
    </row>
    <row r="616" spans="1:27" ht="15" x14ac:dyDescent="0.2">
      <c r="A616" s="56"/>
      <c r="B616" s="57"/>
      <c r="C616" s="58"/>
      <c r="D616" s="58"/>
      <c r="E616" s="59"/>
      <c r="F616" s="59"/>
      <c r="G616" s="59"/>
      <c r="H616" s="59"/>
      <c r="I616" s="59"/>
      <c r="J616" s="31"/>
      <c r="K616" s="31"/>
      <c r="L616" s="31"/>
      <c r="M616" s="31"/>
      <c r="N616" s="31"/>
      <c r="O616" s="32"/>
      <c r="P616" s="32"/>
      <c r="Q616" s="32"/>
      <c r="R616" s="32"/>
      <c r="S616" s="32"/>
      <c r="T616" s="32"/>
      <c r="U616" s="32"/>
      <c r="V616" s="32"/>
      <c r="W616" s="32"/>
      <c r="X616" s="32"/>
      <c r="Y616" s="32"/>
      <c r="Z616" s="32"/>
      <c r="AA616" s="32"/>
    </row>
    <row r="617" spans="1:27" ht="15" x14ac:dyDescent="0.2">
      <c r="A617" s="56"/>
      <c r="B617" s="57"/>
      <c r="C617" s="58"/>
      <c r="D617" s="58"/>
      <c r="E617" s="59"/>
      <c r="F617" s="59"/>
      <c r="G617" s="59"/>
      <c r="H617" s="59"/>
      <c r="I617" s="59"/>
      <c r="J617" s="31"/>
      <c r="K617" s="31"/>
      <c r="L617" s="31"/>
      <c r="M617" s="31"/>
      <c r="N617" s="31"/>
      <c r="O617" s="32"/>
      <c r="P617" s="32"/>
      <c r="Q617" s="32"/>
      <c r="R617" s="32"/>
      <c r="S617" s="32"/>
      <c r="T617" s="32"/>
      <c r="U617" s="32"/>
      <c r="V617" s="32"/>
      <c r="W617" s="32"/>
      <c r="X617" s="32"/>
      <c r="Y617" s="32"/>
      <c r="Z617" s="32"/>
      <c r="AA617" s="32"/>
    </row>
    <row r="618" spans="1:27" ht="15" x14ac:dyDescent="0.2">
      <c r="A618" s="56"/>
      <c r="B618" s="57"/>
      <c r="C618" s="58"/>
      <c r="D618" s="58"/>
      <c r="E618" s="59"/>
      <c r="F618" s="59"/>
      <c r="G618" s="59"/>
      <c r="H618" s="59"/>
      <c r="I618" s="59"/>
      <c r="J618" s="31"/>
      <c r="K618" s="31"/>
      <c r="L618" s="31"/>
      <c r="M618" s="31"/>
      <c r="N618" s="31"/>
      <c r="O618" s="32"/>
      <c r="P618" s="32"/>
      <c r="Q618" s="32"/>
      <c r="R618" s="32"/>
      <c r="S618" s="32"/>
      <c r="T618" s="32"/>
      <c r="U618" s="32"/>
      <c r="V618" s="32"/>
      <c r="W618" s="32"/>
      <c r="X618" s="32"/>
      <c r="Y618" s="32"/>
      <c r="Z618" s="32"/>
      <c r="AA618" s="32"/>
    </row>
    <row r="619" spans="1:27" ht="15" x14ac:dyDescent="0.2">
      <c r="A619" s="56"/>
      <c r="B619" s="57"/>
      <c r="C619" s="58"/>
      <c r="D619" s="58"/>
      <c r="E619" s="59"/>
      <c r="F619" s="59"/>
      <c r="G619" s="59"/>
      <c r="H619" s="59"/>
      <c r="I619" s="59"/>
      <c r="J619" s="31"/>
      <c r="K619" s="31"/>
      <c r="L619" s="31"/>
      <c r="M619" s="31"/>
      <c r="N619" s="31"/>
      <c r="O619" s="32"/>
      <c r="P619" s="32"/>
      <c r="Q619" s="32"/>
      <c r="R619" s="32"/>
      <c r="S619" s="32"/>
      <c r="T619" s="32"/>
      <c r="U619" s="32"/>
      <c r="V619" s="32"/>
      <c r="W619" s="32"/>
      <c r="X619" s="32"/>
      <c r="Y619" s="32"/>
      <c r="Z619" s="32"/>
      <c r="AA619" s="32"/>
    </row>
    <row r="620" spans="1:27" ht="15" x14ac:dyDescent="0.2">
      <c r="A620" s="56"/>
      <c r="B620" s="57"/>
      <c r="C620" s="58"/>
      <c r="D620" s="58"/>
      <c r="E620" s="59"/>
      <c r="F620" s="59"/>
      <c r="G620" s="59"/>
      <c r="H620" s="59"/>
      <c r="I620" s="59"/>
      <c r="J620" s="31"/>
      <c r="K620" s="31"/>
      <c r="L620" s="31"/>
      <c r="M620" s="31"/>
      <c r="N620" s="31"/>
      <c r="O620" s="32"/>
      <c r="P620" s="32"/>
      <c r="Q620" s="32"/>
      <c r="R620" s="32"/>
      <c r="S620" s="32"/>
      <c r="T620" s="32"/>
      <c r="U620" s="32"/>
      <c r="V620" s="32"/>
      <c r="W620" s="32"/>
      <c r="X620" s="32"/>
      <c r="Y620" s="32"/>
      <c r="Z620" s="32"/>
      <c r="AA620" s="32"/>
    </row>
    <row r="621" spans="1:27" ht="15" x14ac:dyDescent="0.2">
      <c r="A621" s="56"/>
      <c r="B621" s="57"/>
      <c r="C621" s="58"/>
      <c r="D621" s="58"/>
      <c r="E621" s="59"/>
      <c r="F621" s="59"/>
      <c r="G621" s="59"/>
      <c r="H621" s="59"/>
      <c r="I621" s="59"/>
      <c r="J621" s="31"/>
      <c r="K621" s="31"/>
      <c r="L621" s="31"/>
      <c r="M621" s="31"/>
      <c r="N621" s="31"/>
      <c r="O621" s="32"/>
      <c r="P621" s="32"/>
      <c r="Q621" s="32"/>
      <c r="R621" s="32"/>
      <c r="S621" s="32"/>
      <c r="T621" s="32"/>
      <c r="U621" s="32"/>
      <c r="V621" s="32"/>
      <c r="W621" s="32"/>
      <c r="X621" s="32"/>
      <c r="Y621" s="32"/>
      <c r="Z621" s="32"/>
      <c r="AA621" s="32"/>
    </row>
    <row r="622" spans="1:27" ht="15" x14ac:dyDescent="0.2">
      <c r="A622" s="56"/>
      <c r="B622" s="57"/>
      <c r="C622" s="58"/>
      <c r="D622" s="58"/>
      <c r="E622" s="59"/>
      <c r="F622" s="59"/>
      <c r="G622" s="59"/>
      <c r="H622" s="59"/>
      <c r="I622" s="59"/>
      <c r="J622" s="31"/>
      <c r="K622" s="31"/>
      <c r="L622" s="31"/>
      <c r="M622" s="31"/>
      <c r="N622" s="31"/>
      <c r="O622" s="32"/>
      <c r="P622" s="32"/>
      <c r="Q622" s="32"/>
      <c r="R622" s="32"/>
      <c r="S622" s="32"/>
      <c r="T622" s="32"/>
      <c r="U622" s="32"/>
      <c r="V622" s="32"/>
      <c r="W622" s="32"/>
      <c r="X622" s="32"/>
      <c r="Y622" s="32"/>
      <c r="Z622" s="32"/>
      <c r="AA622" s="32"/>
    </row>
    <row r="623" spans="1:27" ht="15" x14ac:dyDescent="0.2">
      <c r="A623" s="56"/>
      <c r="B623" s="57"/>
      <c r="C623" s="58"/>
      <c r="D623" s="58"/>
      <c r="E623" s="59"/>
      <c r="F623" s="59"/>
      <c r="G623" s="59"/>
      <c r="H623" s="59"/>
      <c r="I623" s="59"/>
      <c r="J623" s="31"/>
      <c r="K623" s="31"/>
      <c r="L623" s="31"/>
      <c r="M623" s="31"/>
      <c r="N623" s="31"/>
      <c r="O623" s="32"/>
      <c r="P623" s="32"/>
      <c r="Q623" s="32"/>
      <c r="R623" s="32"/>
      <c r="S623" s="32"/>
      <c r="T623" s="32"/>
      <c r="U623" s="32"/>
      <c r="V623" s="32"/>
      <c r="W623" s="32"/>
      <c r="X623" s="32"/>
      <c r="Y623" s="32"/>
      <c r="Z623" s="32"/>
      <c r="AA623" s="32"/>
    </row>
    <row r="624" spans="1:27" ht="15" x14ac:dyDescent="0.2">
      <c r="A624" s="56"/>
      <c r="B624" s="57"/>
      <c r="C624" s="58"/>
      <c r="D624" s="58"/>
      <c r="E624" s="59"/>
      <c r="F624" s="59"/>
      <c r="G624" s="59"/>
      <c r="H624" s="59"/>
      <c r="I624" s="59"/>
      <c r="J624" s="31"/>
      <c r="K624" s="31"/>
      <c r="L624" s="31"/>
      <c r="M624" s="31"/>
      <c r="N624" s="31"/>
      <c r="O624" s="32"/>
      <c r="P624" s="32"/>
      <c r="Q624" s="32"/>
      <c r="R624" s="32"/>
      <c r="S624" s="32"/>
      <c r="T624" s="32"/>
      <c r="U624" s="32"/>
      <c r="V624" s="32"/>
      <c r="W624" s="32"/>
      <c r="X624" s="32"/>
      <c r="Y624" s="32"/>
      <c r="Z624" s="32"/>
      <c r="AA624" s="32"/>
    </row>
    <row r="625" spans="1:27" ht="15" x14ac:dyDescent="0.2">
      <c r="A625" s="56"/>
      <c r="B625" s="57"/>
      <c r="C625" s="58"/>
      <c r="D625" s="58"/>
      <c r="E625" s="59"/>
      <c r="F625" s="59"/>
      <c r="G625" s="59"/>
      <c r="H625" s="59"/>
      <c r="I625" s="59"/>
      <c r="J625" s="31"/>
      <c r="K625" s="31"/>
      <c r="L625" s="31"/>
      <c r="M625" s="31"/>
      <c r="N625" s="31"/>
      <c r="O625" s="32"/>
      <c r="P625" s="32"/>
      <c r="Q625" s="32"/>
      <c r="R625" s="32"/>
      <c r="S625" s="32"/>
      <c r="T625" s="32"/>
      <c r="U625" s="32"/>
      <c r="V625" s="32"/>
      <c r="W625" s="32"/>
      <c r="X625" s="32"/>
      <c r="Y625" s="32"/>
      <c r="Z625" s="32"/>
      <c r="AA625" s="32"/>
    </row>
    <row r="626" spans="1:27" ht="15" x14ac:dyDescent="0.2">
      <c r="A626" s="56"/>
      <c r="B626" s="57"/>
      <c r="C626" s="58"/>
      <c r="D626" s="58"/>
      <c r="E626" s="59"/>
      <c r="F626" s="59"/>
      <c r="G626" s="59"/>
      <c r="H626" s="59"/>
      <c r="I626" s="59"/>
      <c r="J626" s="31"/>
      <c r="K626" s="31"/>
      <c r="L626" s="31"/>
      <c r="M626" s="31"/>
      <c r="N626" s="31"/>
      <c r="O626" s="32"/>
      <c r="P626" s="32"/>
      <c r="Q626" s="32"/>
      <c r="R626" s="32"/>
      <c r="S626" s="32"/>
      <c r="T626" s="32"/>
      <c r="U626" s="32"/>
      <c r="V626" s="32"/>
      <c r="W626" s="32"/>
      <c r="X626" s="32"/>
      <c r="Y626" s="32"/>
      <c r="Z626" s="32"/>
      <c r="AA626" s="32"/>
    </row>
    <row r="627" spans="1:27" ht="15" x14ac:dyDescent="0.2">
      <c r="A627" s="56"/>
      <c r="B627" s="57"/>
      <c r="C627" s="58"/>
      <c r="D627" s="58"/>
      <c r="E627" s="59"/>
      <c r="F627" s="59"/>
      <c r="G627" s="59"/>
      <c r="H627" s="59"/>
      <c r="I627" s="59"/>
      <c r="J627" s="31"/>
      <c r="K627" s="31"/>
      <c r="L627" s="31"/>
      <c r="M627" s="31"/>
      <c r="N627" s="31"/>
      <c r="O627" s="32"/>
      <c r="P627" s="32"/>
      <c r="Q627" s="32"/>
      <c r="R627" s="32"/>
      <c r="S627" s="32"/>
      <c r="T627" s="32"/>
      <c r="U627" s="32"/>
      <c r="V627" s="32"/>
      <c r="W627" s="32"/>
      <c r="X627" s="32"/>
      <c r="Y627" s="32"/>
      <c r="Z627" s="32"/>
      <c r="AA627" s="32"/>
    </row>
    <row r="628" spans="1:27" ht="15" x14ac:dyDescent="0.2">
      <c r="A628" s="56"/>
      <c r="B628" s="57"/>
      <c r="C628" s="58"/>
      <c r="D628" s="58"/>
      <c r="E628" s="59"/>
      <c r="F628" s="59"/>
      <c r="G628" s="59"/>
      <c r="H628" s="59"/>
      <c r="I628" s="59"/>
      <c r="J628" s="31"/>
      <c r="K628" s="31"/>
      <c r="L628" s="31"/>
      <c r="M628" s="31"/>
      <c r="N628" s="31"/>
      <c r="O628" s="32"/>
      <c r="P628" s="32"/>
      <c r="Q628" s="32"/>
      <c r="R628" s="32"/>
      <c r="S628" s="32"/>
      <c r="T628" s="32"/>
      <c r="U628" s="32"/>
      <c r="V628" s="32"/>
      <c r="W628" s="32"/>
      <c r="X628" s="32"/>
      <c r="Y628" s="32"/>
      <c r="Z628" s="32"/>
      <c r="AA628" s="32"/>
    </row>
    <row r="629" spans="1:27" ht="15" x14ac:dyDescent="0.2">
      <c r="A629" s="56"/>
      <c r="B629" s="57"/>
      <c r="C629" s="58"/>
      <c r="D629" s="58"/>
      <c r="E629" s="59"/>
      <c r="F629" s="59"/>
      <c r="G629" s="59"/>
      <c r="H629" s="59"/>
      <c r="I629" s="59"/>
      <c r="J629" s="31"/>
      <c r="K629" s="31"/>
      <c r="L629" s="31"/>
      <c r="M629" s="31"/>
      <c r="N629" s="31"/>
      <c r="O629" s="32"/>
      <c r="P629" s="32"/>
      <c r="Q629" s="32"/>
      <c r="R629" s="32"/>
      <c r="S629" s="32"/>
      <c r="T629" s="32"/>
      <c r="U629" s="32"/>
      <c r="V629" s="32"/>
      <c r="W629" s="32"/>
      <c r="X629" s="32"/>
      <c r="Y629" s="32"/>
      <c r="Z629" s="32"/>
      <c r="AA629" s="32"/>
    </row>
    <row r="630" spans="1:27" ht="15" x14ac:dyDescent="0.2">
      <c r="A630" s="56"/>
      <c r="B630" s="57"/>
      <c r="C630" s="58"/>
      <c r="D630" s="58"/>
      <c r="E630" s="59"/>
      <c r="F630" s="59"/>
      <c r="G630" s="59"/>
      <c r="H630" s="59"/>
      <c r="I630" s="59"/>
      <c r="J630" s="31"/>
      <c r="K630" s="31"/>
      <c r="L630" s="31"/>
      <c r="M630" s="31"/>
      <c r="N630" s="31"/>
      <c r="O630" s="32"/>
      <c r="P630" s="32"/>
      <c r="Q630" s="32"/>
      <c r="R630" s="32"/>
      <c r="S630" s="32"/>
      <c r="T630" s="32"/>
      <c r="U630" s="32"/>
      <c r="V630" s="32"/>
      <c r="W630" s="32"/>
      <c r="X630" s="32"/>
      <c r="Y630" s="32"/>
      <c r="Z630" s="32"/>
      <c r="AA630" s="32"/>
    </row>
    <row r="631" spans="1:27" ht="15" x14ac:dyDescent="0.2">
      <c r="A631" s="56"/>
      <c r="B631" s="57"/>
      <c r="C631" s="58"/>
      <c r="D631" s="58"/>
      <c r="E631" s="59"/>
      <c r="F631" s="59"/>
      <c r="G631" s="59"/>
      <c r="H631" s="59"/>
      <c r="I631" s="59"/>
      <c r="J631" s="31"/>
      <c r="K631" s="31"/>
      <c r="L631" s="31"/>
      <c r="M631" s="31"/>
      <c r="N631" s="31"/>
      <c r="O631" s="32"/>
      <c r="P631" s="32"/>
      <c r="Q631" s="32"/>
      <c r="R631" s="32"/>
      <c r="S631" s="32"/>
      <c r="T631" s="32"/>
      <c r="U631" s="32"/>
      <c r="V631" s="32"/>
      <c r="W631" s="32"/>
      <c r="X631" s="32"/>
      <c r="Y631" s="32"/>
      <c r="Z631" s="32"/>
      <c r="AA631" s="32"/>
    </row>
    <row r="632" spans="1:27" ht="15" x14ac:dyDescent="0.2">
      <c r="A632" s="56"/>
      <c r="B632" s="57"/>
      <c r="C632" s="58"/>
      <c r="D632" s="58"/>
      <c r="E632" s="59"/>
      <c r="F632" s="59"/>
      <c r="G632" s="59"/>
      <c r="H632" s="59"/>
      <c r="I632" s="59"/>
      <c r="J632" s="31"/>
      <c r="K632" s="31"/>
      <c r="L632" s="31"/>
      <c r="M632" s="31"/>
      <c r="N632" s="31"/>
      <c r="O632" s="32"/>
      <c r="P632" s="32"/>
      <c r="Q632" s="32"/>
      <c r="R632" s="32"/>
      <c r="S632" s="32"/>
      <c r="T632" s="32"/>
      <c r="U632" s="32"/>
      <c r="V632" s="32"/>
      <c r="W632" s="32"/>
      <c r="X632" s="32"/>
      <c r="Y632" s="32"/>
      <c r="Z632" s="32"/>
      <c r="AA632" s="32"/>
    </row>
    <row r="633" spans="1:27" ht="15" x14ac:dyDescent="0.2">
      <c r="A633" s="56"/>
      <c r="B633" s="57"/>
      <c r="C633" s="58"/>
      <c r="D633" s="58"/>
      <c r="E633" s="59"/>
      <c r="F633" s="59"/>
      <c r="G633" s="59"/>
      <c r="H633" s="59"/>
      <c r="I633" s="59"/>
      <c r="J633" s="31"/>
      <c r="K633" s="31"/>
      <c r="L633" s="31"/>
      <c r="M633" s="31"/>
      <c r="N633" s="31"/>
      <c r="O633" s="32"/>
      <c r="P633" s="32"/>
      <c r="Q633" s="32"/>
      <c r="R633" s="32"/>
      <c r="S633" s="32"/>
      <c r="T633" s="32"/>
      <c r="U633" s="32"/>
      <c r="V633" s="32"/>
      <c r="W633" s="32"/>
      <c r="X633" s="32"/>
      <c r="Y633" s="32"/>
      <c r="Z633" s="32"/>
      <c r="AA633" s="32"/>
    </row>
    <row r="634" spans="1:27" ht="15" x14ac:dyDescent="0.2">
      <c r="A634" s="56"/>
      <c r="B634" s="57"/>
      <c r="C634" s="58"/>
      <c r="D634" s="58"/>
      <c r="E634" s="59"/>
      <c r="F634" s="59"/>
      <c r="G634" s="59"/>
      <c r="H634" s="59"/>
      <c r="I634" s="59"/>
      <c r="J634" s="31"/>
      <c r="K634" s="31"/>
      <c r="L634" s="31"/>
      <c r="M634" s="31"/>
      <c r="N634" s="31"/>
      <c r="O634" s="32"/>
      <c r="P634" s="32"/>
      <c r="Q634" s="32"/>
      <c r="R634" s="32"/>
      <c r="S634" s="32"/>
      <c r="T634" s="32"/>
      <c r="U634" s="32"/>
      <c r="V634" s="32"/>
      <c r="W634" s="32"/>
      <c r="X634" s="32"/>
      <c r="Y634" s="32"/>
      <c r="Z634" s="32"/>
      <c r="AA634" s="32"/>
    </row>
    <row r="635" spans="1:27" ht="15" x14ac:dyDescent="0.2">
      <c r="A635" s="56"/>
      <c r="B635" s="57"/>
      <c r="C635" s="58"/>
      <c r="D635" s="58"/>
      <c r="E635" s="59"/>
      <c r="F635" s="59"/>
      <c r="G635" s="59"/>
      <c r="H635" s="59"/>
      <c r="I635" s="59"/>
      <c r="J635" s="31"/>
      <c r="K635" s="31"/>
      <c r="L635" s="31"/>
      <c r="M635" s="31"/>
      <c r="N635" s="31"/>
      <c r="O635" s="32"/>
      <c r="P635" s="32"/>
      <c r="Q635" s="32"/>
      <c r="R635" s="32"/>
      <c r="S635" s="32"/>
      <c r="T635" s="32"/>
      <c r="U635" s="32"/>
      <c r="V635" s="32"/>
      <c r="W635" s="32"/>
      <c r="X635" s="32"/>
      <c r="Y635" s="32"/>
      <c r="Z635" s="32"/>
      <c r="AA635" s="32"/>
    </row>
    <row r="636" spans="1:27" ht="15" x14ac:dyDescent="0.2">
      <c r="A636" s="56"/>
      <c r="B636" s="57"/>
      <c r="C636" s="58"/>
      <c r="D636" s="58"/>
      <c r="E636" s="59"/>
      <c r="F636" s="59"/>
      <c r="G636" s="59"/>
      <c r="H636" s="59"/>
      <c r="I636" s="59"/>
      <c r="J636" s="31"/>
      <c r="K636" s="31"/>
      <c r="L636" s="31"/>
      <c r="M636" s="31"/>
      <c r="N636" s="31"/>
      <c r="O636" s="32"/>
      <c r="P636" s="32"/>
      <c r="Q636" s="32"/>
      <c r="R636" s="32"/>
      <c r="S636" s="32"/>
      <c r="T636" s="32"/>
      <c r="U636" s="32"/>
      <c r="V636" s="32"/>
      <c r="W636" s="32"/>
      <c r="X636" s="32"/>
      <c r="Y636" s="32"/>
      <c r="Z636" s="32"/>
      <c r="AA636" s="32"/>
    </row>
    <row r="637" spans="1:27" ht="15" x14ac:dyDescent="0.2">
      <c r="A637" s="56"/>
      <c r="B637" s="57"/>
      <c r="C637" s="58"/>
      <c r="D637" s="58"/>
      <c r="E637" s="59"/>
      <c r="F637" s="59"/>
      <c r="G637" s="59"/>
      <c r="H637" s="59"/>
      <c r="I637" s="59"/>
      <c r="J637" s="31"/>
      <c r="K637" s="31"/>
      <c r="L637" s="31"/>
      <c r="M637" s="31"/>
      <c r="N637" s="31"/>
      <c r="O637" s="32"/>
      <c r="P637" s="32"/>
      <c r="Q637" s="32"/>
      <c r="R637" s="32"/>
      <c r="S637" s="32"/>
      <c r="T637" s="32"/>
      <c r="U637" s="32"/>
      <c r="V637" s="32"/>
      <c r="W637" s="32"/>
      <c r="X637" s="32"/>
      <c r="Y637" s="32"/>
      <c r="Z637" s="32"/>
      <c r="AA637" s="32"/>
    </row>
    <row r="638" spans="1:27" ht="15" x14ac:dyDescent="0.2">
      <c r="A638" s="56"/>
      <c r="B638" s="57"/>
      <c r="C638" s="58"/>
      <c r="D638" s="58"/>
      <c r="E638" s="59"/>
      <c r="F638" s="59"/>
      <c r="G638" s="59"/>
      <c r="H638" s="59"/>
      <c r="I638" s="59"/>
      <c r="J638" s="31"/>
      <c r="K638" s="31"/>
      <c r="L638" s="31"/>
      <c r="M638" s="31"/>
      <c r="N638" s="31"/>
      <c r="O638" s="32"/>
      <c r="P638" s="32"/>
      <c r="Q638" s="32"/>
      <c r="R638" s="32"/>
      <c r="S638" s="32"/>
      <c r="T638" s="32"/>
      <c r="U638" s="32"/>
      <c r="V638" s="32"/>
      <c r="W638" s="32"/>
      <c r="X638" s="32"/>
      <c r="Y638" s="32"/>
      <c r="Z638" s="32"/>
      <c r="AA638" s="32"/>
    </row>
    <row r="639" spans="1:27" ht="15" x14ac:dyDescent="0.2">
      <c r="A639" s="56"/>
      <c r="B639" s="57"/>
      <c r="C639" s="58"/>
      <c r="D639" s="58"/>
      <c r="E639" s="59"/>
      <c r="F639" s="59"/>
      <c r="G639" s="59"/>
      <c r="H639" s="59"/>
      <c r="I639" s="59"/>
      <c r="J639" s="31"/>
      <c r="K639" s="31"/>
      <c r="L639" s="31"/>
      <c r="M639" s="31"/>
      <c r="N639" s="31"/>
      <c r="O639" s="32"/>
      <c r="P639" s="32"/>
      <c r="Q639" s="32"/>
      <c r="R639" s="32"/>
      <c r="S639" s="32"/>
      <c r="T639" s="32"/>
      <c r="U639" s="32"/>
      <c r="V639" s="32"/>
      <c r="W639" s="32"/>
      <c r="X639" s="32"/>
      <c r="Y639" s="32"/>
      <c r="Z639" s="32"/>
      <c r="AA639" s="32"/>
    </row>
    <row r="640" spans="1:27" ht="15" x14ac:dyDescent="0.2">
      <c r="A640" s="56"/>
      <c r="B640" s="57"/>
      <c r="C640" s="58"/>
      <c r="D640" s="58"/>
      <c r="E640" s="59"/>
      <c r="F640" s="59"/>
      <c r="G640" s="59"/>
      <c r="H640" s="59"/>
      <c r="I640" s="59"/>
      <c r="J640" s="31"/>
      <c r="K640" s="31"/>
      <c r="L640" s="31"/>
      <c r="M640" s="31"/>
      <c r="N640" s="31"/>
      <c r="O640" s="32"/>
      <c r="P640" s="32"/>
      <c r="Q640" s="32"/>
      <c r="R640" s="32"/>
      <c r="S640" s="32"/>
      <c r="T640" s="32"/>
      <c r="U640" s="32"/>
      <c r="V640" s="32"/>
      <c r="W640" s="32"/>
      <c r="X640" s="32"/>
      <c r="Y640" s="32"/>
      <c r="Z640" s="32"/>
      <c r="AA640" s="32"/>
    </row>
    <row r="641" spans="1:27" ht="15" x14ac:dyDescent="0.2">
      <c r="A641" s="56"/>
      <c r="B641" s="57"/>
      <c r="C641" s="58"/>
      <c r="D641" s="58"/>
      <c r="E641" s="59"/>
      <c r="F641" s="59"/>
      <c r="G641" s="59"/>
      <c r="H641" s="59"/>
      <c r="I641" s="59"/>
      <c r="J641" s="31"/>
      <c r="K641" s="31"/>
      <c r="L641" s="31"/>
      <c r="M641" s="31"/>
      <c r="N641" s="31"/>
      <c r="O641" s="32"/>
      <c r="P641" s="32"/>
      <c r="Q641" s="32"/>
      <c r="R641" s="32"/>
      <c r="S641" s="32"/>
      <c r="T641" s="32"/>
      <c r="U641" s="32"/>
      <c r="V641" s="32"/>
      <c r="W641" s="32"/>
      <c r="X641" s="32"/>
      <c r="Y641" s="32"/>
      <c r="Z641" s="32"/>
      <c r="AA641" s="32"/>
    </row>
    <row r="642" spans="1:27" ht="15" x14ac:dyDescent="0.2">
      <c r="A642" s="56"/>
      <c r="B642" s="57"/>
      <c r="C642" s="58"/>
      <c r="D642" s="58"/>
      <c r="E642" s="59"/>
      <c r="F642" s="59"/>
      <c r="G642" s="59"/>
      <c r="H642" s="59"/>
      <c r="I642" s="59"/>
      <c r="J642" s="31"/>
      <c r="K642" s="31"/>
      <c r="L642" s="31"/>
      <c r="M642" s="31"/>
      <c r="N642" s="31"/>
      <c r="O642" s="32"/>
      <c r="P642" s="32"/>
      <c r="Q642" s="32"/>
      <c r="R642" s="32"/>
      <c r="S642" s="32"/>
      <c r="T642" s="32"/>
      <c r="U642" s="32"/>
      <c r="V642" s="32"/>
      <c r="W642" s="32"/>
      <c r="X642" s="32"/>
      <c r="Y642" s="32"/>
      <c r="Z642" s="32"/>
      <c r="AA642" s="32"/>
    </row>
    <row r="643" spans="1:27" ht="15" x14ac:dyDescent="0.2">
      <c r="A643" s="56"/>
      <c r="B643" s="57"/>
      <c r="C643" s="58"/>
      <c r="D643" s="58"/>
      <c r="E643" s="59"/>
      <c r="F643" s="59"/>
      <c r="G643" s="59"/>
      <c r="H643" s="59"/>
      <c r="I643" s="59"/>
      <c r="J643" s="31"/>
      <c r="K643" s="31"/>
      <c r="L643" s="31"/>
      <c r="M643" s="31"/>
      <c r="N643" s="31"/>
      <c r="O643" s="32"/>
      <c r="P643" s="32"/>
      <c r="Q643" s="32"/>
      <c r="R643" s="32"/>
      <c r="S643" s="32"/>
      <c r="T643" s="32"/>
      <c r="U643" s="32"/>
      <c r="V643" s="32"/>
      <c r="W643" s="32"/>
      <c r="X643" s="32"/>
      <c r="Y643" s="32"/>
      <c r="Z643" s="32"/>
      <c r="AA643" s="32"/>
    </row>
    <row r="644" spans="1:27" ht="15" x14ac:dyDescent="0.2">
      <c r="A644" s="56"/>
      <c r="B644" s="57"/>
      <c r="C644" s="58"/>
      <c r="D644" s="58"/>
      <c r="E644" s="59"/>
      <c r="F644" s="59"/>
      <c r="G644" s="59"/>
      <c r="H644" s="59"/>
      <c r="I644" s="59"/>
      <c r="J644" s="31"/>
      <c r="K644" s="31"/>
      <c r="L644" s="31"/>
      <c r="M644" s="31"/>
      <c r="N644" s="31"/>
      <c r="O644" s="32"/>
      <c r="P644" s="32"/>
      <c r="Q644" s="32"/>
      <c r="R644" s="32"/>
      <c r="S644" s="32"/>
      <c r="T644" s="32"/>
      <c r="U644" s="32"/>
      <c r="V644" s="32"/>
      <c r="W644" s="32"/>
      <c r="X644" s="32"/>
      <c r="Y644" s="32"/>
      <c r="Z644" s="32"/>
      <c r="AA644" s="32"/>
    </row>
    <row r="645" spans="1:27" ht="15" x14ac:dyDescent="0.2">
      <c r="A645" s="56"/>
      <c r="B645" s="57"/>
      <c r="C645" s="58"/>
      <c r="D645" s="58"/>
      <c r="E645" s="59"/>
      <c r="F645" s="59"/>
      <c r="G645" s="59"/>
      <c r="H645" s="59"/>
      <c r="I645" s="59"/>
      <c r="J645" s="31"/>
      <c r="K645" s="31"/>
      <c r="L645" s="31"/>
      <c r="M645" s="31"/>
      <c r="N645" s="31"/>
      <c r="O645" s="32"/>
      <c r="P645" s="32"/>
      <c r="Q645" s="32"/>
      <c r="R645" s="32"/>
      <c r="S645" s="32"/>
      <c r="T645" s="32"/>
      <c r="U645" s="32"/>
      <c r="V645" s="32"/>
      <c r="W645" s="32"/>
      <c r="X645" s="32"/>
      <c r="Y645" s="32"/>
      <c r="Z645" s="32"/>
      <c r="AA645" s="32"/>
    </row>
    <row r="646" spans="1:27" ht="15" x14ac:dyDescent="0.2">
      <c r="A646" s="56"/>
      <c r="B646" s="57"/>
      <c r="C646" s="58"/>
      <c r="D646" s="58"/>
      <c r="E646" s="59"/>
      <c r="F646" s="59"/>
      <c r="G646" s="59"/>
      <c r="H646" s="59"/>
      <c r="I646" s="59"/>
      <c r="J646" s="31"/>
      <c r="K646" s="31"/>
      <c r="L646" s="31"/>
      <c r="M646" s="31"/>
      <c r="N646" s="31"/>
      <c r="O646" s="32"/>
      <c r="P646" s="32"/>
      <c r="Q646" s="32"/>
      <c r="R646" s="32"/>
      <c r="S646" s="32"/>
      <c r="T646" s="32"/>
      <c r="U646" s="32"/>
      <c r="V646" s="32"/>
      <c r="W646" s="32"/>
      <c r="X646" s="32"/>
      <c r="Y646" s="32"/>
      <c r="Z646" s="32"/>
      <c r="AA646" s="32"/>
    </row>
    <row r="647" spans="1:27" ht="15" x14ac:dyDescent="0.2">
      <c r="A647" s="56"/>
      <c r="B647" s="57"/>
      <c r="C647" s="58"/>
      <c r="D647" s="58"/>
      <c r="E647" s="59"/>
      <c r="F647" s="59"/>
      <c r="G647" s="59"/>
      <c r="H647" s="59"/>
      <c r="I647" s="59"/>
      <c r="J647" s="31"/>
      <c r="K647" s="31"/>
      <c r="L647" s="31"/>
      <c r="M647" s="31"/>
      <c r="N647" s="31"/>
      <c r="O647" s="32"/>
      <c r="P647" s="32"/>
      <c r="Q647" s="32"/>
      <c r="R647" s="32"/>
      <c r="S647" s="32"/>
      <c r="T647" s="32"/>
      <c r="U647" s="32"/>
      <c r="V647" s="32"/>
      <c r="W647" s="32"/>
      <c r="X647" s="32"/>
      <c r="Y647" s="32"/>
      <c r="Z647" s="32"/>
      <c r="AA647" s="32"/>
    </row>
    <row r="648" spans="1:27" ht="15" x14ac:dyDescent="0.2">
      <c r="A648" s="56"/>
      <c r="B648" s="57"/>
      <c r="C648" s="58"/>
      <c r="D648" s="58"/>
      <c r="E648" s="59"/>
      <c r="F648" s="59"/>
      <c r="G648" s="59"/>
      <c r="H648" s="59"/>
      <c r="I648" s="59"/>
      <c r="J648" s="31"/>
      <c r="K648" s="31"/>
      <c r="L648" s="31"/>
      <c r="M648" s="31"/>
      <c r="N648" s="31"/>
      <c r="O648" s="32"/>
      <c r="P648" s="32"/>
      <c r="Q648" s="32"/>
      <c r="R648" s="32"/>
      <c r="S648" s="32"/>
      <c r="T648" s="32"/>
      <c r="U648" s="32"/>
      <c r="V648" s="32"/>
      <c r="W648" s="32"/>
      <c r="X648" s="32"/>
      <c r="Y648" s="32"/>
      <c r="Z648" s="32"/>
      <c r="AA648" s="32"/>
    </row>
    <row r="649" spans="1:27" ht="15" x14ac:dyDescent="0.2">
      <c r="A649" s="56"/>
      <c r="B649" s="57"/>
      <c r="C649" s="58"/>
      <c r="D649" s="58"/>
      <c r="E649" s="59"/>
      <c r="F649" s="59"/>
      <c r="G649" s="59"/>
      <c r="H649" s="59"/>
      <c r="I649" s="59"/>
      <c r="J649" s="31"/>
      <c r="K649" s="31"/>
      <c r="L649" s="31"/>
      <c r="M649" s="31"/>
      <c r="N649" s="31"/>
      <c r="O649" s="32"/>
      <c r="P649" s="32"/>
      <c r="Q649" s="32"/>
      <c r="R649" s="32"/>
      <c r="S649" s="32"/>
      <c r="T649" s="32"/>
      <c r="U649" s="32"/>
      <c r="V649" s="32"/>
      <c r="W649" s="32"/>
      <c r="X649" s="32"/>
      <c r="Y649" s="32"/>
      <c r="Z649" s="32"/>
      <c r="AA649" s="32"/>
    </row>
    <row r="650" spans="1:27" ht="15" x14ac:dyDescent="0.2">
      <c r="A650" s="56"/>
      <c r="B650" s="57"/>
      <c r="C650" s="58"/>
      <c r="D650" s="58"/>
      <c r="E650" s="59"/>
      <c r="F650" s="59"/>
      <c r="G650" s="59"/>
      <c r="H650" s="59"/>
      <c r="I650" s="59"/>
      <c r="J650" s="31"/>
      <c r="K650" s="31"/>
      <c r="L650" s="31"/>
      <c r="M650" s="31"/>
      <c r="N650" s="31"/>
      <c r="O650" s="32"/>
      <c r="P650" s="32"/>
      <c r="Q650" s="32"/>
      <c r="R650" s="32"/>
      <c r="S650" s="32"/>
      <c r="T650" s="32"/>
      <c r="U650" s="32"/>
      <c r="V650" s="32"/>
      <c r="W650" s="32"/>
      <c r="X650" s="32"/>
      <c r="Y650" s="32"/>
      <c r="Z650" s="32"/>
      <c r="AA650" s="32"/>
    </row>
    <row r="651" spans="1:27" ht="15" x14ac:dyDescent="0.2">
      <c r="A651" s="56"/>
      <c r="B651" s="57"/>
      <c r="C651" s="58"/>
      <c r="D651" s="58"/>
      <c r="E651" s="59"/>
      <c r="F651" s="59"/>
      <c r="G651" s="59"/>
      <c r="H651" s="59"/>
      <c r="I651" s="59"/>
      <c r="J651" s="31"/>
      <c r="K651" s="31"/>
      <c r="L651" s="31"/>
      <c r="M651" s="31"/>
      <c r="N651" s="31"/>
      <c r="O651" s="32"/>
      <c r="P651" s="32"/>
      <c r="Q651" s="32"/>
      <c r="R651" s="32"/>
      <c r="S651" s="32"/>
      <c r="T651" s="32"/>
      <c r="U651" s="32"/>
      <c r="V651" s="32"/>
      <c r="W651" s="32"/>
      <c r="X651" s="32"/>
      <c r="Y651" s="32"/>
      <c r="Z651" s="32"/>
      <c r="AA651" s="32"/>
    </row>
    <row r="652" spans="1:27" ht="15" x14ac:dyDescent="0.2">
      <c r="A652" s="56"/>
      <c r="B652" s="57"/>
      <c r="C652" s="58"/>
      <c r="D652" s="58"/>
      <c r="E652" s="59"/>
      <c r="F652" s="59"/>
      <c r="G652" s="59"/>
      <c r="H652" s="59"/>
      <c r="I652" s="59"/>
      <c r="J652" s="31"/>
      <c r="K652" s="31"/>
      <c r="L652" s="31"/>
      <c r="M652" s="31"/>
      <c r="N652" s="31"/>
      <c r="O652" s="32"/>
      <c r="P652" s="32"/>
      <c r="Q652" s="32"/>
      <c r="R652" s="32"/>
      <c r="S652" s="32"/>
      <c r="T652" s="32"/>
      <c r="U652" s="32"/>
      <c r="V652" s="32"/>
      <c r="W652" s="32"/>
      <c r="X652" s="32"/>
      <c r="Y652" s="32"/>
      <c r="Z652" s="32"/>
      <c r="AA652" s="32"/>
    </row>
    <row r="653" spans="1:27" ht="15" x14ac:dyDescent="0.2">
      <c r="A653" s="56"/>
      <c r="B653" s="57"/>
      <c r="C653" s="58"/>
      <c r="D653" s="58"/>
      <c r="E653" s="59"/>
      <c r="F653" s="59"/>
      <c r="G653" s="59"/>
      <c r="H653" s="59"/>
      <c r="I653" s="59"/>
      <c r="J653" s="31"/>
      <c r="K653" s="31"/>
      <c r="L653" s="31"/>
      <c r="M653" s="31"/>
      <c r="N653" s="31"/>
      <c r="O653" s="32"/>
      <c r="P653" s="32"/>
      <c r="Q653" s="32"/>
      <c r="R653" s="32"/>
      <c r="S653" s="32"/>
      <c r="T653" s="32"/>
      <c r="U653" s="32"/>
      <c r="V653" s="32"/>
      <c r="W653" s="32"/>
      <c r="X653" s="32"/>
      <c r="Y653" s="32"/>
      <c r="Z653" s="32"/>
      <c r="AA653" s="32"/>
    </row>
    <row r="654" spans="1:27" ht="15" x14ac:dyDescent="0.2">
      <c r="A654" s="56"/>
      <c r="B654" s="57"/>
      <c r="C654" s="58"/>
      <c r="D654" s="58"/>
      <c r="E654" s="59"/>
      <c r="F654" s="59"/>
      <c r="G654" s="59"/>
      <c r="H654" s="59"/>
      <c r="I654" s="59"/>
      <c r="J654" s="31"/>
      <c r="K654" s="31"/>
      <c r="L654" s="31"/>
      <c r="M654" s="31"/>
      <c r="N654" s="31"/>
      <c r="O654" s="32"/>
      <c r="P654" s="32"/>
      <c r="Q654" s="32"/>
      <c r="R654" s="32"/>
      <c r="S654" s="32"/>
      <c r="T654" s="32"/>
      <c r="U654" s="32"/>
      <c r="V654" s="32"/>
      <c r="W654" s="32"/>
      <c r="X654" s="32"/>
      <c r="Y654" s="32"/>
      <c r="Z654" s="32"/>
      <c r="AA654" s="32"/>
    </row>
    <row r="655" spans="1:27" ht="15" x14ac:dyDescent="0.2">
      <c r="A655" s="56"/>
      <c r="B655" s="57"/>
      <c r="C655" s="58"/>
      <c r="D655" s="58"/>
      <c r="E655" s="59"/>
      <c r="F655" s="59"/>
      <c r="G655" s="59"/>
      <c r="H655" s="59"/>
      <c r="I655" s="59"/>
      <c r="J655" s="31"/>
      <c r="K655" s="31"/>
      <c r="L655" s="31"/>
      <c r="M655" s="31"/>
      <c r="N655" s="31"/>
      <c r="O655" s="32"/>
      <c r="P655" s="32"/>
      <c r="Q655" s="32"/>
      <c r="R655" s="32"/>
      <c r="S655" s="32"/>
      <c r="T655" s="32"/>
      <c r="U655" s="32"/>
      <c r="V655" s="32"/>
      <c r="W655" s="32"/>
      <c r="X655" s="32"/>
      <c r="Y655" s="32"/>
      <c r="Z655" s="32"/>
      <c r="AA655" s="32"/>
    </row>
    <row r="656" spans="1:27" ht="15" x14ac:dyDescent="0.2">
      <c r="A656" s="56"/>
      <c r="B656" s="57"/>
      <c r="C656" s="58"/>
      <c r="D656" s="58"/>
      <c r="E656" s="59"/>
      <c r="F656" s="59"/>
      <c r="G656" s="59"/>
      <c r="H656" s="59"/>
      <c r="I656" s="59"/>
      <c r="J656" s="31"/>
      <c r="K656" s="31"/>
      <c r="L656" s="31"/>
      <c r="M656" s="31"/>
      <c r="N656" s="31"/>
      <c r="O656" s="32"/>
      <c r="P656" s="32"/>
      <c r="Q656" s="32"/>
      <c r="R656" s="32"/>
      <c r="S656" s="32"/>
      <c r="T656" s="32"/>
      <c r="U656" s="32"/>
      <c r="V656" s="32"/>
      <c r="W656" s="32"/>
      <c r="X656" s="32"/>
      <c r="Y656" s="32"/>
      <c r="Z656" s="32"/>
      <c r="AA656" s="32"/>
    </row>
    <row r="657" spans="1:27" ht="15" x14ac:dyDescent="0.2">
      <c r="A657" s="56"/>
      <c r="B657" s="57"/>
      <c r="C657" s="58"/>
      <c r="D657" s="58"/>
      <c r="E657" s="59"/>
      <c r="F657" s="59"/>
      <c r="G657" s="59"/>
      <c r="H657" s="59"/>
      <c r="I657" s="59"/>
      <c r="J657" s="31"/>
      <c r="K657" s="31"/>
      <c r="L657" s="31"/>
      <c r="M657" s="31"/>
      <c r="N657" s="31"/>
      <c r="O657" s="32"/>
      <c r="P657" s="32"/>
      <c r="Q657" s="32"/>
      <c r="R657" s="32"/>
      <c r="S657" s="32"/>
      <c r="T657" s="32"/>
      <c r="U657" s="32"/>
      <c r="V657" s="32"/>
      <c r="W657" s="32"/>
      <c r="X657" s="32"/>
      <c r="Y657" s="32"/>
      <c r="Z657" s="32"/>
      <c r="AA657" s="32"/>
    </row>
    <row r="658" spans="1:27" ht="15" x14ac:dyDescent="0.2">
      <c r="A658" s="56"/>
      <c r="B658" s="57"/>
      <c r="C658" s="58"/>
      <c r="D658" s="58"/>
      <c r="E658" s="59"/>
      <c r="F658" s="59"/>
      <c r="G658" s="59"/>
      <c r="H658" s="59"/>
      <c r="I658" s="59"/>
      <c r="J658" s="31"/>
      <c r="K658" s="31"/>
      <c r="L658" s="31"/>
      <c r="M658" s="31"/>
      <c r="N658" s="31"/>
      <c r="O658" s="32"/>
      <c r="P658" s="32"/>
      <c r="Q658" s="32"/>
      <c r="R658" s="32"/>
      <c r="S658" s="32"/>
      <c r="T658" s="32"/>
      <c r="U658" s="32"/>
      <c r="V658" s="32"/>
      <c r="W658" s="32"/>
      <c r="X658" s="32"/>
      <c r="Y658" s="32"/>
      <c r="Z658" s="32"/>
      <c r="AA658" s="32"/>
    </row>
    <row r="659" spans="1:27" ht="15" x14ac:dyDescent="0.2">
      <c r="A659" s="56"/>
      <c r="B659" s="57"/>
      <c r="C659" s="58"/>
      <c r="D659" s="58"/>
      <c r="E659" s="59"/>
      <c r="F659" s="59"/>
      <c r="G659" s="59"/>
      <c r="H659" s="59"/>
      <c r="I659" s="59"/>
      <c r="J659" s="31"/>
      <c r="K659" s="31"/>
      <c r="L659" s="31"/>
      <c r="M659" s="31"/>
      <c r="N659" s="31"/>
      <c r="O659" s="32"/>
      <c r="P659" s="32"/>
      <c r="Q659" s="32"/>
      <c r="R659" s="32"/>
      <c r="S659" s="32"/>
      <c r="T659" s="32"/>
      <c r="U659" s="32"/>
      <c r="V659" s="32"/>
      <c r="W659" s="32"/>
      <c r="X659" s="32"/>
      <c r="Y659" s="32"/>
      <c r="Z659" s="32"/>
      <c r="AA659" s="32"/>
    </row>
    <row r="660" spans="1:27" ht="15" x14ac:dyDescent="0.2">
      <c r="A660" s="56"/>
      <c r="B660" s="57"/>
      <c r="C660" s="58"/>
      <c r="D660" s="58"/>
      <c r="E660" s="59"/>
      <c r="F660" s="59"/>
      <c r="G660" s="59"/>
      <c r="H660" s="59"/>
      <c r="I660" s="59"/>
      <c r="J660" s="31"/>
      <c r="K660" s="31"/>
      <c r="L660" s="31"/>
      <c r="M660" s="31"/>
      <c r="N660" s="31"/>
      <c r="O660" s="32"/>
      <c r="P660" s="32"/>
      <c r="Q660" s="32"/>
      <c r="R660" s="32"/>
      <c r="S660" s="32"/>
      <c r="T660" s="32"/>
      <c r="U660" s="32"/>
      <c r="V660" s="32"/>
      <c r="W660" s="32"/>
      <c r="X660" s="32"/>
      <c r="Y660" s="32"/>
      <c r="Z660" s="32"/>
      <c r="AA660" s="32"/>
    </row>
    <row r="661" spans="1:27" ht="15" x14ac:dyDescent="0.2">
      <c r="A661" s="56"/>
      <c r="B661" s="57"/>
      <c r="C661" s="58"/>
      <c r="D661" s="58"/>
      <c r="E661" s="59"/>
      <c r="F661" s="59"/>
      <c r="G661" s="59"/>
      <c r="H661" s="59"/>
      <c r="I661" s="59"/>
      <c r="J661" s="31"/>
      <c r="K661" s="31"/>
      <c r="L661" s="31"/>
      <c r="M661" s="31"/>
      <c r="N661" s="31"/>
      <c r="O661" s="32"/>
      <c r="P661" s="32"/>
      <c r="Q661" s="32"/>
      <c r="R661" s="32"/>
      <c r="S661" s="32"/>
      <c r="T661" s="32"/>
      <c r="U661" s="32"/>
      <c r="V661" s="32"/>
      <c r="W661" s="32"/>
      <c r="X661" s="32"/>
      <c r="Y661" s="32"/>
      <c r="Z661" s="32"/>
      <c r="AA661" s="32"/>
    </row>
    <row r="662" spans="1:27" ht="15" x14ac:dyDescent="0.2">
      <c r="A662" s="56"/>
      <c r="B662" s="57"/>
      <c r="C662" s="58"/>
      <c r="D662" s="58"/>
      <c r="E662" s="59"/>
      <c r="F662" s="59"/>
      <c r="G662" s="59"/>
      <c r="H662" s="59"/>
      <c r="I662" s="59"/>
      <c r="J662" s="31"/>
      <c r="K662" s="31"/>
      <c r="L662" s="31"/>
      <c r="M662" s="31"/>
      <c r="N662" s="31"/>
      <c r="O662" s="32"/>
      <c r="P662" s="32"/>
      <c r="Q662" s="32"/>
      <c r="R662" s="32"/>
      <c r="S662" s="32"/>
      <c r="T662" s="32"/>
      <c r="U662" s="32"/>
      <c r="V662" s="32"/>
      <c r="W662" s="32"/>
      <c r="X662" s="32"/>
      <c r="Y662" s="32"/>
      <c r="Z662" s="32"/>
      <c r="AA662" s="32"/>
    </row>
    <row r="663" spans="1:27" ht="15" x14ac:dyDescent="0.2">
      <c r="A663" s="56"/>
      <c r="B663" s="57"/>
      <c r="C663" s="58"/>
      <c r="D663" s="58"/>
      <c r="E663" s="59"/>
      <c r="F663" s="59"/>
      <c r="G663" s="59"/>
      <c r="H663" s="59"/>
      <c r="I663" s="59"/>
      <c r="J663" s="31"/>
      <c r="K663" s="31"/>
      <c r="L663" s="31"/>
      <c r="M663" s="31"/>
      <c r="N663" s="31"/>
      <c r="O663" s="32"/>
      <c r="P663" s="32"/>
      <c r="Q663" s="32"/>
      <c r="R663" s="32"/>
      <c r="S663" s="32"/>
      <c r="T663" s="32"/>
      <c r="U663" s="32"/>
      <c r="V663" s="32"/>
      <c r="W663" s="32"/>
      <c r="X663" s="32"/>
      <c r="Y663" s="32"/>
      <c r="Z663" s="32"/>
      <c r="AA663" s="32"/>
    </row>
    <row r="664" spans="1:27" ht="15" x14ac:dyDescent="0.2">
      <c r="A664" s="56"/>
      <c r="B664" s="57"/>
      <c r="C664" s="58"/>
      <c r="D664" s="58"/>
      <c r="E664" s="59"/>
      <c r="F664" s="59"/>
      <c r="G664" s="59"/>
      <c r="H664" s="59"/>
      <c r="I664" s="59"/>
      <c r="J664" s="31"/>
      <c r="K664" s="31"/>
      <c r="L664" s="31"/>
      <c r="M664" s="31"/>
      <c r="N664" s="31"/>
      <c r="O664" s="32"/>
      <c r="P664" s="32"/>
      <c r="Q664" s="32"/>
      <c r="R664" s="32"/>
      <c r="S664" s="32"/>
      <c r="T664" s="32"/>
      <c r="U664" s="32"/>
      <c r="V664" s="32"/>
      <c r="W664" s="32"/>
      <c r="X664" s="32"/>
      <c r="Y664" s="32"/>
      <c r="Z664" s="32"/>
      <c r="AA664" s="32"/>
    </row>
    <row r="665" spans="1:27" ht="15" x14ac:dyDescent="0.2">
      <c r="A665" s="56"/>
      <c r="B665" s="57"/>
      <c r="C665" s="58"/>
      <c r="D665" s="58"/>
      <c r="E665" s="59"/>
      <c r="F665" s="59"/>
      <c r="G665" s="59"/>
      <c r="H665" s="59"/>
      <c r="I665" s="59"/>
      <c r="J665" s="31"/>
      <c r="K665" s="31"/>
      <c r="L665" s="31"/>
      <c r="M665" s="31"/>
      <c r="N665" s="31"/>
      <c r="O665" s="32"/>
      <c r="P665" s="32"/>
      <c r="Q665" s="32"/>
      <c r="R665" s="32"/>
      <c r="S665" s="32"/>
      <c r="T665" s="32"/>
      <c r="U665" s="32"/>
      <c r="V665" s="32"/>
      <c r="W665" s="32"/>
      <c r="X665" s="32"/>
      <c r="Y665" s="32"/>
      <c r="Z665" s="32"/>
      <c r="AA665" s="32"/>
    </row>
    <row r="666" spans="1:27" ht="15" x14ac:dyDescent="0.2">
      <c r="A666" s="56"/>
      <c r="B666" s="57"/>
      <c r="C666" s="58"/>
      <c r="D666" s="58"/>
      <c r="E666" s="59"/>
      <c r="F666" s="59"/>
      <c r="G666" s="59"/>
      <c r="H666" s="59"/>
      <c r="I666" s="59"/>
      <c r="J666" s="31"/>
      <c r="K666" s="31"/>
      <c r="L666" s="31"/>
      <c r="M666" s="31"/>
      <c r="N666" s="31"/>
      <c r="O666" s="32"/>
      <c r="P666" s="32"/>
      <c r="Q666" s="32"/>
      <c r="R666" s="32"/>
      <c r="S666" s="32"/>
      <c r="T666" s="32"/>
      <c r="U666" s="32"/>
      <c r="V666" s="32"/>
      <c r="W666" s="32"/>
      <c r="X666" s="32"/>
      <c r="Y666" s="32"/>
      <c r="Z666" s="32"/>
      <c r="AA666" s="32"/>
    </row>
    <row r="667" spans="1:27" ht="15" x14ac:dyDescent="0.2">
      <c r="A667" s="56"/>
      <c r="B667" s="57"/>
      <c r="C667" s="58"/>
      <c r="D667" s="58"/>
      <c r="E667" s="59"/>
      <c r="F667" s="59"/>
      <c r="G667" s="59"/>
      <c r="H667" s="59"/>
      <c r="I667" s="59"/>
      <c r="J667" s="31"/>
      <c r="K667" s="31"/>
      <c r="L667" s="31"/>
      <c r="M667" s="31"/>
      <c r="N667" s="31"/>
      <c r="O667" s="32"/>
      <c r="P667" s="32"/>
      <c r="Q667" s="32"/>
      <c r="R667" s="32"/>
      <c r="S667" s="32"/>
      <c r="T667" s="32"/>
      <c r="U667" s="32"/>
      <c r="V667" s="32"/>
      <c r="W667" s="32"/>
      <c r="X667" s="32"/>
      <c r="Y667" s="32"/>
      <c r="Z667" s="32"/>
      <c r="AA667" s="32"/>
    </row>
    <row r="668" spans="1:27" ht="15" x14ac:dyDescent="0.2">
      <c r="A668" s="56"/>
      <c r="B668" s="57"/>
      <c r="C668" s="58"/>
      <c r="D668" s="58"/>
      <c r="E668" s="59"/>
      <c r="F668" s="59"/>
      <c r="G668" s="59"/>
      <c r="H668" s="59"/>
      <c r="I668" s="59"/>
      <c r="J668" s="31"/>
      <c r="K668" s="31"/>
      <c r="L668" s="31"/>
      <c r="M668" s="31"/>
      <c r="N668" s="31"/>
      <c r="O668" s="32"/>
      <c r="P668" s="32"/>
      <c r="Q668" s="32"/>
      <c r="R668" s="32"/>
      <c r="S668" s="32"/>
      <c r="T668" s="32"/>
      <c r="U668" s="32"/>
      <c r="V668" s="32"/>
      <c r="W668" s="32"/>
      <c r="X668" s="32"/>
      <c r="Y668" s="32"/>
      <c r="Z668" s="32"/>
      <c r="AA668" s="32"/>
    </row>
    <row r="669" spans="1:27" ht="15" x14ac:dyDescent="0.2">
      <c r="A669" s="56"/>
      <c r="B669" s="57"/>
      <c r="C669" s="58"/>
      <c r="D669" s="58"/>
      <c r="E669" s="59"/>
      <c r="F669" s="59"/>
      <c r="G669" s="59"/>
      <c r="H669" s="59"/>
      <c r="I669" s="59"/>
      <c r="J669" s="31"/>
      <c r="K669" s="31"/>
      <c r="L669" s="31"/>
      <c r="M669" s="31"/>
      <c r="N669" s="31"/>
      <c r="O669" s="32"/>
      <c r="P669" s="32"/>
      <c r="Q669" s="32"/>
      <c r="R669" s="32"/>
      <c r="S669" s="32"/>
      <c r="T669" s="32"/>
      <c r="U669" s="32"/>
      <c r="V669" s="32"/>
      <c r="W669" s="32"/>
      <c r="X669" s="32"/>
      <c r="Y669" s="32"/>
      <c r="Z669" s="32"/>
      <c r="AA669" s="32"/>
    </row>
    <row r="670" spans="1:27" ht="15" x14ac:dyDescent="0.2">
      <c r="A670" s="56"/>
      <c r="B670" s="57"/>
      <c r="C670" s="58"/>
      <c r="D670" s="58"/>
      <c r="E670" s="59"/>
      <c r="F670" s="59"/>
      <c r="G670" s="59"/>
      <c r="H670" s="59"/>
      <c r="I670" s="59"/>
      <c r="J670" s="31"/>
      <c r="K670" s="31"/>
      <c r="L670" s="31"/>
      <c r="M670" s="31"/>
      <c r="N670" s="31"/>
      <c r="O670" s="32"/>
      <c r="P670" s="32"/>
      <c r="Q670" s="32"/>
      <c r="R670" s="32"/>
      <c r="S670" s="32"/>
      <c r="T670" s="32"/>
      <c r="U670" s="32"/>
      <c r="V670" s="32"/>
      <c r="W670" s="32"/>
      <c r="X670" s="32"/>
      <c r="Y670" s="32"/>
      <c r="Z670" s="32"/>
      <c r="AA670" s="32"/>
    </row>
    <row r="671" spans="1:27" ht="15" x14ac:dyDescent="0.2">
      <c r="A671" s="56"/>
      <c r="B671" s="57"/>
      <c r="C671" s="58"/>
      <c r="D671" s="58"/>
      <c r="E671" s="59"/>
      <c r="F671" s="59"/>
      <c r="G671" s="59"/>
      <c r="H671" s="59"/>
      <c r="I671" s="59"/>
      <c r="J671" s="31"/>
      <c r="K671" s="31"/>
      <c r="L671" s="31"/>
      <c r="M671" s="31"/>
      <c r="N671" s="31"/>
      <c r="O671" s="32"/>
      <c r="P671" s="32"/>
      <c r="Q671" s="32"/>
      <c r="R671" s="32"/>
      <c r="S671" s="32"/>
      <c r="T671" s="32"/>
      <c r="U671" s="32"/>
      <c r="V671" s="32"/>
      <c r="W671" s="32"/>
      <c r="X671" s="32"/>
      <c r="Y671" s="32"/>
      <c r="Z671" s="32"/>
      <c r="AA671" s="32"/>
    </row>
    <row r="672" spans="1:27" ht="15" x14ac:dyDescent="0.2">
      <c r="A672" s="56"/>
      <c r="B672" s="57"/>
      <c r="C672" s="58"/>
      <c r="D672" s="58"/>
      <c r="E672" s="59"/>
      <c r="F672" s="59"/>
      <c r="G672" s="59"/>
      <c r="H672" s="59"/>
      <c r="I672" s="59"/>
      <c r="J672" s="31"/>
      <c r="K672" s="31"/>
      <c r="L672" s="31"/>
      <c r="M672" s="31"/>
      <c r="N672" s="31"/>
      <c r="O672" s="32"/>
      <c r="P672" s="32"/>
      <c r="Q672" s="32"/>
      <c r="R672" s="32"/>
      <c r="S672" s="32"/>
      <c r="T672" s="32"/>
      <c r="U672" s="32"/>
      <c r="V672" s="32"/>
      <c r="W672" s="32"/>
      <c r="X672" s="32"/>
      <c r="Y672" s="32"/>
      <c r="Z672" s="32"/>
      <c r="AA672" s="32"/>
    </row>
    <row r="673" spans="1:27" ht="15" x14ac:dyDescent="0.2">
      <c r="A673" s="56"/>
      <c r="B673" s="57"/>
      <c r="C673" s="58"/>
      <c r="D673" s="58"/>
      <c r="E673" s="59"/>
      <c r="F673" s="59"/>
      <c r="G673" s="59"/>
      <c r="H673" s="59"/>
      <c r="I673" s="59"/>
      <c r="J673" s="31"/>
      <c r="K673" s="31"/>
      <c r="L673" s="31"/>
      <c r="M673" s="31"/>
      <c r="N673" s="31"/>
      <c r="O673" s="32"/>
      <c r="P673" s="32"/>
      <c r="Q673" s="32"/>
      <c r="R673" s="32"/>
      <c r="S673" s="32"/>
      <c r="T673" s="32"/>
      <c r="U673" s="32"/>
      <c r="V673" s="32"/>
      <c r="W673" s="32"/>
      <c r="X673" s="32"/>
      <c r="Y673" s="32"/>
      <c r="Z673" s="32"/>
      <c r="AA673" s="32"/>
    </row>
    <row r="674" spans="1:27" ht="15" x14ac:dyDescent="0.2">
      <c r="A674" s="56"/>
      <c r="B674" s="57"/>
      <c r="C674" s="58"/>
      <c r="D674" s="58"/>
      <c r="E674" s="59"/>
      <c r="F674" s="59"/>
      <c r="G674" s="59"/>
      <c r="H674" s="59"/>
      <c r="I674" s="59"/>
      <c r="J674" s="31"/>
      <c r="K674" s="31"/>
      <c r="L674" s="31"/>
      <c r="M674" s="31"/>
      <c r="N674" s="31"/>
      <c r="O674" s="32"/>
      <c r="P674" s="32"/>
      <c r="Q674" s="32"/>
      <c r="R674" s="32"/>
      <c r="S674" s="32"/>
      <c r="T674" s="32"/>
      <c r="U674" s="32"/>
      <c r="V674" s="32"/>
      <c r="W674" s="32"/>
      <c r="X674" s="32"/>
      <c r="Y674" s="32"/>
      <c r="Z674" s="32"/>
      <c r="AA674" s="32"/>
    </row>
    <row r="675" spans="1:27" ht="15" x14ac:dyDescent="0.2">
      <c r="A675" s="56"/>
      <c r="B675" s="57"/>
      <c r="C675" s="58"/>
      <c r="D675" s="58"/>
      <c r="E675" s="59"/>
      <c r="F675" s="59"/>
      <c r="G675" s="59"/>
      <c r="H675" s="59"/>
      <c r="I675" s="59"/>
      <c r="J675" s="31"/>
      <c r="K675" s="31"/>
      <c r="L675" s="31"/>
      <c r="M675" s="31"/>
      <c r="N675" s="31"/>
      <c r="O675" s="32"/>
      <c r="P675" s="32"/>
      <c r="Q675" s="32"/>
      <c r="R675" s="32"/>
      <c r="S675" s="32"/>
      <c r="T675" s="32"/>
      <c r="U675" s="32"/>
      <c r="V675" s="32"/>
      <c r="W675" s="32"/>
      <c r="X675" s="32"/>
      <c r="Y675" s="32"/>
      <c r="Z675" s="32"/>
      <c r="AA675" s="32"/>
    </row>
    <row r="676" spans="1:27" ht="15" x14ac:dyDescent="0.2">
      <c r="A676" s="56"/>
      <c r="B676" s="57"/>
      <c r="C676" s="58"/>
      <c r="D676" s="58"/>
      <c r="E676" s="59"/>
      <c r="F676" s="59"/>
      <c r="G676" s="59"/>
      <c r="H676" s="59"/>
      <c r="I676" s="59"/>
      <c r="J676" s="31"/>
      <c r="K676" s="31"/>
      <c r="L676" s="31"/>
      <c r="M676" s="31"/>
      <c r="N676" s="31"/>
      <c r="O676" s="32"/>
      <c r="P676" s="32"/>
      <c r="Q676" s="32"/>
      <c r="R676" s="32"/>
      <c r="S676" s="32"/>
      <c r="T676" s="32"/>
      <c r="U676" s="32"/>
      <c r="V676" s="32"/>
      <c r="W676" s="32"/>
      <c r="X676" s="32"/>
      <c r="Y676" s="32"/>
      <c r="Z676" s="32"/>
      <c r="AA676" s="32"/>
    </row>
    <row r="677" spans="1:27" ht="15" x14ac:dyDescent="0.2">
      <c r="A677" s="56"/>
      <c r="B677" s="57"/>
      <c r="C677" s="58"/>
      <c r="D677" s="58"/>
      <c r="E677" s="59"/>
      <c r="F677" s="59"/>
      <c r="G677" s="59"/>
      <c r="H677" s="59"/>
      <c r="I677" s="59"/>
      <c r="J677" s="31"/>
      <c r="K677" s="31"/>
      <c r="L677" s="31"/>
      <c r="M677" s="31"/>
      <c r="N677" s="31"/>
      <c r="O677" s="32"/>
      <c r="P677" s="32"/>
      <c r="Q677" s="32"/>
      <c r="R677" s="32"/>
      <c r="S677" s="32"/>
      <c r="T677" s="32"/>
      <c r="U677" s="32"/>
      <c r="V677" s="32"/>
      <c r="W677" s="32"/>
      <c r="X677" s="32"/>
      <c r="Y677" s="32"/>
      <c r="Z677" s="32"/>
      <c r="AA677" s="32"/>
    </row>
    <row r="678" spans="1:27" ht="15" x14ac:dyDescent="0.2">
      <c r="A678" s="56"/>
      <c r="B678" s="57"/>
      <c r="C678" s="58"/>
      <c r="D678" s="58"/>
      <c r="E678" s="59"/>
      <c r="F678" s="59"/>
      <c r="G678" s="59"/>
      <c r="H678" s="59"/>
      <c r="I678" s="59"/>
      <c r="J678" s="31"/>
      <c r="K678" s="31"/>
      <c r="L678" s="31"/>
      <c r="M678" s="31"/>
      <c r="N678" s="31"/>
      <c r="O678" s="32"/>
      <c r="P678" s="32"/>
      <c r="Q678" s="32"/>
      <c r="R678" s="32"/>
      <c r="S678" s="32"/>
      <c r="T678" s="32"/>
      <c r="U678" s="32"/>
      <c r="V678" s="32"/>
      <c r="W678" s="32"/>
      <c r="X678" s="32"/>
      <c r="Y678" s="32"/>
      <c r="Z678" s="32"/>
      <c r="AA678" s="32"/>
    </row>
    <row r="679" spans="1:27" ht="15" x14ac:dyDescent="0.2">
      <c r="A679" s="56"/>
      <c r="B679" s="57"/>
      <c r="C679" s="58"/>
      <c r="D679" s="58"/>
      <c r="E679" s="59"/>
      <c r="F679" s="59"/>
      <c r="G679" s="59"/>
      <c r="H679" s="59"/>
      <c r="I679" s="59"/>
      <c r="J679" s="31"/>
      <c r="K679" s="31"/>
      <c r="L679" s="31"/>
      <c r="M679" s="31"/>
      <c r="N679" s="31"/>
      <c r="O679" s="32"/>
      <c r="P679" s="32"/>
      <c r="Q679" s="32"/>
      <c r="R679" s="32"/>
      <c r="S679" s="32"/>
      <c r="T679" s="32"/>
      <c r="U679" s="32"/>
      <c r="V679" s="32"/>
      <c r="W679" s="32"/>
      <c r="X679" s="32"/>
      <c r="Y679" s="32"/>
      <c r="Z679" s="32"/>
      <c r="AA679" s="32"/>
    </row>
    <row r="680" spans="1:27" ht="15" x14ac:dyDescent="0.2">
      <c r="A680" s="56"/>
      <c r="B680" s="57"/>
      <c r="C680" s="58"/>
      <c r="D680" s="58"/>
      <c r="E680" s="59"/>
      <c r="F680" s="59"/>
      <c r="G680" s="59"/>
      <c r="H680" s="59"/>
      <c r="I680" s="59"/>
      <c r="J680" s="31"/>
      <c r="K680" s="31"/>
      <c r="L680" s="31"/>
      <c r="M680" s="31"/>
      <c r="N680" s="31"/>
      <c r="O680" s="32"/>
      <c r="P680" s="32"/>
      <c r="Q680" s="32"/>
      <c r="R680" s="32"/>
      <c r="S680" s="32"/>
      <c r="T680" s="32"/>
      <c r="U680" s="32"/>
      <c r="V680" s="32"/>
      <c r="W680" s="32"/>
      <c r="X680" s="32"/>
      <c r="Y680" s="32"/>
      <c r="Z680" s="32"/>
      <c r="AA680" s="32"/>
    </row>
    <row r="681" spans="1:27" ht="15" x14ac:dyDescent="0.2">
      <c r="A681" s="56"/>
      <c r="B681" s="57"/>
      <c r="C681" s="58"/>
      <c r="D681" s="58"/>
      <c r="E681" s="59"/>
      <c r="F681" s="59"/>
      <c r="G681" s="59"/>
      <c r="H681" s="59"/>
      <c r="I681" s="59"/>
      <c r="J681" s="31"/>
      <c r="K681" s="31"/>
      <c r="L681" s="31"/>
      <c r="M681" s="31"/>
      <c r="N681" s="31"/>
      <c r="O681" s="32"/>
      <c r="P681" s="32"/>
      <c r="Q681" s="32"/>
      <c r="R681" s="32"/>
      <c r="S681" s="32"/>
      <c r="T681" s="32"/>
      <c r="U681" s="32"/>
      <c r="V681" s="32"/>
      <c r="W681" s="32"/>
      <c r="X681" s="32"/>
      <c r="Y681" s="32"/>
      <c r="Z681" s="32"/>
      <c r="AA681" s="32"/>
    </row>
    <row r="682" spans="1:27" ht="15" x14ac:dyDescent="0.2">
      <c r="A682" s="56"/>
      <c r="B682" s="57"/>
      <c r="C682" s="58"/>
      <c r="D682" s="58"/>
      <c r="E682" s="59"/>
      <c r="F682" s="59"/>
      <c r="G682" s="59"/>
      <c r="H682" s="59"/>
      <c r="I682" s="59"/>
      <c r="J682" s="31"/>
      <c r="K682" s="31"/>
      <c r="L682" s="31"/>
      <c r="M682" s="31"/>
      <c r="N682" s="31"/>
      <c r="O682" s="32"/>
      <c r="P682" s="32"/>
      <c r="Q682" s="32"/>
      <c r="R682" s="32"/>
      <c r="S682" s="32"/>
      <c r="T682" s="32"/>
      <c r="U682" s="32"/>
      <c r="V682" s="32"/>
      <c r="W682" s="32"/>
      <c r="X682" s="32"/>
      <c r="Y682" s="32"/>
      <c r="Z682" s="32"/>
      <c r="AA682" s="32"/>
    </row>
    <row r="683" spans="1:27" ht="15" x14ac:dyDescent="0.2">
      <c r="A683" s="56"/>
      <c r="B683" s="57"/>
      <c r="C683" s="58"/>
      <c r="D683" s="58"/>
      <c r="E683" s="59"/>
      <c r="F683" s="59"/>
      <c r="G683" s="59"/>
      <c r="H683" s="59"/>
      <c r="I683" s="59"/>
      <c r="J683" s="31"/>
      <c r="K683" s="31"/>
      <c r="L683" s="31"/>
      <c r="M683" s="31"/>
      <c r="N683" s="31"/>
      <c r="O683" s="32"/>
      <c r="P683" s="32"/>
      <c r="Q683" s="32"/>
      <c r="R683" s="32"/>
      <c r="S683" s="32"/>
      <c r="T683" s="32"/>
      <c r="U683" s="32"/>
      <c r="V683" s="32"/>
      <c r="W683" s="32"/>
      <c r="X683" s="32"/>
      <c r="Y683" s="32"/>
      <c r="Z683" s="32"/>
      <c r="AA683" s="32"/>
    </row>
    <row r="684" spans="1:27" ht="15" x14ac:dyDescent="0.2">
      <c r="A684" s="56"/>
      <c r="B684" s="57"/>
      <c r="C684" s="58"/>
      <c r="D684" s="58"/>
      <c r="E684" s="59"/>
      <c r="F684" s="59"/>
      <c r="G684" s="59"/>
      <c r="H684" s="59"/>
      <c r="I684" s="59"/>
      <c r="J684" s="31"/>
      <c r="K684" s="31"/>
      <c r="L684" s="31"/>
      <c r="M684" s="31"/>
      <c r="N684" s="31"/>
      <c r="O684" s="32"/>
      <c r="P684" s="32"/>
      <c r="Q684" s="32"/>
      <c r="R684" s="32"/>
      <c r="S684" s="32"/>
      <c r="T684" s="32"/>
      <c r="U684" s="32"/>
      <c r="V684" s="32"/>
      <c r="W684" s="32"/>
      <c r="X684" s="32"/>
      <c r="Y684" s="32"/>
      <c r="Z684" s="32"/>
      <c r="AA684" s="32"/>
    </row>
    <row r="685" spans="1:27" ht="15" x14ac:dyDescent="0.2">
      <c r="A685" s="56"/>
      <c r="B685" s="57"/>
      <c r="C685" s="58"/>
      <c r="D685" s="58"/>
      <c r="E685" s="59"/>
      <c r="F685" s="59"/>
      <c r="G685" s="59"/>
      <c r="H685" s="59"/>
      <c r="I685" s="59"/>
      <c r="J685" s="31"/>
      <c r="K685" s="31"/>
      <c r="L685" s="31"/>
      <c r="M685" s="31"/>
      <c r="N685" s="31"/>
      <c r="O685" s="32"/>
      <c r="P685" s="32"/>
      <c r="Q685" s="32"/>
      <c r="R685" s="32"/>
      <c r="S685" s="32"/>
      <c r="T685" s="32"/>
      <c r="U685" s="32"/>
      <c r="V685" s="32"/>
      <c r="W685" s="32"/>
      <c r="X685" s="32"/>
      <c r="Y685" s="32"/>
      <c r="Z685" s="32"/>
      <c r="AA685" s="32"/>
    </row>
    <row r="686" spans="1:27" ht="15" x14ac:dyDescent="0.2">
      <c r="A686" s="56"/>
      <c r="B686" s="57"/>
      <c r="C686" s="58"/>
      <c r="D686" s="58"/>
      <c r="E686" s="59"/>
      <c r="F686" s="59"/>
      <c r="G686" s="59"/>
      <c r="H686" s="59"/>
      <c r="I686" s="59"/>
      <c r="J686" s="31"/>
      <c r="K686" s="31"/>
      <c r="L686" s="31"/>
      <c r="M686" s="31"/>
      <c r="N686" s="31"/>
      <c r="O686" s="32"/>
      <c r="P686" s="32"/>
      <c r="Q686" s="32"/>
      <c r="R686" s="32"/>
      <c r="S686" s="32"/>
      <c r="T686" s="32"/>
      <c r="U686" s="32"/>
      <c r="V686" s="32"/>
      <c r="W686" s="32"/>
      <c r="X686" s="32"/>
      <c r="Y686" s="32"/>
      <c r="Z686" s="32"/>
      <c r="AA686" s="32"/>
    </row>
    <row r="687" spans="1:27" ht="15" x14ac:dyDescent="0.2">
      <c r="A687" s="56"/>
      <c r="B687" s="57"/>
      <c r="C687" s="58"/>
      <c r="D687" s="58"/>
      <c r="E687" s="59"/>
      <c r="F687" s="59"/>
      <c r="G687" s="59"/>
      <c r="H687" s="59"/>
      <c r="I687" s="59"/>
      <c r="J687" s="31"/>
      <c r="K687" s="31"/>
      <c r="L687" s="31"/>
      <c r="M687" s="31"/>
      <c r="N687" s="31"/>
      <c r="O687" s="32"/>
      <c r="P687" s="32"/>
      <c r="Q687" s="32"/>
      <c r="R687" s="32"/>
      <c r="S687" s="32"/>
      <c r="T687" s="32"/>
      <c r="U687" s="32"/>
      <c r="V687" s="32"/>
      <c r="W687" s="32"/>
      <c r="X687" s="32"/>
      <c r="Y687" s="32"/>
      <c r="Z687" s="32"/>
      <c r="AA687" s="32"/>
    </row>
    <row r="688" spans="1:27" ht="15" x14ac:dyDescent="0.2">
      <c r="A688" s="56"/>
      <c r="B688" s="57"/>
      <c r="C688" s="58"/>
      <c r="D688" s="58"/>
      <c r="E688" s="59"/>
      <c r="F688" s="59"/>
      <c r="G688" s="59"/>
      <c r="H688" s="59"/>
      <c r="I688" s="59"/>
      <c r="J688" s="31"/>
      <c r="K688" s="31"/>
      <c r="L688" s="31"/>
      <c r="M688" s="31"/>
      <c r="N688" s="31"/>
      <c r="O688" s="32"/>
      <c r="P688" s="32"/>
      <c r="Q688" s="32"/>
      <c r="R688" s="32"/>
      <c r="S688" s="32"/>
      <c r="T688" s="32"/>
      <c r="U688" s="32"/>
      <c r="V688" s="32"/>
      <c r="W688" s="32"/>
      <c r="X688" s="32"/>
      <c r="Y688" s="32"/>
      <c r="Z688" s="32"/>
      <c r="AA688" s="32"/>
    </row>
    <row r="689" spans="1:27" ht="15" x14ac:dyDescent="0.2">
      <c r="A689" s="56"/>
      <c r="B689" s="57"/>
      <c r="C689" s="58"/>
      <c r="D689" s="58"/>
      <c r="E689" s="59"/>
      <c r="F689" s="59"/>
      <c r="G689" s="59"/>
      <c r="H689" s="59"/>
      <c r="I689" s="59"/>
      <c r="J689" s="31"/>
      <c r="K689" s="31"/>
      <c r="L689" s="31"/>
      <c r="M689" s="31"/>
      <c r="N689" s="31"/>
      <c r="O689" s="32"/>
      <c r="P689" s="32"/>
      <c r="Q689" s="32"/>
      <c r="R689" s="32"/>
      <c r="S689" s="32"/>
      <c r="T689" s="32"/>
      <c r="U689" s="32"/>
      <c r="V689" s="32"/>
      <c r="W689" s="32"/>
      <c r="X689" s="32"/>
      <c r="Y689" s="32"/>
      <c r="Z689" s="32"/>
      <c r="AA689" s="32"/>
    </row>
    <row r="690" spans="1:27" ht="15" x14ac:dyDescent="0.2">
      <c r="A690" s="56"/>
      <c r="B690" s="57"/>
      <c r="C690" s="58"/>
      <c r="D690" s="58"/>
      <c r="E690" s="59"/>
      <c r="F690" s="59"/>
      <c r="G690" s="59"/>
      <c r="H690" s="59"/>
      <c r="I690" s="59"/>
      <c r="J690" s="31"/>
      <c r="K690" s="31"/>
      <c r="L690" s="31"/>
      <c r="M690" s="31"/>
      <c r="N690" s="31"/>
      <c r="O690" s="32"/>
      <c r="P690" s="32"/>
      <c r="Q690" s="32"/>
      <c r="R690" s="32"/>
      <c r="S690" s="32"/>
      <c r="T690" s="32"/>
      <c r="U690" s="32"/>
      <c r="V690" s="32"/>
      <c r="W690" s="32"/>
      <c r="X690" s="32"/>
      <c r="Y690" s="32"/>
      <c r="Z690" s="32"/>
      <c r="AA690" s="32"/>
    </row>
    <row r="691" spans="1:27" ht="15" x14ac:dyDescent="0.2">
      <c r="A691" s="56"/>
      <c r="B691" s="57"/>
      <c r="C691" s="58"/>
      <c r="D691" s="58"/>
      <c r="E691" s="59"/>
      <c r="F691" s="59"/>
      <c r="G691" s="59"/>
      <c r="H691" s="59"/>
      <c r="I691" s="59"/>
      <c r="J691" s="31"/>
      <c r="K691" s="31"/>
      <c r="L691" s="31"/>
      <c r="M691" s="31"/>
      <c r="N691" s="31"/>
      <c r="O691" s="32"/>
      <c r="P691" s="32"/>
      <c r="Q691" s="32"/>
      <c r="R691" s="32"/>
      <c r="S691" s="32"/>
      <c r="T691" s="32"/>
      <c r="U691" s="32"/>
      <c r="V691" s="32"/>
      <c r="W691" s="32"/>
      <c r="X691" s="32"/>
      <c r="Y691" s="32"/>
      <c r="Z691" s="32"/>
      <c r="AA691" s="32"/>
    </row>
    <row r="692" spans="1:27" ht="15" x14ac:dyDescent="0.2">
      <c r="A692" s="56"/>
      <c r="B692" s="57"/>
      <c r="C692" s="58"/>
      <c r="D692" s="58"/>
      <c r="E692" s="59"/>
      <c r="F692" s="59"/>
      <c r="G692" s="59"/>
      <c r="H692" s="59"/>
      <c r="I692" s="59"/>
      <c r="J692" s="31"/>
      <c r="K692" s="31"/>
      <c r="L692" s="31"/>
      <c r="M692" s="31"/>
      <c r="N692" s="31"/>
      <c r="O692" s="32"/>
      <c r="P692" s="32"/>
      <c r="Q692" s="32"/>
      <c r="R692" s="32"/>
      <c r="S692" s="32"/>
      <c r="T692" s="32"/>
      <c r="U692" s="32"/>
      <c r="V692" s="32"/>
      <c r="W692" s="32"/>
      <c r="X692" s="32"/>
      <c r="Y692" s="32"/>
      <c r="Z692" s="32"/>
      <c r="AA692" s="32"/>
    </row>
    <row r="693" spans="1:27" ht="15" x14ac:dyDescent="0.2">
      <c r="A693" s="56"/>
      <c r="B693" s="57"/>
      <c r="C693" s="58"/>
      <c r="D693" s="58"/>
      <c r="E693" s="59"/>
      <c r="F693" s="59"/>
      <c r="G693" s="59"/>
      <c r="H693" s="59"/>
      <c r="I693" s="59"/>
      <c r="J693" s="31"/>
      <c r="K693" s="31"/>
      <c r="L693" s="31"/>
      <c r="M693" s="31"/>
      <c r="N693" s="31"/>
      <c r="O693" s="32"/>
      <c r="P693" s="32"/>
      <c r="Q693" s="32"/>
      <c r="R693" s="32"/>
      <c r="S693" s="32"/>
      <c r="T693" s="32"/>
      <c r="U693" s="32"/>
      <c r="V693" s="32"/>
      <c r="W693" s="32"/>
      <c r="X693" s="32"/>
      <c r="Y693" s="32"/>
      <c r="Z693" s="32"/>
      <c r="AA693" s="32"/>
    </row>
    <row r="694" spans="1:27" ht="15" x14ac:dyDescent="0.2">
      <c r="A694" s="56"/>
      <c r="B694" s="57"/>
      <c r="C694" s="58"/>
      <c r="D694" s="58"/>
      <c r="E694" s="59"/>
      <c r="F694" s="59"/>
      <c r="G694" s="59"/>
      <c r="H694" s="59"/>
      <c r="I694" s="59"/>
      <c r="J694" s="31"/>
      <c r="K694" s="31"/>
      <c r="L694" s="31"/>
      <c r="M694" s="31"/>
      <c r="N694" s="31"/>
      <c r="O694" s="32"/>
      <c r="P694" s="32"/>
      <c r="Q694" s="32"/>
      <c r="R694" s="32"/>
      <c r="S694" s="32"/>
      <c r="T694" s="32"/>
      <c r="U694" s="32"/>
      <c r="V694" s="32"/>
      <c r="W694" s="32"/>
      <c r="X694" s="32"/>
      <c r="Y694" s="32"/>
      <c r="Z694" s="32"/>
      <c r="AA694" s="32"/>
    </row>
    <row r="695" spans="1:27" ht="15" x14ac:dyDescent="0.2">
      <c r="A695" s="56"/>
      <c r="B695" s="57"/>
      <c r="C695" s="58"/>
      <c r="D695" s="58"/>
      <c r="E695" s="59"/>
      <c r="F695" s="59"/>
      <c r="G695" s="59"/>
      <c r="H695" s="59"/>
      <c r="I695" s="59"/>
      <c r="J695" s="31"/>
      <c r="K695" s="31"/>
      <c r="L695" s="31"/>
      <c r="M695" s="31"/>
      <c r="N695" s="31"/>
      <c r="O695" s="32"/>
      <c r="P695" s="32"/>
      <c r="Q695" s="32"/>
      <c r="R695" s="32"/>
      <c r="S695" s="32"/>
      <c r="T695" s="32"/>
      <c r="U695" s="32"/>
      <c r="V695" s="32"/>
      <c r="W695" s="32"/>
      <c r="X695" s="32"/>
      <c r="Y695" s="32"/>
      <c r="Z695" s="32"/>
      <c r="AA695" s="32"/>
    </row>
    <row r="696" spans="1:27" ht="15" x14ac:dyDescent="0.2">
      <c r="A696" s="56"/>
      <c r="B696" s="57"/>
      <c r="C696" s="58"/>
      <c r="D696" s="58"/>
      <c r="E696" s="59"/>
      <c r="F696" s="59"/>
      <c r="G696" s="59"/>
      <c r="H696" s="59"/>
      <c r="I696" s="59"/>
      <c r="J696" s="31"/>
      <c r="K696" s="31"/>
      <c r="L696" s="31"/>
      <c r="M696" s="31"/>
      <c r="N696" s="31"/>
      <c r="O696" s="32"/>
      <c r="P696" s="32"/>
      <c r="Q696" s="32"/>
      <c r="R696" s="32"/>
      <c r="S696" s="32"/>
      <c r="T696" s="32"/>
      <c r="U696" s="32"/>
      <c r="V696" s="32"/>
      <c r="W696" s="32"/>
      <c r="X696" s="32"/>
      <c r="Y696" s="32"/>
      <c r="Z696" s="32"/>
      <c r="AA696" s="32"/>
    </row>
    <row r="697" spans="1:27" ht="15" x14ac:dyDescent="0.2">
      <c r="A697" s="56"/>
      <c r="B697" s="57"/>
      <c r="C697" s="58"/>
      <c r="D697" s="58"/>
      <c r="E697" s="59"/>
      <c r="F697" s="59"/>
      <c r="G697" s="59"/>
      <c r="H697" s="59"/>
      <c r="I697" s="59"/>
      <c r="J697" s="31"/>
      <c r="K697" s="31"/>
      <c r="L697" s="31"/>
      <c r="M697" s="31"/>
      <c r="N697" s="31"/>
      <c r="O697" s="32"/>
      <c r="P697" s="32"/>
      <c r="Q697" s="32"/>
      <c r="R697" s="32"/>
      <c r="S697" s="32"/>
      <c r="T697" s="32"/>
      <c r="U697" s="32"/>
      <c r="V697" s="32"/>
      <c r="W697" s="32"/>
      <c r="X697" s="32"/>
      <c r="Y697" s="32"/>
      <c r="Z697" s="32"/>
      <c r="AA697" s="32"/>
    </row>
    <row r="698" spans="1:27" ht="15" x14ac:dyDescent="0.2">
      <c r="A698" s="56"/>
      <c r="B698" s="57"/>
      <c r="C698" s="58"/>
      <c r="D698" s="58"/>
      <c r="E698" s="59"/>
      <c r="F698" s="59"/>
      <c r="G698" s="59"/>
      <c r="H698" s="59"/>
      <c r="I698" s="59"/>
      <c r="J698" s="31"/>
      <c r="K698" s="31"/>
      <c r="L698" s="31"/>
      <c r="M698" s="31"/>
      <c r="N698" s="31"/>
      <c r="O698" s="32"/>
      <c r="P698" s="32"/>
      <c r="Q698" s="32"/>
      <c r="R698" s="32"/>
      <c r="S698" s="32"/>
      <c r="T698" s="32"/>
      <c r="U698" s="32"/>
      <c r="V698" s="32"/>
      <c r="W698" s="32"/>
      <c r="X698" s="32"/>
      <c r="Y698" s="32"/>
      <c r="Z698" s="32"/>
      <c r="AA698" s="32"/>
    </row>
    <row r="699" spans="1:27" ht="15" x14ac:dyDescent="0.2">
      <c r="A699" s="56"/>
      <c r="B699" s="57"/>
      <c r="C699" s="58"/>
      <c r="D699" s="58"/>
      <c r="E699" s="59"/>
      <c r="F699" s="59"/>
      <c r="G699" s="59"/>
      <c r="H699" s="59"/>
      <c r="I699" s="59"/>
      <c r="J699" s="31"/>
      <c r="K699" s="31"/>
      <c r="L699" s="31"/>
      <c r="M699" s="31"/>
      <c r="N699" s="31"/>
      <c r="O699" s="32"/>
      <c r="P699" s="32"/>
      <c r="Q699" s="32"/>
      <c r="R699" s="32"/>
      <c r="S699" s="32"/>
      <c r="T699" s="32"/>
      <c r="U699" s="32"/>
      <c r="V699" s="32"/>
      <c r="W699" s="32"/>
      <c r="X699" s="32"/>
      <c r="Y699" s="32"/>
      <c r="Z699" s="32"/>
      <c r="AA699" s="32"/>
    </row>
    <row r="700" spans="1:27" ht="15" x14ac:dyDescent="0.2">
      <c r="A700" s="56"/>
      <c r="B700" s="57"/>
      <c r="C700" s="58"/>
      <c r="D700" s="58"/>
      <c r="E700" s="59"/>
      <c r="F700" s="59"/>
      <c r="G700" s="59"/>
      <c r="H700" s="59"/>
      <c r="I700" s="59"/>
      <c r="J700" s="31"/>
      <c r="K700" s="31"/>
      <c r="L700" s="31"/>
      <c r="M700" s="31"/>
      <c r="N700" s="31"/>
      <c r="O700" s="32"/>
      <c r="P700" s="32"/>
      <c r="Q700" s="32"/>
      <c r="R700" s="32"/>
      <c r="S700" s="32"/>
      <c r="T700" s="32"/>
      <c r="U700" s="32"/>
      <c r="V700" s="32"/>
      <c r="W700" s="32"/>
      <c r="X700" s="32"/>
      <c r="Y700" s="32"/>
      <c r="Z700" s="32"/>
      <c r="AA700" s="32"/>
    </row>
    <row r="701" spans="1:27" ht="15" x14ac:dyDescent="0.2">
      <c r="A701" s="56"/>
      <c r="B701" s="57"/>
      <c r="C701" s="58"/>
      <c r="D701" s="58"/>
      <c r="E701" s="59"/>
      <c r="F701" s="59"/>
      <c r="G701" s="59"/>
      <c r="H701" s="59"/>
      <c r="I701" s="59"/>
      <c r="J701" s="31"/>
      <c r="K701" s="31"/>
      <c r="L701" s="31"/>
      <c r="M701" s="31"/>
      <c r="N701" s="31"/>
      <c r="O701" s="32"/>
      <c r="P701" s="32"/>
      <c r="Q701" s="32"/>
      <c r="R701" s="32"/>
      <c r="S701" s="32"/>
      <c r="T701" s="32"/>
      <c r="U701" s="32"/>
      <c r="V701" s="32"/>
      <c r="W701" s="32"/>
      <c r="X701" s="32"/>
      <c r="Y701" s="32"/>
      <c r="Z701" s="32"/>
      <c r="AA701" s="32"/>
    </row>
    <row r="702" spans="1:27" ht="15" x14ac:dyDescent="0.2">
      <c r="A702" s="56"/>
      <c r="B702" s="57"/>
      <c r="C702" s="58"/>
      <c r="D702" s="58"/>
      <c r="E702" s="59"/>
      <c r="F702" s="59"/>
      <c r="G702" s="59"/>
      <c r="H702" s="59"/>
      <c r="I702" s="59"/>
      <c r="J702" s="31"/>
      <c r="K702" s="31"/>
      <c r="L702" s="31"/>
      <c r="M702" s="31"/>
      <c r="N702" s="31"/>
      <c r="O702" s="32"/>
      <c r="P702" s="32"/>
      <c r="Q702" s="32"/>
      <c r="R702" s="32"/>
      <c r="S702" s="32"/>
      <c r="T702" s="32"/>
      <c r="U702" s="32"/>
      <c r="V702" s="32"/>
      <c r="W702" s="32"/>
      <c r="X702" s="32"/>
      <c r="Y702" s="32"/>
      <c r="Z702" s="32"/>
      <c r="AA702" s="32"/>
    </row>
    <row r="703" spans="1:27" ht="15" x14ac:dyDescent="0.2">
      <c r="A703" s="56"/>
      <c r="B703" s="57"/>
      <c r="C703" s="58"/>
      <c r="D703" s="58"/>
      <c r="E703" s="59"/>
      <c r="F703" s="59"/>
      <c r="G703" s="59"/>
      <c r="H703" s="59"/>
      <c r="I703" s="59"/>
      <c r="J703" s="31"/>
      <c r="K703" s="31"/>
      <c r="L703" s="31"/>
      <c r="M703" s="31"/>
      <c r="N703" s="31"/>
      <c r="O703" s="32"/>
      <c r="P703" s="32"/>
      <c r="Q703" s="32"/>
      <c r="R703" s="32"/>
      <c r="S703" s="32"/>
      <c r="T703" s="32"/>
      <c r="U703" s="32"/>
      <c r="V703" s="32"/>
      <c r="W703" s="32"/>
      <c r="X703" s="32"/>
      <c r="Y703" s="32"/>
      <c r="Z703" s="32"/>
      <c r="AA703" s="32"/>
    </row>
    <row r="704" spans="1:27" ht="15" x14ac:dyDescent="0.2">
      <c r="A704" s="56"/>
      <c r="B704" s="57"/>
      <c r="C704" s="58"/>
      <c r="D704" s="58"/>
      <c r="E704" s="59"/>
      <c r="F704" s="59"/>
      <c r="G704" s="59"/>
      <c r="H704" s="59"/>
      <c r="I704" s="59"/>
      <c r="J704" s="31"/>
      <c r="K704" s="31"/>
      <c r="L704" s="31"/>
      <c r="M704" s="31"/>
      <c r="N704" s="31"/>
      <c r="O704" s="32"/>
      <c r="P704" s="32"/>
      <c r="Q704" s="32"/>
      <c r="R704" s="32"/>
      <c r="S704" s="32"/>
      <c r="T704" s="32"/>
      <c r="U704" s="32"/>
      <c r="V704" s="32"/>
      <c r="W704" s="32"/>
      <c r="X704" s="32"/>
      <c r="Y704" s="32"/>
      <c r="Z704" s="32"/>
      <c r="AA704" s="32"/>
    </row>
    <row r="705" spans="1:27" ht="15" x14ac:dyDescent="0.2">
      <c r="A705" s="56"/>
      <c r="B705" s="57"/>
      <c r="C705" s="58"/>
      <c r="D705" s="58"/>
      <c r="E705" s="59"/>
      <c r="F705" s="59"/>
      <c r="G705" s="59"/>
      <c r="H705" s="59"/>
      <c r="I705" s="59"/>
      <c r="J705" s="31"/>
      <c r="K705" s="31"/>
      <c r="L705" s="31"/>
      <c r="M705" s="31"/>
      <c r="N705" s="31"/>
      <c r="O705" s="32"/>
      <c r="P705" s="32"/>
      <c r="Q705" s="32"/>
      <c r="R705" s="32"/>
      <c r="S705" s="32"/>
      <c r="T705" s="32"/>
      <c r="U705" s="32"/>
      <c r="V705" s="32"/>
      <c r="W705" s="32"/>
      <c r="X705" s="32"/>
      <c r="Y705" s="32"/>
      <c r="Z705" s="32"/>
      <c r="AA705" s="32"/>
    </row>
    <row r="706" spans="1:27" ht="15" x14ac:dyDescent="0.2">
      <c r="A706" s="56"/>
      <c r="B706" s="57"/>
      <c r="C706" s="58"/>
      <c r="D706" s="58"/>
      <c r="E706" s="59"/>
      <c r="F706" s="59"/>
      <c r="G706" s="59"/>
      <c r="H706" s="59"/>
      <c r="I706" s="59"/>
      <c r="J706" s="31"/>
      <c r="K706" s="31"/>
      <c r="L706" s="31"/>
      <c r="M706" s="31"/>
      <c r="N706" s="31"/>
      <c r="O706" s="32"/>
      <c r="P706" s="32"/>
      <c r="Q706" s="32"/>
      <c r="R706" s="32"/>
      <c r="S706" s="32"/>
      <c r="T706" s="32"/>
      <c r="U706" s="32"/>
      <c r="V706" s="32"/>
      <c r="W706" s="32"/>
      <c r="X706" s="32"/>
      <c r="Y706" s="32"/>
      <c r="Z706" s="32"/>
      <c r="AA706" s="32"/>
    </row>
    <row r="707" spans="1:27" ht="15" x14ac:dyDescent="0.2">
      <c r="A707" s="56"/>
      <c r="B707" s="57"/>
      <c r="C707" s="58"/>
      <c r="D707" s="58"/>
      <c r="E707" s="59"/>
      <c r="F707" s="59"/>
      <c r="G707" s="59"/>
      <c r="H707" s="59"/>
      <c r="I707" s="59"/>
      <c r="J707" s="31"/>
      <c r="K707" s="31"/>
      <c r="L707" s="31"/>
      <c r="M707" s="31"/>
      <c r="N707" s="31"/>
      <c r="O707" s="32"/>
      <c r="P707" s="32"/>
      <c r="Q707" s="32"/>
      <c r="R707" s="32"/>
      <c r="S707" s="32"/>
      <c r="T707" s="32"/>
      <c r="U707" s="32"/>
      <c r="V707" s="32"/>
      <c r="W707" s="32"/>
      <c r="X707" s="32"/>
      <c r="Y707" s="32"/>
      <c r="Z707" s="32"/>
      <c r="AA707" s="32"/>
    </row>
    <row r="708" spans="1:27" ht="15" x14ac:dyDescent="0.2">
      <c r="A708" s="56"/>
      <c r="B708" s="57"/>
      <c r="C708" s="58"/>
      <c r="D708" s="58"/>
      <c r="E708" s="59"/>
      <c r="F708" s="59"/>
      <c r="G708" s="59"/>
      <c r="H708" s="59"/>
      <c r="I708" s="59"/>
      <c r="J708" s="31"/>
      <c r="K708" s="31"/>
      <c r="L708" s="31"/>
      <c r="M708" s="31"/>
      <c r="N708" s="31"/>
      <c r="O708" s="32"/>
      <c r="P708" s="32"/>
      <c r="Q708" s="32"/>
      <c r="R708" s="32"/>
      <c r="S708" s="32"/>
      <c r="T708" s="32"/>
      <c r="U708" s="32"/>
      <c r="V708" s="32"/>
      <c r="W708" s="32"/>
      <c r="X708" s="32"/>
      <c r="Y708" s="32"/>
      <c r="Z708" s="32"/>
      <c r="AA708" s="32"/>
    </row>
    <row r="709" spans="1:27" ht="15" x14ac:dyDescent="0.2">
      <c r="A709" s="56"/>
      <c r="B709" s="57"/>
      <c r="C709" s="58"/>
      <c r="D709" s="58"/>
      <c r="E709" s="59"/>
      <c r="F709" s="59"/>
      <c r="G709" s="59"/>
      <c r="H709" s="59"/>
      <c r="I709" s="59"/>
      <c r="J709" s="31"/>
      <c r="K709" s="31"/>
      <c r="L709" s="31"/>
      <c r="M709" s="31"/>
      <c r="N709" s="31"/>
      <c r="O709" s="32"/>
      <c r="P709" s="32"/>
      <c r="Q709" s="32"/>
      <c r="R709" s="32"/>
      <c r="S709" s="32"/>
      <c r="T709" s="32"/>
      <c r="U709" s="32"/>
      <c r="V709" s="32"/>
      <c r="W709" s="32"/>
      <c r="X709" s="32"/>
      <c r="Y709" s="32"/>
      <c r="Z709" s="32"/>
      <c r="AA709" s="32"/>
    </row>
    <row r="710" spans="1:27" ht="15" x14ac:dyDescent="0.2">
      <c r="A710" s="56"/>
      <c r="B710" s="57"/>
      <c r="C710" s="58"/>
      <c r="D710" s="58"/>
      <c r="E710" s="59"/>
      <c r="F710" s="59"/>
      <c r="G710" s="59"/>
      <c r="H710" s="59"/>
      <c r="I710" s="59"/>
      <c r="J710" s="31"/>
      <c r="K710" s="31"/>
      <c r="L710" s="31"/>
      <c r="M710" s="31"/>
      <c r="N710" s="31"/>
      <c r="O710" s="32"/>
      <c r="P710" s="32"/>
      <c r="Q710" s="32"/>
      <c r="R710" s="32"/>
      <c r="S710" s="32"/>
      <c r="T710" s="32"/>
      <c r="U710" s="32"/>
      <c r="V710" s="32"/>
      <c r="W710" s="32"/>
      <c r="X710" s="32"/>
      <c r="Y710" s="32"/>
      <c r="Z710" s="32"/>
      <c r="AA710" s="32"/>
    </row>
    <row r="711" spans="1:27" ht="15" x14ac:dyDescent="0.2">
      <c r="A711" s="56"/>
      <c r="B711" s="57"/>
      <c r="C711" s="58"/>
      <c r="D711" s="58"/>
      <c r="E711" s="59"/>
      <c r="F711" s="59"/>
      <c r="G711" s="59"/>
      <c r="H711" s="59"/>
      <c r="I711" s="59"/>
      <c r="J711" s="31"/>
      <c r="K711" s="31"/>
      <c r="L711" s="31"/>
      <c r="M711" s="31"/>
      <c r="N711" s="31"/>
      <c r="O711" s="32"/>
      <c r="P711" s="32"/>
      <c r="Q711" s="32"/>
      <c r="R711" s="32"/>
      <c r="S711" s="32"/>
      <c r="T711" s="32"/>
      <c r="U711" s="32"/>
      <c r="V711" s="32"/>
      <c r="W711" s="32"/>
      <c r="X711" s="32"/>
      <c r="Y711" s="32"/>
      <c r="Z711" s="32"/>
      <c r="AA711" s="32"/>
    </row>
    <row r="712" spans="1:27" ht="15" x14ac:dyDescent="0.2">
      <c r="A712" s="56"/>
      <c r="B712" s="57"/>
      <c r="C712" s="58"/>
      <c r="D712" s="58"/>
      <c r="E712" s="59"/>
      <c r="F712" s="59"/>
      <c r="G712" s="59"/>
      <c r="H712" s="59"/>
      <c r="I712" s="59"/>
      <c r="J712" s="31"/>
      <c r="K712" s="31"/>
      <c r="L712" s="31"/>
      <c r="M712" s="31"/>
      <c r="N712" s="31"/>
      <c r="O712" s="32"/>
      <c r="P712" s="32"/>
      <c r="Q712" s="32"/>
      <c r="R712" s="32"/>
      <c r="S712" s="32"/>
      <c r="T712" s="32"/>
      <c r="U712" s="32"/>
      <c r="V712" s="32"/>
      <c r="W712" s="32"/>
      <c r="X712" s="32"/>
      <c r="Y712" s="32"/>
      <c r="Z712" s="32"/>
      <c r="AA712" s="32"/>
    </row>
    <row r="713" spans="1:27" ht="15" x14ac:dyDescent="0.2">
      <c r="A713" s="56"/>
      <c r="B713" s="57"/>
      <c r="C713" s="58"/>
      <c r="D713" s="58"/>
      <c r="E713" s="59"/>
      <c r="F713" s="59"/>
      <c r="G713" s="59"/>
      <c r="H713" s="59"/>
      <c r="I713" s="59"/>
      <c r="J713" s="31"/>
      <c r="K713" s="31"/>
      <c r="L713" s="31"/>
      <c r="M713" s="31"/>
      <c r="N713" s="31"/>
      <c r="O713" s="32"/>
      <c r="P713" s="32"/>
      <c r="Q713" s="32"/>
      <c r="R713" s="32"/>
      <c r="S713" s="32"/>
      <c r="T713" s="32"/>
      <c r="U713" s="32"/>
      <c r="V713" s="32"/>
      <c r="W713" s="32"/>
      <c r="X713" s="32"/>
      <c r="Y713" s="32"/>
      <c r="Z713" s="32"/>
      <c r="AA713" s="32"/>
    </row>
    <row r="714" spans="1:27" ht="15" x14ac:dyDescent="0.2">
      <c r="A714" s="56"/>
      <c r="B714" s="57"/>
      <c r="C714" s="58"/>
      <c r="D714" s="58"/>
      <c r="E714" s="59"/>
      <c r="F714" s="59"/>
      <c r="G714" s="59"/>
      <c r="H714" s="59"/>
      <c r="I714" s="59"/>
      <c r="J714" s="31"/>
      <c r="K714" s="31"/>
      <c r="L714" s="31"/>
      <c r="M714" s="31"/>
      <c r="N714" s="31"/>
      <c r="O714" s="32"/>
      <c r="P714" s="32"/>
      <c r="Q714" s="32"/>
      <c r="R714" s="32"/>
      <c r="S714" s="32"/>
      <c r="T714" s="32"/>
      <c r="U714" s="32"/>
      <c r="V714" s="32"/>
      <c r="W714" s="32"/>
      <c r="X714" s="32"/>
      <c r="Y714" s="32"/>
      <c r="Z714" s="32"/>
      <c r="AA714" s="32"/>
    </row>
    <row r="715" spans="1:27" ht="15" x14ac:dyDescent="0.2">
      <c r="A715" s="56"/>
      <c r="B715" s="57"/>
      <c r="C715" s="58"/>
      <c r="D715" s="58"/>
      <c r="E715" s="59"/>
      <c r="F715" s="59"/>
      <c r="G715" s="59"/>
      <c r="H715" s="59"/>
      <c r="I715" s="59"/>
      <c r="J715" s="31"/>
      <c r="K715" s="31"/>
      <c r="L715" s="31"/>
      <c r="M715" s="31"/>
      <c r="N715" s="31"/>
      <c r="O715" s="32"/>
      <c r="P715" s="32"/>
      <c r="Q715" s="32"/>
      <c r="R715" s="32"/>
      <c r="S715" s="32"/>
      <c r="T715" s="32"/>
      <c r="U715" s="32"/>
      <c r="V715" s="32"/>
      <c r="W715" s="32"/>
      <c r="X715" s="32"/>
      <c r="Y715" s="32"/>
      <c r="Z715" s="32"/>
      <c r="AA715" s="32"/>
    </row>
    <row r="716" spans="1:27" ht="15" x14ac:dyDescent="0.2">
      <c r="A716" s="56"/>
      <c r="B716" s="57"/>
      <c r="C716" s="58"/>
      <c r="D716" s="58"/>
      <c r="E716" s="59"/>
      <c r="F716" s="59"/>
      <c r="G716" s="59"/>
      <c r="H716" s="59"/>
      <c r="I716" s="59"/>
      <c r="J716" s="31"/>
      <c r="K716" s="31"/>
      <c r="L716" s="31"/>
      <c r="M716" s="31"/>
      <c r="N716" s="31"/>
      <c r="O716" s="32"/>
      <c r="P716" s="32"/>
      <c r="Q716" s="32"/>
      <c r="R716" s="32"/>
      <c r="S716" s="32"/>
      <c r="T716" s="32"/>
      <c r="U716" s="32"/>
      <c r="V716" s="32"/>
      <c r="W716" s="32"/>
      <c r="X716" s="32"/>
      <c r="Y716" s="32"/>
      <c r="Z716" s="32"/>
      <c r="AA716" s="32"/>
    </row>
    <row r="717" spans="1:27" ht="15" x14ac:dyDescent="0.2">
      <c r="A717" s="56"/>
      <c r="B717" s="57"/>
      <c r="C717" s="58"/>
      <c r="D717" s="58"/>
      <c r="E717" s="59"/>
      <c r="F717" s="59"/>
      <c r="G717" s="59"/>
      <c r="H717" s="59"/>
      <c r="I717" s="59"/>
      <c r="J717" s="31"/>
      <c r="K717" s="31"/>
      <c r="L717" s="31"/>
      <c r="M717" s="31"/>
      <c r="N717" s="31"/>
      <c r="O717" s="32"/>
      <c r="P717" s="32"/>
      <c r="Q717" s="32"/>
      <c r="R717" s="32"/>
      <c r="S717" s="32"/>
      <c r="T717" s="32"/>
      <c r="U717" s="32"/>
      <c r="V717" s="32"/>
      <c r="W717" s="32"/>
      <c r="X717" s="32"/>
      <c r="Y717" s="32"/>
      <c r="Z717" s="32"/>
      <c r="AA717" s="32"/>
    </row>
    <row r="718" spans="1:27" ht="15" x14ac:dyDescent="0.2">
      <c r="A718" s="56"/>
      <c r="B718" s="57"/>
      <c r="C718" s="58"/>
      <c r="D718" s="58"/>
      <c r="E718" s="59"/>
      <c r="F718" s="59"/>
      <c r="G718" s="59"/>
      <c r="H718" s="59"/>
      <c r="I718" s="59"/>
      <c r="J718" s="31"/>
      <c r="K718" s="31"/>
      <c r="L718" s="31"/>
      <c r="M718" s="31"/>
      <c r="N718" s="31"/>
      <c r="O718" s="32"/>
      <c r="P718" s="32"/>
      <c r="Q718" s="32"/>
      <c r="R718" s="32"/>
      <c r="S718" s="32"/>
      <c r="T718" s="32"/>
      <c r="U718" s="32"/>
      <c r="V718" s="32"/>
      <c r="W718" s="32"/>
      <c r="X718" s="32"/>
      <c r="Y718" s="32"/>
      <c r="Z718" s="32"/>
      <c r="AA718" s="32"/>
    </row>
    <row r="719" spans="1:27" ht="15" x14ac:dyDescent="0.2">
      <c r="A719" s="56"/>
      <c r="B719" s="57"/>
      <c r="C719" s="58"/>
      <c r="D719" s="58"/>
      <c r="E719" s="59"/>
      <c r="F719" s="59"/>
      <c r="G719" s="59"/>
      <c r="H719" s="59"/>
      <c r="I719" s="59"/>
      <c r="J719" s="31"/>
      <c r="K719" s="31"/>
      <c r="L719" s="31"/>
      <c r="M719" s="31"/>
      <c r="N719" s="31"/>
      <c r="O719" s="32"/>
      <c r="P719" s="32"/>
      <c r="Q719" s="32"/>
      <c r="R719" s="32"/>
      <c r="S719" s="32"/>
      <c r="T719" s="32"/>
      <c r="U719" s="32"/>
      <c r="V719" s="32"/>
      <c r="W719" s="32"/>
      <c r="X719" s="32"/>
      <c r="Y719" s="32"/>
      <c r="Z719" s="32"/>
      <c r="AA719" s="32"/>
    </row>
    <row r="720" spans="1:27" ht="15" x14ac:dyDescent="0.2">
      <c r="A720" s="56"/>
      <c r="B720" s="57"/>
      <c r="C720" s="58"/>
      <c r="D720" s="58"/>
      <c r="E720" s="59"/>
      <c r="F720" s="59"/>
      <c r="G720" s="59"/>
      <c r="H720" s="59"/>
      <c r="I720" s="59"/>
      <c r="J720" s="31"/>
      <c r="K720" s="31"/>
      <c r="L720" s="31"/>
      <c r="M720" s="31"/>
      <c r="N720" s="31"/>
      <c r="O720" s="32"/>
      <c r="P720" s="32"/>
      <c r="Q720" s="32"/>
      <c r="R720" s="32"/>
      <c r="S720" s="32"/>
      <c r="T720" s="32"/>
      <c r="U720" s="32"/>
      <c r="V720" s="32"/>
      <c r="W720" s="32"/>
      <c r="X720" s="32"/>
      <c r="Y720" s="32"/>
      <c r="Z720" s="32"/>
      <c r="AA720" s="32"/>
    </row>
    <row r="721" spans="1:27" ht="15" x14ac:dyDescent="0.2">
      <c r="A721" s="56"/>
      <c r="B721" s="57"/>
      <c r="C721" s="58"/>
      <c r="D721" s="58"/>
      <c r="E721" s="59"/>
      <c r="F721" s="59"/>
      <c r="G721" s="59"/>
      <c r="H721" s="59"/>
      <c r="I721" s="59"/>
      <c r="J721" s="31"/>
      <c r="K721" s="31"/>
      <c r="L721" s="31"/>
      <c r="M721" s="31"/>
      <c r="N721" s="31"/>
      <c r="O721" s="32"/>
      <c r="P721" s="32"/>
      <c r="Q721" s="32"/>
      <c r="R721" s="32"/>
      <c r="S721" s="32"/>
      <c r="T721" s="32"/>
      <c r="U721" s="32"/>
      <c r="V721" s="32"/>
      <c r="W721" s="32"/>
      <c r="X721" s="32"/>
      <c r="Y721" s="32"/>
      <c r="Z721" s="32"/>
      <c r="AA721" s="32"/>
    </row>
    <row r="722" spans="1:27" ht="15" x14ac:dyDescent="0.2">
      <c r="A722" s="56"/>
      <c r="B722" s="57"/>
      <c r="C722" s="58"/>
      <c r="D722" s="58"/>
      <c r="E722" s="59"/>
      <c r="F722" s="59"/>
      <c r="G722" s="59"/>
      <c r="H722" s="59"/>
      <c r="I722" s="59"/>
      <c r="J722" s="31"/>
      <c r="K722" s="31"/>
      <c r="L722" s="31"/>
      <c r="M722" s="31"/>
      <c r="N722" s="31"/>
      <c r="O722" s="32"/>
      <c r="P722" s="32"/>
      <c r="Q722" s="32"/>
      <c r="R722" s="32"/>
      <c r="S722" s="32"/>
      <c r="T722" s="32"/>
      <c r="U722" s="32"/>
      <c r="V722" s="32"/>
      <c r="W722" s="32"/>
      <c r="X722" s="32"/>
      <c r="Y722" s="32"/>
      <c r="Z722" s="32"/>
      <c r="AA722" s="32"/>
    </row>
    <row r="723" spans="1:27" ht="15" x14ac:dyDescent="0.2">
      <c r="A723" s="56"/>
      <c r="B723" s="57"/>
      <c r="C723" s="58"/>
      <c r="D723" s="58"/>
      <c r="E723" s="59"/>
      <c r="F723" s="59"/>
      <c r="G723" s="59"/>
      <c r="H723" s="59"/>
      <c r="I723" s="59"/>
      <c r="J723" s="31"/>
      <c r="K723" s="31"/>
      <c r="L723" s="31"/>
      <c r="M723" s="31"/>
      <c r="N723" s="31"/>
      <c r="O723" s="32"/>
      <c r="P723" s="32"/>
      <c r="Q723" s="32"/>
      <c r="R723" s="32"/>
      <c r="S723" s="32"/>
      <c r="T723" s="32"/>
      <c r="U723" s="32"/>
      <c r="V723" s="32"/>
      <c r="W723" s="32"/>
      <c r="X723" s="32"/>
      <c r="Y723" s="32"/>
      <c r="Z723" s="32"/>
      <c r="AA723" s="32"/>
    </row>
    <row r="724" spans="1:27" ht="15" x14ac:dyDescent="0.2">
      <c r="A724" s="56"/>
      <c r="B724" s="57"/>
      <c r="C724" s="58"/>
      <c r="D724" s="58"/>
      <c r="E724" s="59"/>
      <c r="F724" s="59"/>
      <c r="G724" s="59"/>
      <c r="H724" s="59"/>
      <c r="I724" s="59"/>
      <c r="J724" s="31"/>
      <c r="K724" s="31"/>
      <c r="L724" s="31"/>
      <c r="M724" s="31"/>
      <c r="N724" s="31"/>
      <c r="O724" s="32"/>
      <c r="P724" s="32"/>
      <c r="Q724" s="32"/>
      <c r="R724" s="32"/>
      <c r="S724" s="32"/>
      <c r="T724" s="32"/>
      <c r="U724" s="32"/>
      <c r="V724" s="32"/>
      <c r="W724" s="32"/>
      <c r="X724" s="32"/>
      <c r="Y724" s="32"/>
      <c r="Z724" s="32"/>
      <c r="AA724" s="32"/>
    </row>
    <row r="725" spans="1:27" ht="15" x14ac:dyDescent="0.2">
      <c r="A725" s="56"/>
      <c r="B725" s="57"/>
      <c r="C725" s="58"/>
      <c r="D725" s="58"/>
      <c r="E725" s="59"/>
      <c r="F725" s="59"/>
      <c r="G725" s="59"/>
      <c r="H725" s="59"/>
      <c r="I725" s="59"/>
      <c r="J725" s="31"/>
      <c r="K725" s="31"/>
      <c r="L725" s="31"/>
      <c r="M725" s="31"/>
      <c r="N725" s="31"/>
      <c r="O725" s="32"/>
      <c r="P725" s="32"/>
      <c r="Q725" s="32"/>
      <c r="R725" s="32"/>
      <c r="S725" s="32"/>
      <c r="T725" s="32"/>
      <c r="U725" s="32"/>
      <c r="V725" s="32"/>
      <c r="W725" s="32"/>
      <c r="X725" s="32"/>
      <c r="Y725" s="32"/>
      <c r="Z725" s="32"/>
      <c r="AA725" s="32"/>
    </row>
    <row r="726" spans="1:27" ht="15" x14ac:dyDescent="0.2">
      <c r="A726" s="56"/>
      <c r="B726" s="57"/>
      <c r="C726" s="58"/>
      <c r="D726" s="58"/>
      <c r="E726" s="59"/>
      <c r="F726" s="59"/>
      <c r="G726" s="59"/>
      <c r="H726" s="59"/>
      <c r="I726" s="59"/>
      <c r="J726" s="31"/>
      <c r="K726" s="31"/>
      <c r="L726" s="31"/>
      <c r="M726" s="31"/>
      <c r="N726" s="31"/>
      <c r="O726" s="32"/>
      <c r="P726" s="32"/>
      <c r="Q726" s="32"/>
      <c r="R726" s="32"/>
      <c r="S726" s="32"/>
      <c r="T726" s="32"/>
      <c r="U726" s="32"/>
      <c r="V726" s="32"/>
      <c r="W726" s="32"/>
      <c r="X726" s="32"/>
      <c r="Y726" s="32"/>
      <c r="Z726" s="32"/>
      <c r="AA726" s="32"/>
    </row>
    <row r="727" spans="1:27" ht="15" x14ac:dyDescent="0.2">
      <c r="A727" s="56"/>
      <c r="B727" s="57"/>
      <c r="C727" s="58"/>
      <c r="D727" s="58"/>
      <c r="E727" s="59"/>
      <c r="F727" s="59"/>
      <c r="G727" s="59"/>
      <c r="H727" s="59"/>
      <c r="I727" s="59"/>
      <c r="J727" s="31"/>
      <c r="K727" s="31"/>
      <c r="L727" s="31"/>
      <c r="M727" s="31"/>
      <c r="N727" s="31"/>
      <c r="O727" s="32"/>
      <c r="P727" s="32"/>
      <c r="Q727" s="32"/>
      <c r="R727" s="32"/>
      <c r="S727" s="32"/>
      <c r="T727" s="32"/>
      <c r="U727" s="32"/>
      <c r="V727" s="32"/>
      <c r="W727" s="32"/>
      <c r="X727" s="32"/>
      <c r="Y727" s="32"/>
      <c r="Z727" s="32"/>
      <c r="AA727" s="32"/>
    </row>
    <row r="728" spans="1:27" ht="15" x14ac:dyDescent="0.2">
      <c r="A728" s="56"/>
      <c r="B728" s="57"/>
      <c r="C728" s="58"/>
      <c r="D728" s="58"/>
      <c r="E728" s="59"/>
      <c r="F728" s="59"/>
      <c r="G728" s="59"/>
      <c r="H728" s="59"/>
      <c r="I728" s="59"/>
      <c r="J728" s="31"/>
      <c r="K728" s="31"/>
      <c r="L728" s="31"/>
      <c r="M728" s="31"/>
      <c r="N728" s="31"/>
      <c r="O728" s="32"/>
      <c r="P728" s="32"/>
      <c r="Q728" s="32"/>
      <c r="R728" s="32"/>
      <c r="S728" s="32"/>
      <c r="T728" s="32"/>
      <c r="U728" s="32"/>
      <c r="V728" s="32"/>
      <c r="W728" s="32"/>
      <c r="X728" s="32"/>
      <c r="Y728" s="32"/>
      <c r="Z728" s="32"/>
      <c r="AA728" s="32"/>
    </row>
    <row r="729" spans="1:27" ht="15" x14ac:dyDescent="0.2">
      <c r="A729" s="56"/>
      <c r="B729" s="57"/>
      <c r="C729" s="58"/>
      <c r="D729" s="58"/>
      <c r="E729" s="59"/>
      <c r="F729" s="59"/>
      <c r="G729" s="59"/>
      <c r="H729" s="59"/>
      <c r="I729" s="59"/>
      <c r="J729" s="31"/>
      <c r="K729" s="31"/>
      <c r="L729" s="31"/>
      <c r="M729" s="31"/>
      <c r="N729" s="31"/>
      <c r="O729" s="32"/>
      <c r="P729" s="32"/>
      <c r="Q729" s="32"/>
      <c r="R729" s="32"/>
      <c r="S729" s="32"/>
      <c r="T729" s="32"/>
      <c r="U729" s="32"/>
      <c r="V729" s="32"/>
      <c r="W729" s="32"/>
      <c r="X729" s="32"/>
      <c r="Y729" s="32"/>
      <c r="Z729" s="32"/>
      <c r="AA729" s="32"/>
    </row>
    <row r="730" spans="1:27" ht="15" x14ac:dyDescent="0.2">
      <c r="A730" s="56"/>
      <c r="B730" s="57"/>
      <c r="C730" s="58"/>
      <c r="D730" s="58"/>
      <c r="E730" s="59"/>
      <c r="F730" s="59"/>
      <c r="G730" s="59"/>
      <c r="H730" s="59"/>
      <c r="I730" s="59"/>
      <c r="J730" s="31"/>
      <c r="K730" s="31"/>
      <c r="L730" s="31"/>
      <c r="M730" s="31"/>
      <c r="N730" s="31"/>
      <c r="O730" s="32"/>
      <c r="P730" s="32"/>
      <c r="Q730" s="32"/>
      <c r="R730" s="32"/>
      <c r="S730" s="32"/>
      <c r="T730" s="32"/>
      <c r="U730" s="32"/>
      <c r="V730" s="32"/>
      <c r="W730" s="32"/>
      <c r="X730" s="32"/>
      <c r="Y730" s="32"/>
      <c r="Z730" s="32"/>
      <c r="AA730" s="32"/>
    </row>
    <row r="731" spans="1:27" ht="15" x14ac:dyDescent="0.2">
      <c r="A731" s="56"/>
      <c r="B731" s="57"/>
      <c r="C731" s="58"/>
      <c r="D731" s="58"/>
      <c r="E731" s="59"/>
      <c r="F731" s="59"/>
      <c r="G731" s="59"/>
      <c r="H731" s="59"/>
      <c r="I731" s="59"/>
      <c r="J731" s="31"/>
      <c r="K731" s="31"/>
      <c r="L731" s="31"/>
      <c r="M731" s="31"/>
      <c r="N731" s="31"/>
      <c r="O731" s="32"/>
      <c r="P731" s="32"/>
      <c r="Q731" s="32"/>
      <c r="R731" s="32"/>
      <c r="S731" s="32"/>
      <c r="T731" s="32"/>
      <c r="U731" s="32"/>
      <c r="V731" s="32"/>
      <c r="W731" s="32"/>
      <c r="X731" s="32"/>
      <c r="Y731" s="32"/>
      <c r="Z731" s="32"/>
      <c r="AA731" s="32"/>
    </row>
    <row r="732" spans="1:27" ht="15" x14ac:dyDescent="0.2">
      <c r="A732" s="56"/>
      <c r="B732" s="57"/>
      <c r="C732" s="58"/>
      <c r="D732" s="58"/>
      <c r="E732" s="59"/>
      <c r="F732" s="59"/>
      <c r="G732" s="59"/>
      <c r="H732" s="59"/>
      <c r="I732" s="59"/>
      <c r="J732" s="31"/>
      <c r="K732" s="31"/>
      <c r="L732" s="31"/>
      <c r="M732" s="31"/>
      <c r="N732" s="31"/>
      <c r="O732" s="32"/>
      <c r="P732" s="32"/>
      <c r="Q732" s="32"/>
      <c r="R732" s="32"/>
      <c r="S732" s="32"/>
      <c r="T732" s="32"/>
      <c r="U732" s="32"/>
      <c r="V732" s="32"/>
      <c r="W732" s="32"/>
      <c r="X732" s="32"/>
      <c r="Y732" s="32"/>
      <c r="Z732" s="32"/>
      <c r="AA732" s="32"/>
    </row>
    <row r="733" spans="1:27" ht="15" x14ac:dyDescent="0.2">
      <c r="A733" s="56"/>
      <c r="B733" s="57"/>
      <c r="C733" s="58"/>
      <c r="D733" s="58"/>
      <c r="E733" s="59"/>
      <c r="F733" s="59"/>
      <c r="G733" s="59"/>
      <c r="H733" s="59"/>
      <c r="I733" s="59"/>
      <c r="J733" s="31"/>
      <c r="K733" s="31"/>
      <c r="L733" s="31"/>
      <c r="M733" s="31"/>
      <c r="N733" s="31"/>
      <c r="O733" s="32"/>
      <c r="P733" s="32"/>
      <c r="Q733" s="32"/>
      <c r="R733" s="32"/>
      <c r="S733" s="32"/>
      <c r="T733" s="32"/>
      <c r="U733" s="32"/>
      <c r="V733" s="32"/>
      <c r="W733" s="32"/>
      <c r="X733" s="32"/>
      <c r="Y733" s="32"/>
      <c r="Z733" s="32"/>
      <c r="AA733" s="32"/>
    </row>
    <row r="734" spans="1:27" ht="15" x14ac:dyDescent="0.2">
      <c r="A734" s="56"/>
      <c r="B734" s="57"/>
      <c r="C734" s="58"/>
      <c r="D734" s="58"/>
      <c r="E734" s="59"/>
      <c r="F734" s="59"/>
      <c r="G734" s="59"/>
      <c r="H734" s="59"/>
      <c r="I734" s="59"/>
      <c r="J734" s="31"/>
      <c r="K734" s="31"/>
      <c r="L734" s="31"/>
      <c r="M734" s="31"/>
      <c r="N734" s="31"/>
      <c r="O734" s="32"/>
      <c r="P734" s="32"/>
      <c r="Q734" s="32"/>
      <c r="R734" s="32"/>
      <c r="S734" s="32"/>
      <c r="T734" s="32"/>
      <c r="U734" s="32"/>
      <c r="V734" s="32"/>
      <c r="W734" s="32"/>
      <c r="X734" s="32"/>
      <c r="Y734" s="32"/>
      <c r="Z734" s="32"/>
      <c r="AA734" s="32"/>
    </row>
    <row r="735" spans="1:27" ht="15" x14ac:dyDescent="0.2">
      <c r="A735" s="56"/>
      <c r="B735" s="57"/>
      <c r="C735" s="58"/>
      <c r="D735" s="58"/>
      <c r="E735" s="59"/>
      <c r="F735" s="59"/>
      <c r="G735" s="59"/>
      <c r="H735" s="59"/>
      <c r="I735" s="59"/>
      <c r="J735" s="31"/>
      <c r="K735" s="31"/>
      <c r="L735" s="31"/>
      <c r="M735" s="31"/>
      <c r="N735" s="31"/>
      <c r="O735" s="32"/>
      <c r="P735" s="32"/>
      <c r="Q735" s="32"/>
      <c r="R735" s="32"/>
      <c r="S735" s="32"/>
      <c r="T735" s="32"/>
      <c r="U735" s="32"/>
      <c r="V735" s="32"/>
      <c r="W735" s="32"/>
      <c r="X735" s="32"/>
      <c r="Y735" s="32"/>
      <c r="Z735" s="32"/>
      <c r="AA735" s="32"/>
    </row>
    <row r="736" spans="1:27" ht="15" x14ac:dyDescent="0.2">
      <c r="A736" s="56"/>
      <c r="B736" s="57"/>
      <c r="C736" s="58"/>
      <c r="D736" s="58"/>
      <c r="E736" s="59"/>
      <c r="F736" s="59"/>
      <c r="G736" s="59"/>
      <c r="H736" s="59"/>
      <c r="I736" s="59"/>
      <c r="J736" s="31"/>
      <c r="K736" s="31"/>
      <c r="L736" s="31"/>
      <c r="M736" s="31"/>
      <c r="N736" s="31"/>
      <c r="O736" s="32"/>
      <c r="P736" s="32"/>
      <c r="Q736" s="32"/>
      <c r="R736" s="32"/>
      <c r="S736" s="32"/>
      <c r="T736" s="32"/>
      <c r="U736" s="32"/>
      <c r="V736" s="32"/>
      <c r="W736" s="32"/>
      <c r="X736" s="32"/>
      <c r="Y736" s="32"/>
      <c r="Z736" s="32"/>
      <c r="AA736" s="32"/>
    </row>
    <row r="737" spans="1:27" ht="15" x14ac:dyDescent="0.2">
      <c r="A737" s="56"/>
      <c r="B737" s="57"/>
      <c r="C737" s="58"/>
      <c r="D737" s="58"/>
      <c r="E737" s="59"/>
      <c r="F737" s="59"/>
      <c r="G737" s="59"/>
      <c r="H737" s="59"/>
      <c r="I737" s="59"/>
      <c r="J737" s="31"/>
      <c r="K737" s="31"/>
      <c r="L737" s="31"/>
      <c r="M737" s="31"/>
      <c r="N737" s="31"/>
      <c r="O737" s="32"/>
      <c r="P737" s="32"/>
      <c r="Q737" s="32"/>
      <c r="R737" s="32"/>
      <c r="S737" s="32"/>
      <c r="T737" s="32"/>
      <c r="U737" s="32"/>
      <c r="V737" s="32"/>
      <c r="W737" s="32"/>
      <c r="X737" s="32"/>
      <c r="Y737" s="32"/>
      <c r="Z737" s="32"/>
      <c r="AA737" s="32"/>
    </row>
    <row r="738" spans="1:27" ht="15" x14ac:dyDescent="0.2">
      <c r="A738" s="56"/>
      <c r="B738" s="57"/>
      <c r="C738" s="58"/>
      <c r="D738" s="58"/>
      <c r="E738" s="59"/>
      <c r="F738" s="59"/>
      <c r="G738" s="59"/>
      <c r="H738" s="59"/>
      <c r="I738" s="59"/>
      <c r="J738" s="31"/>
      <c r="K738" s="31"/>
      <c r="L738" s="31"/>
      <c r="M738" s="31"/>
      <c r="N738" s="31"/>
      <c r="O738" s="32"/>
      <c r="P738" s="32"/>
      <c r="Q738" s="32"/>
      <c r="R738" s="32"/>
      <c r="S738" s="32"/>
      <c r="T738" s="32"/>
      <c r="U738" s="32"/>
      <c r="V738" s="32"/>
      <c r="W738" s="32"/>
      <c r="X738" s="32"/>
      <c r="Y738" s="32"/>
      <c r="Z738" s="32"/>
      <c r="AA738" s="32"/>
    </row>
    <row r="739" spans="1:27" ht="15" x14ac:dyDescent="0.2">
      <c r="A739" s="56"/>
      <c r="B739" s="57"/>
      <c r="C739" s="58"/>
      <c r="D739" s="58"/>
      <c r="E739" s="59"/>
      <c r="F739" s="59"/>
      <c r="G739" s="59"/>
      <c r="H739" s="59"/>
      <c r="I739" s="59"/>
      <c r="J739" s="31"/>
      <c r="K739" s="31"/>
      <c r="L739" s="31"/>
      <c r="M739" s="31"/>
      <c r="N739" s="31"/>
      <c r="O739" s="32"/>
      <c r="P739" s="32"/>
      <c r="Q739" s="32"/>
      <c r="R739" s="32"/>
      <c r="S739" s="32"/>
      <c r="T739" s="32"/>
      <c r="U739" s="32"/>
      <c r="V739" s="32"/>
      <c r="W739" s="32"/>
      <c r="X739" s="32"/>
      <c r="Y739" s="32"/>
      <c r="Z739" s="32"/>
      <c r="AA739" s="32"/>
    </row>
    <row r="740" spans="1:27" ht="15" x14ac:dyDescent="0.2">
      <c r="A740" s="56"/>
      <c r="B740" s="57"/>
      <c r="C740" s="58"/>
      <c r="D740" s="58"/>
      <c r="E740" s="59"/>
      <c r="F740" s="59"/>
      <c r="G740" s="59"/>
      <c r="H740" s="59"/>
      <c r="I740" s="59"/>
      <c r="J740" s="31"/>
      <c r="K740" s="31"/>
      <c r="L740" s="31"/>
      <c r="M740" s="31"/>
      <c r="N740" s="31"/>
      <c r="O740" s="32"/>
      <c r="P740" s="32"/>
      <c r="Q740" s="32"/>
      <c r="R740" s="32"/>
      <c r="S740" s="32"/>
      <c r="T740" s="32"/>
      <c r="U740" s="32"/>
      <c r="V740" s="32"/>
      <c r="W740" s="32"/>
      <c r="X740" s="32"/>
      <c r="Y740" s="32"/>
      <c r="Z740" s="32"/>
      <c r="AA740" s="32"/>
    </row>
    <row r="741" spans="1:27" ht="15" x14ac:dyDescent="0.2">
      <c r="A741" s="56"/>
      <c r="B741" s="57"/>
      <c r="C741" s="58"/>
      <c r="D741" s="58"/>
      <c r="E741" s="59"/>
      <c r="F741" s="59"/>
      <c r="G741" s="59"/>
      <c r="H741" s="59"/>
      <c r="I741" s="59"/>
      <c r="J741" s="31"/>
      <c r="K741" s="31"/>
      <c r="L741" s="31"/>
      <c r="M741" s="31"/>
      <c r="N741" s="31"/>
      <c r="O741" s="32"/>
      <c r="P741" s="32"/>
      <c r="Q741" s="32"/>
      <c r="R741" s="32"/>
      <c r="S741" s="32"/>
      <c r="T741" s="32"/>
      <c r="U741" s="32"/>
      <c r="V741" s="32"/>
      <c r="W741" s="32"/>
      <c r="X741" s="32"/>
      <c r="Y741" s="32"/>
      <c r="Z741" s="32"/>
      <c r="AA741" s="32"/>
    </row>
    <row r="742" spans="1:27" ht="15" x14ac:dyDescent="0.2">
      <c r="A742" s="56"/>
      <c r="B742" s="57"/>
      <c r="C742" s="58"/>
      <c r="D742" s="58"/>
      <c r="E742" s="59"/>
      <c r="F742" s="59"/>
      <c r="G742" s="59"/>
      <c r="H742" s="59"/>
      <c r="I742" s="59"/>
      <c r="J742" s="31"/>
      <c r="K742" s="31"/>
      <c r="L742" s="31"/>
      <c r="M742" s="31"/>
      <c r="N742" s="31"/>
      <c r="O742" s="32"/>
      <c r="P742" s="32"/>
      <c r="Q742" s="32"/>
      <c r="R742" s="32"/>
      <c r="S742" s="32"/>
      <c r="T742" s="32"/>
      <c r="U742" s="32"/>
      <c r="V742" s="32"/>
      <c r="W742" s="32"/>
      <c r="X742" s="32"/>
      <c r="Y742" s="32"/>
      <c r="Z742" s="32"/>
      <c r="AA742" s="32"/>
    </row>
    <row r="743" spans="1:27" ht="15" x14ac:dyDescent="0.2">
      <c r="A743" s="56"/>
      <c r="B743" s="57"/>
      <c r="C743" s="58"/>
      <c r="D743" s="58"/>
      <c r="E743" s="59"/>
      <c r="F743" s="59"/>
      <c r="G743" s="59"/>
      <c r="H743" s="59"/>
      <c r="I743" s="59"/>
      <c r="J743" s="31"/>
      <c r="K743" s="31"/>
      <c r="L743" s="31"/>
      <c r="M743" s="31"/>
      <c r="N743" s="31"/>
      <c r="O743" s="32"/>
      <c r="P743" s="32"/>
      <c r="Q743" s="32"/>
      <c r="R743" s="32"/>
      <c r="S743" s="32"/>
      <c r="T743" s="32"/>
      <c r="U743" s="32"/>
      <c r="V743" s="32"/>
      <c r="W743" s="32"/>
      <c r="X743" s="32"/>
      <c r="Y743" s="32"/>
      <c r="Z743" s="32"/>
      <c r="AA743" s="32"/>
    </row>
    <row r="744" spans="1:27" ht="15" x14ac:dyDescent="0.2">
      <c r="A744" s="56"/>
      <c r="B744" s="57"/>
      <c r="C744" s="58"/>
      <c r="D744" s="58"/>
      <c r="E744" s="59"/>
      <c r="F744" s="59"/>
      <c r="G744" s="59"/>
      <c r="H744" s="59"/>
      <c r="I744" s="59"/>
      <c r="J744" s="31"/>
      <c r="K744" s="31"/>
      <c r="L744" s="31"/>
      <c r="M744" s="31"/>
      <c r="N744" s="31"/>
      <c r="O744" s="32"/>
      <c r="P744" s="32"/>
      <c r="Q744" s="32"/>
      <c r="R744" s="32"/>
      <c r="S744" s="32"/>
      <c r="T744" s="32"/>
      <c r="U744" s="32"/>
      <c r="V744" s="32"/>
      <c r="W744" s="32"/>
      <c r="X744" s="32"/>
      <c r="Y744" s="32"/>
      <c r="Z744" s="32"/>
      <c r="AA744" s="32"/>
    </row>
    <row r="745" spans="1:27" ht="15" x14ac:dyDescent="0.2">
      <c r="A745" s="56"/>
      <c r="B745" s="57"/>
      <c r="C745" s="58"/>
      <c r="D745" s="58"/>
      <c r="E745" s="59"/>
      <c r="F745" s="59"/>
      <c r="G745" s="59"/>
      <c r="H745" s="59"/>
      <c r="I745" s="59"/>
      <c r="J745" s="31"/>
      <c r="K745" s="31"/>
      <c r="L745" s="31"/>
      <c r="M745" s="31"/>
      <c r="N745" s="31"/>
      <c r="O745" s="32"/>
      <c r="P745" s="32"/>
      <c r="Q745" s="32"/>
      <c r="R745" s="32"/>
      <c r="S745" s="32"/>
      <c r="T745" s="32"/>
      <c r="U745" s="32"/>
      <c r="V745" s="32"/>
      <c r="W745" s="32"/>
      <c r="X745" s="32"/>
      <c r="Y745" s="32"/>
      <c r="Z745" s="32"/>
      <c r="AA745" s="32"/>
    </row>
    <row r="746" spans="1:27" ht="15" x14ac:dyDescent="0.2">
      <c r="A746" s="56"/>
      <c r="B746" s="57"/>
      <c r="C746" s="58"/>
      <c r="D746" s="58"/>
      <c r="E746" s="59"/>
      <c r="F746" s="59"/>
      <c r="G746" s="59"/>
      <c r="H746" s="59"/>
      <c r="I746" s="59"/>
      <c r="J746" s="31"/>
      <c r="K746" s="31"/>
      <c r="L746" s="31"/>
      <c r="M746" s="31"/>
      <c r="N746" s="31"/>
      <c r="O746" s="32"/>
      <c r="P746" s="32"/>
      <c r="Q746" s="32"/>
      <c r="R746" s="32"/>
      <c r="S746" s="32"/>
      <c r="T746" s="32"/>
      <c r="U746" s="32"/>
      <c r="V746" s="32"/>
      <c r="W746" s="32"/>
      <c r="X746" s="32"/>
      <c r="Y746" s="32"/>
      <c r="Z746" s="32"/>
      <c r="AA746" s="32"/>
    </row>
    <row r="747" spans="1:27" ht="15" x14ac:dyDescent="0.2">
      <c r="A747" s="56"/>
      <c r="B747" s="57"/>
      <c r="C747" s="58"/>
      <c r="D747" s="58"/>
      <c r="E747" s="59"/>
      <c r="F747" s="59"/>
      <c r="G747" s="59"/>
      <c r="H747" s="59"/>
      <c r="I747" s="59"/>
      <c r="J747" s="31"/>
      <c r="K747" s="31"/>
      <c r="L747" s="31"/>
      <c r="M747" s="31"/>
      <c r="N747" s="31"/>
      <c r="O747" s="32"/>
      <c r="P747" s="32"/>
      <c r="Q747" s="32"/>
      <c r="R747" s="32"/>
      <c r="S747" s="32"/>
      <c r="T747" s="32"/>
      <c r="U747" s="32"/>
      <c r="V747" s="32"/>
      <c r="W747" s="32"/>
      <c r="X747" s="32"/>
      <c r="Y747" s="32"/>
      <c r="Z747" s="32"/>
      <c r="AA747" s="32"/>
    </row>
    <row r="748" spans="1:27" ht="15" x14ac:dyDescent="0.2">
      <c r="A748" s="56"/>
      <c r="B748" s="57"/>
      <c r="C748" s="58"/>
      <c r="D748" s="58"/>
      <c r="E748" s="59"/>
      <c r="F748" s="59"/>
      <c r="G748" s="59"/>
      <c r="H748" s="59"/>
      <c r="I748" s="59"/>
      <c r="J748" s="31"/>
      <c r="K748" s="31"/>
      <c r="L748" s="31"/>
      <c r="M748" s="31"/>
      <c r="N748" s="31"/>
      <c r="O748" s="32"/>
      <c r="P748" s="32"/>
      <c r="Q748" s="32"/>
      <c r="R748" s="32"/>
      <c r="S748" s="32"/>
      <c r="T748" s="32"/>
      <c r="U748" s="32"/>
      <c r="V748" s="32"/>
      <c r="W748" s="32"/>
      <c r="X748" s="32"/>
      <c r="Y748" s="32"/>
      <c r="Z748" s="32"/>
      <c r="AA748" s="32"/>
    </row>
    <row r="749" spans="1:27" ht="15" x14ac:dyDescent="0.2">
      <c r="A749" s="56"/>
      <c r="B749" s="57"/>
      <c r="C749" s="58"/>
      <c r="D749" s="58"/>
      <c r="E749" s="59"/>
      <c r="F749" s="59"/>
      <c r="G749" s="59"/>
      <c r="H749" s="59"/>
      <c r="I749" s="59"/>
      <c r="J749" s="31"/>
      <c r="K749" s="31"/>
      <c r="L749" s="31"/>
      <c r="M749" s="31"/>
      <c r="N749" s="31"/>
      <c r="O749" s="32"/>
      <c r="P749" s="32"/>
      <c r="Q749" s="32"/>
      <c r="R749" s="32"/>
      <c r="S749" s="32"/>
      <c r="T749" s="32"/>
      <c r="U749" s="32"/>
      <c r="V749" s="32"/>
      <c r="W749" s="32"/>
      <c r="X749" s="32"/>
      <c r="Y749" s="32"/>
      <c r="Z749" s="32"/>
      <c r="AA749" s="32"/>
    </row>
    <row r="750" spans="1:27" ht="15" x14ac:dyDescent="0.2">
      <c r="A750" s="56"/>
      <c r="B750" s="57"/>
      <c r="C750" s="58"/>
      <c r="D750" s="58"/>
      <c r="E750" s="59"/>
      <c r="F750" s="59"/>
      <c r="G750" s="59"/>
      <c r="H750" s="59"/>
      <c r="I750" s="59"/>
      <c r="J750" s="31"/>
      <c r="K750" s="31"/>
      <c r="L750" s="31"/>
      <c r="M750" s="31"/>
      <c r="N750" s="31"/>
      <c r="O750" s="32"/>
      <c r="P750" s="32"/>
      <c r="Q750" s="32"/>
      <c r="R750" s="32"/>
      <c r="S750" s="32"/>
      <c r="T750" s="32"/>
      <c r="U750" s="32"/>
      <c r="V750" s="32"/>
      <c r="W750" s="32"/>
      <c r="X750" s="32"/>
      <c r="Y750" s="32"/>
      <c r="Z750" s="32"/>
      <c r="AA750" s="32"/>
    </row>
    <row r="751" spans="1:27" ht="15" x14ac:dyDescent="0.2">
      <c r="A751" s="56"/>
      <c r="B751" s="57"/>
      <c r="C751" s="58"/>
      <c r="D751" s="58"/>
      <c r="E751" s="59"/>
      <c r="F751" s="59"/>
      <c r="G751" s="59"/>
      <c r="H751" s="59"/>
      <c r="I751" s="59"/>
      <c r="J751" s="31"/>
      <c r="K751" s="31"/>
      <c r="L751" s="31"/>
      <c r="M751" s="31"/>
      <c r="N751" s="31"/>
      <c r="O751" s="32"/>
      <c r="P751" s="32"/>
      <c r="Q751" s="32"/>
      <c r="R751" s="32"/>
      <c r="S751" s="32"/>
      <c r="T751" s="32"/>
      <c r="U751" s="32"/>
      <c r="V751" s="32"/>
      <c r="W751" s="32"/>
      <c r="X751" s="32"/>
      <c r="Y751" s="32"/>
      <c r="Z751" s="32"/>
      <c r="AA751" s="32"/>
    </row>
    <row r="752" spans="1:27" ht="15" x14ac:dyDescent="0.2">
      <c r="A752" s="56"/>
      <c r="B752" s="57"/>
      <c r="C752" s="58"/>
      <c r="D752" s="58"/>
      <c r="E752" s="59"/>
      <c r="F752" s="59"/>
      <c r="G752" s="59"/>
      <c r="H752" s="59"/>
      <c r="I752" s="59"/>
      <c r="J752" s="31"/>
      <c r="K752" s="31"/>
      <c r="L752" s="31"/>
      <c r="M752" s="31"/>
      <c r="N752" s="31"/>
      <c r="O752" s="32"/>
      <c r="P752" s="32"/>
      <c r="Q752" s="32"/>
      <c r="R752" s="32"/>
      <c r="S752" s="32"/>
      <c r="T752" s="32"/>
      <c r="U752" s="32"/>
      <c r="V752" s="32"/>
      <c r="W752" s="32"/>
      <c r="X752" s="32"/>
      <c r="Y752" s="32"/>
      <c r="Z752" s="32"/>
      <c r="AA752" s="32"/>
    </row>
    <row r="753" spans="1:27" ht="15" x14ac:dyDescent="0.2">
      <c r="A753" s="56"/>
      <c r="B753" s="57"/>
      <c r="C753" s="58"/>
      <c r="D753" s="58"/>
      <c r="E753" s="59"/>
      <c r="F753" s="59"/>
      <c r="G753" s="59"/>
      <c r="H753" s="59"/>
      <c r="I753" s="59"/>
      <c r="J753" s="31"/>
      <c r="K753" s="31"/>
      <c r="L753" s="31"/>
      <c r="M753" s="31"/>
      <c r="N753" s="31"/>
      <c r="O753" s="32"/>
      <c r="P753" s="32"/>
      <c r="Q753" s="32"/>
      <c r="R753" s="32"/>
      <c r="S753" s="32"/>
      <c r="T753" s="32"/>
      <c r="U753" s="32"/>
      <c r="V753" s="32"/>
      <c r="W753" s="32"/>
      <c r="X753" s="32"/>
      <c r="Y753" s="32"/>
      <c r="Z753" s="32"/>
      <c r="AA753" s="32"/>
    </row>
    <row r="754" spans="1:27" ht="15" x14ac:dyDescent="0.2">
      <c r="A754" s="56"/>
      <c r="B754" s="57"/>
      <c r="C754" s="58"/>
      <c r="D754" s="58"/>
      <c r="E754" s="59"/>
      <c r="F754" s="59"/>
      <c r="G754" s="59"/>
      <c r="H754" s="59"/>
      <c r="I754" s="59"/>
      <c r="J754" s="31"/>
      <c r="K754" s="31"/>
      <c r="L754" s="31"/>
      <c r="M754" s="31"/>
      <c r="N754" s="31"/>
      <c r="O754" s="32"/>
      <c r="P754" s="32"/>
      <c r="Q754" s="32"/>
      <c r="R754" s="32"/>
      <c r="S754" s="32"/>
      <c r="T754" s="32"/>
      <c r="U754" s="32"/>
      <c r="V754" s="32"/>
      <c r="W754" s="32"/>
      <c r="X754" s="32"/>
      <c r="Y754" s="32"/>
      <c r="Z754" s="32"/>
      <c r="AA754" s="32"/>
    </row>
    <row r="755" spans="1:27" ht="15" x14ac:dyDescent="0.2">
      <c r="A755" s="56"/>
      <c r="B755" s="57"/>
      <c r="C755" s="58"/>
      <c r="D755" s="58"/>
      <c r="E755" s="59"/>
      <c r="F755" s="59"/>
      <c r="G755" s="59"/>
      <c r="H755" s="59"/>
      <c r="I755" s="59"/>
      <c r="J755" s="31"/>
      <c r="K755" s="31"/>
      <c r="L755" s="31"/>
      <c r="M755" s="31"/>
      <c r="N755" s="31"/>
      <c r="O755" s="32"/>
      <c r="P755" s="32"/>
      <c r="Q755" s="32"/>
      <c r="R755" s="32"/>
      <c r="S755" s="32"/>
      <c r="T755" s="32"/>
      <c r="U755" s="32"/>
      <c r="V755" s="32"/>
      <c r="W755" s="32"/>
      <c r="X755" s="32"/>
      <c r="Y755" s="32"/>
      <c r="Z755" s="32"/>
      <c r="AA755" s="32"/>
    </row>
    <row r="756" spans="1:27" ht="15" x14ac:dyDescent="0.2">
      <c r="A756" s="56"/>
      <c r="B756" s="57"/>
      <c r="C756" s="58"/>
      <c r="D756" s="58"/>
      <c r="E756" s="59"/>
      <c r="F756" s="59"/>
      <c r="G756" s="59"/>
      <c r="H756" s="59"/>
      <c r="I756" s="59"/>
      <c r="J756" s="31"/>
      <c r="K756" s="31"/>
      <c r="L756" s="31"/>
      <c r="M756" s="31"/>
      <c r="N756" s="31"/>
      <c r="O756" s="32"/>
      <c r="P756" s="32"/>
      <c r="Q756" s="32"/>
      <c r="R756" s="32"/>
      <c r="S756" s="32"/>
      <c r="T756" s="32"/>
      <c r="U756" s="32"/>
      <c r="V756" s="32"/>
      <c r="W756" s="32"/>
      <c r="X756" s="32"/>
      <c r="Y756" s="32"/>
      <c r="Z756" s="32"/>
      <c r="AA756" s="32"/>
    </row>
    <row r="757" spans="1:27" ht="15" x14ac:dyDescent="0.2">
      <c r="A757" s="56"/>
      <c r="B757" s="57"/>
      <c r="C757" s="58"/>
      <c r="D757" s="58"/>
      <c r="E757" s="59"/>
      <c r="F757" s="59"/>
      <c r="G757" s="59"/>
      <c r="H757" s="59"/>
      <c r="I757" s="59"/>
      <c r="J757" s="31"/>
      <c r="K757" s="31"/>
      <c r="L757" s="31"/>
      <c r="M757" s="31"/>
      <c r="N757" s="31"/>
      <c r="O757" s="32"/>
      <c r="P757" s="32"/>
      <c r="Q757" s="32"/>
      <c r="R757" s="32"/>
      <c r="S757" s="32"/>
      <c r="T757" s="32"/>
      <c r="U757" s="32"/>
      <c r="V757" s="32"/>
      <c r="W757" s="32"/>
      <c r="X757" s="32"/>
      <c r="Y757" s="32"/>
      <c r="Z757" s="32"/>
      <c r="AA757" s="32"/>
    </row>
    <row r="758" spans="1:27" ht="15" x14ac:dyDescent="0.2">
      <c r="A758" s="56"/>
      <c r="B758" s="57"/>
      <c r="C758" s="58"/>
      <c r="D758" s="58"/>
      <c r="E758" s="59"/>
      <c r="F758" s="59"/>
      <c r="G758" s="59"/>
      <c r="H758" s="59"/>
      <c r="I758" s="59"/>
      <c r="J758" s="31"/>
      <c r="K758" s="31"/>
      <c r="L758" s="31"/>
      <c r="M758" s="31"/>
      <c r="N758" s="31"/>
      <c r="O758" s="32"/>
      <c r="P758" s="32"/>
      <c r="Q758" s="32"/>
      <c r="R758" s="32"/>
      <c r="S758" s="32"/>
      <c r="T758" s="32"/>
      <c r="U758" s="32"/>
      <c r="V758" s="32"/>
      <c r="W758" s="32"/>
      <c r="X758" s="32"/>
      <c r="Y758" s="32"/>
      <c r="Z758" s="32"/>
      <c r="AA758" s="32"/>
    </row>
    <row r="759" spans="1:27" ht="15" x14ac:dyDescent="0.2">
      <c r="A759" s="56"/>
      <c r="B759" s="57"/>
      <c r="C759" s="58"/>
      <c r="D759" s="58"/>
      <c r="E759" s="59"/>
      <c r="F759" s="59"/>
      <c r="G759" s="59"/>
      <c r="H759" s="59"/>
      <c r="I759" s="59"/>
      <c r="J759" s="31"/>
      <c r="K759" s="31"/>
      <c r="L759" s="31"/>
      <c r="M759" s="31"/>
      <c r="N759" s="31"/>
      <c r="O759" s="32"/>
      <c r="P759" s="32"/>
      <c r="Q759" s="32"/>
      <c r="R759" s="32"/>
      <c r="S759" s="32"/>
      <c r="T759" s="32"/>
      <c r="U759" s="32"/>
      <c r="V759" s="32"/>
      <c r="W759" s="32"/>
      <c r="X759" s="32"/>
      <c r="Y759" s="32"/>
      <c r="Z759" s="32"/>
      <c r="AA759" s="32"/>
    </row>
    <row r="760" spans="1:27" ht="15" x14ac:dyDescent="0.2">
      <c r="A760" s="56"/>
      <c r="B760" s="57"/>
      <c r="C760" s="58"/>
      <c r="D760" s="58"/>
      <c r="E760" s="59"/>
      <c r="F760" s="59"/>
      <c r="G760" s="59"/>
      <c r="H760" s="59"/>
      <c r="I760" s="59"/>
      <c r="J760" s="31"/>
      <c r="K760" s="31"/>
      <c r="L760" s="31"/>
      <c r="M760" s="31"/>
      <c r="N760" s="31"/>
      <c r="O760" s="32"/>
      <c r="P760" s="32"/>
      <c r="Q760" s="32"/>
      <c r="R760" s="32"/>
      <c r="S760" s="32"/>
      <c r="T760" s="32"/>
      <c r="U760" s="32"/>
      <c r="V760" s="32"/>
      <c r="W760" s="32"/>
      <c r="X760" s="32"/>
      <c r="Y760" s="32"/>
      <c r="Z760" s="32"/>
      <c r="AA760" s="32"/>
    </row>
    <row r="761" spans="1:27" ht="15" x14ac:dyDescent="0.2">
      <c r="A761" s="56"/>
      <c r="B761" s="57"/>
      <c r="C761" s="58"/>
      <c r="D761" s="58"/>
      <c r="E761" s="59"/>
      <c r="F761" s="59"/>
      <c r="G761" s="59"/>
      <c r="H761" s="59"/>
      <c r="I761" s="59"/>
      <c r="J761" s="31"/>
      <c r="K761" s="31"/>
      <c r="L761" s="31"/>
      <c r="M761" s="31"/>
      <c r="N761" s="31"/>
      <c r="O761" s="32"/>
      <c r="P761" s="32"/>
      <c r="Q761" s="32"/>
      <c r="R761" s="32"/>
      <c r="S761" s="32"/>
      <c r="T761" s="32"/>
      <c r="U761" s="32"/>
      <c r="V761" s="32"/>
      <c r="W761" s="32"/>
      <c r="X761" s="32"/>
      <c r="Y761" s="32"/>
      <c r="Z761" s="32"/>
      <c r="AA761" s="32"/>
    </row>
    <row r="762" spans="1:27" ht="15" x14ac:dyDescent="0.2">
      <c r="A762" s="56"/>
      <c r="B762" s="57"/>
      <c r="C762" s="58"/>
      <c r="D762" s="58"/>
      <c r="E762" s="59"/>
      <c r="F762" s="59"/>
      <c r="G762" s="59"/>
      <c r="H762" s="59"/>
      <c r="I762" s="59"/>
      <c r="J762" s="31"/>
      <c r="K762" s="31"/>
      <c r="L762" s="31"/>
      <c r="M762" s="31"/>
      <c r="N762" s="31"/>
      <c r="O762" s="32"/>
      <c r="P762" s="32"/>
      <c r="Q762" s="32"/>
      <c r="R762" s="32"/>
      <c r="S762" s="32"/>
      <c r="T762" s="32"/>
      <c r="U762" s="32"/>
      <c r="V762" s="32"/>
      <c r="W762" s="32"/>
      <c r="X762" s="32"/>
      <c r="Y762" s="32"/>
      <c r="Z762" s="32"/>
      <c r="AA762" s="32"/>
    </row>
    <row r="763" spans="1:27" ht="15" x14ac:dyDescent="0.2">
      <c r="A763" s="56"/>
      <c r="B763" s="57"/>
      <c r="C763" s="58"/>
      <c r="D763" s="58"/>
      <c r="E763" s="59"/>
      <c r="F763" s="59"/>
      <c r="G763" s="59"/>
      <c r="H763" s="59"/>
      <c r="I763" s="59"/>
      <c r="J763" s="31"/>
      <c r="K763" s="31"/>
      <c r="L763" s="31"/>
      <c r="M763" s="31"/>
      <c r="N763" s="31"/>
      <c r="O763" s="32"/>
      <c r="P763" s="32"/>
      <c r="Q763" s="32"/>
      <c r="R763" s="32"/>
      <c r="S763" s="32"/>
      <c r="T763" s="32"/>
      <c r="U763" s="32"/>
      <c r="V763" s="32"/>
      <c r="W763" s="32"/>
      <c r="X763" s="32"/>
      <c r="Y763" s="32"/>
      <c r="Z763" s="32"/>
      <c r="AA763" s="32"/>
    </row>
    <row r="764" spans="1:27" ht="15" x14ac:dyDescent="0.2">
      <c r="A764" s="56"/>
      <c r="B764" s="57"/>
      <c r="C764" s="58"/>
      <c r="D764" s="58"/>
      <c r="E764" s="59"/>
      <c r="F764" s="59"/>
      <c r="G764" s="59"/>
      <c r="H764" s="59"/>
      <c r="I764" s="59"/>
      <c r="J764" s="31"/>
      <c r="K764" s="31"/>
      <c r="L764" s="31"/>
      <c r="M764" s="31"/>
      <c r="N764" s="31"/>
      <c r="O764" s="32"/>
      <c r="P764" s="32"/>
      <c r="Q764" s="32"/>
      <c r="R764" s="32"/>
      <c r="S764" s="32"/>
      <c r="T764" s="32"/>
      <c r="U764" s="32"/>
      <c r="V764" s="32"/>
      <c r="W764" s="32"/>
      <c r="X764" s="32"/>
      <c r="Y764" s="32"/>
      <c r="Z764" s="32"/>
      <c r="AA764" s="32"/>
    </row>
    <row r="765" spans="1:27" ht="15" x14ac:dyDescent="0.2">
      <c r="A765" s="56"/>
      <c r="B765" s="57"/>
      <c r="C765" s="58"/>
      <c r="D765" s="58"/>
      <c r="E765" s="59"/>
      <c r="F765" s="59"/>
      <c r="G765" s="59"/>
      <c r="H765" s="59"/>
      <c r="I765" s="59"/>
      <c r="J765" s="31"/>
      <c r="K765" s="31"/>
      <c r="L765" s="31"/>
      <c r="M765" s="31"/>
      <c r="N765" s="31"/>
      <c r="O765" s="32"/>
      <c r="P765" s="32"/>
      <c r="Q765" s="32"/>
      <c r="R765" s="32"/>
      <c r="S765" s="32"/>
      <c r="T765" s="32"/>
      <c r="U765" s="32"/>
      <c r="V765" s="32"/>
      <c r="W765" s="32"/>
      <c r="X765" s="32"/>
      <c r="Y765" s="32"/>
      <c r="Z765" s="32"/>
      <c r="AA765" s="32"/>
    </row>
    <row r="766" spans="1:27" ht="15" x14ac:dyDescent="0.2">
      <c r="A766" s="56"/>
      <c r="B766" s="57"/>
      <c r="C766" s="58"/>
      <c r="D766" s="58"/>
      <c r="E766" s="59"/>
      <c r="F766" s="59"/>
      <c r="G766" s="59"/>
      <c r="H766" s="59"/>
      <c r="I766" s="59"/>
      <c r="J766" s="31"/>
      <c r="K766" s="31"/>
      <c r="L766" s="31"/>
      <c r="M766" s="31"/>
      <c r="N766" s="31"/>
      <c r="O766" s="32"/>
      <c r="P766" s="32"/>
      <c r="Q766" s="32"/>
      <c r="R766" s="32"/>
      <c r="S766" s="32"/>
      <c r="T766" s="32"/>
      <c r="U766" s="32"/>
      <c r="V766" s="32"/>
      <c r="W766" s="32"/>
      <c r="X766" s="32"/>
      <c r="Y766" s="32"/>
      <c r="Z766" s="32"/>
      <c r="AA766" s="32"/>
    </row>
    <row r="767" spans="1:27" ht="15" x14ac:dyDescent="0.2">
      <c r="A767" s="56"/>
      <c r="B767" s="57"/>
      <c r="C767" s="58"/>
      <c r="D767" s="58"/>
      <c r="E767" s="59"/>
      <c r="F767" s="59"/>
      <c r="G767" s="59"/>
      <c r="H767" s="59"/>
      <c r="I767" s="59"/>
      <c r="J767" s="31"/>
      <c r="K767" s="31"/>
      <c r="L767" s="31"/>
      <c r="M767" s="31"/>
      <c r="N767" s="31"/>
      <c r="O767" s="32"/>
      <c r="P767" s="32"/>
      <c r="Q767" s="32"/>
      <c r="R767" s="32"/>
      <c r="S767" s="32"/>
      <c r="T767" s="32"/>
      <c r="U767" s="32"/>
      <c r="V767" s="32"/>
      <c r="W767" s="32"/>
      <c r="X767" s="32"/>
      <c r="Y767" s="32"/>
      <c r="Z767" s="32"/>
      <c r="AA767" s="32"/>
    </row>
    <row r="768" spans="1:27" ht="15" x14ac:dyDescent="0.2">
      <c r="A768" s="56"/>
      <c r="B768" s="57"/>
      <c r="C768" s="58"/>
      <c r="D768" s="58"/>
      <c r="E768" s="59"/>
      <c r="F768" s="59"/>
      <c r="G768" s="59"/>
      <c r="H768" s="59"/>
      <c r="I768" s="59"/>
      <c r="J768" s="31"/>
      <c r="K768" s="31"/>
      <c r="L768" s="31"/>
      <c r="M768" s="31"/>
      <c r="N768" s="31"/>
      <c r="O768" s="32"/>
      <c r="P768" s="32"/>
      <c r="Q768" s="32"/>
      <c r="R768" s="32"/>
      <c r="S768" s="32"/>
      <c r="T768" s="32"/>
      <c r="U768" s="32"/>
      <c r="V768" s="32"/>
      <c r="W768" s="32"/>
      <c r="X768" s="32"/>
      <c r="Y768" s="32"/>
      <c r="Z768" s="32"/>
      <c r="AA768" s="32"/>
    </row>
    <row r="769" spans="1:27" ht="15" x14ac:dyDescent="0.2">
      <c r="A769" s="56"/>
      <c r="B769" s="57"/>
      <c r="C769" s="58"/>
      <c r="D769" s="58"/>
      <c r="E769" s="59"/>
      <c r="F769" s="59"/>
      <c r="G769" s="59"/>
      <c r="H769" s="59"/>
      <c r="I769" s="59"/>
      <c r="J769" s="31"/>
      <c r="K769" s="31"/>
      <c r="L769" s="31"/>
      <c r="M769" s="31"/>
      <c r="N769" s="31"/>
      <c r="O769" s="32"/>
      <c r="P769" s="32"/>
      <c r="Q769" s="32"/>
      <c r="R769" s="32"/>
      <c r="S769" s="32"/>
      <c r="T769" s="32"/>
      <c r="U769" s="32"/>
      <c r="V769" s="32"/>
      <c r="W769" s="32"/>
      <c r="X769" s="32"/>
      <c r="Y769" s="32"/>
      <c r="Z769" s="32"/>
      <c r="AA769" s="32"/>
    </row>
    <row r="770" spans="1:27" ht="15" x14ac:dyDescent="0.2">
      <c r="A770" s="56"/>
      <c r="B770" s="57"/>
      <c r="C770" s="58"/>
      <c r="D770" s="58"/>
      <c r="E770" s="59"/>
      <c r="F770" s="59"/>
      <c r="G770" s="59"/>
      <c r="H770" s="59"/>
      <c r="I770" s="59"/>
      <c r="J770" s="31"/>
      <c r="K770" s="31"/>
      <c r="L770" s="31"/>
      <c r="M770" s="31"/>
      <c r="N770" s="31"/>
      <c r="O770" s="32"/>
      <c r="P770" s="32"/>
      <c r="Q770" s="32"/>
      <c r="R770" s="32"/>
      <c r="S770" s="32"/>
      <c r="T770" s="32"/>
      <c r="U770" s="32"/>
      <c r="V770" s="32"/>
      <c r="W770" s="32"/>
      <c r="X770" s="32"/>
      <c r="Y770" s="32"/>
      <c r="Z770" s="32"/>
      <c r="AA770" s="32"/>
    </row>
    <row r="771" spans="1:27" ht="15" x14ac:dyDescent="0.2">
      <c r="A771" s="56"/>
      <c r="B771" s="57"/>
      <c r="C771" s="58"/>
      <c r="D771" s="58"/>
      <c r="E771" s="59"/>
      <c r="F771" s="59"/>
      <c r="G771" s="59"/>
      <c r="H771" s="59"/>
      <c r="I771" s="59"/>
      <c r="J771" s="31"/>
      <c r="K771" s="31"/>
      <c r="L771" s="31"/>
      <c r="M771" s="31"/>
      <c r="N771" s="31"/>
      <c r="O771" s="32"/>
      <c r="P771" s="32"/>
      <c r="Q771" s="32"/>
      <c r="R771" s="32"/>
      <c r="S771" s="32"/>
      <c r="T771" s="32"/>
      <c r="U771" s="32"/>
      <c r="V771" s="32"/>
      <c r="W771" s="32"/>
      <c r="X771" s="32"/>
      <c r="Y771" s="32"/>
      <c r="Z771" s="32"/>
      <c r="AA771" s="32"/>
    </row>
    <row r="772" spans="1:27" ht="15" x14ac:dyDescent="0.2">
      <c r="A772" s="56"/>
      <c r="B772" s="57"/>
      <c r="C772" s="58"/>
      <c r="D772" s="58"/>
      <c r="E772" s="59"/>
      <c r="F772" s="59"/>
      <c r="G772" s="59"/>
      <c r="H772" s="59"/>
      <c r="I772" s="59"/>
      <c r="J772" s="31"/>
      <c r="K772" s="31"/>
      <c r="L772" s="31"/>
      <c r="M772" s="31"/>
      <c r="N772" s="31"/>
      <c r="O772" s="32"/>
      <c r="P772" s="32"/>
      <c r="Q772" s="32"/>
      <c r="R772" s="32"/>
      <c r="S772" s="32"/>
      <c r="T772" s="32"/>
      <c r="U772" s="32"/>
      <c r="V772" s="32"/>
      <c r="W772" s="32"/>
      <c r="X772" s="32"/>
      <c r="Y772" s="32"/>
      <c r="Z772" s="32"/>
      <c r="AA772" s="32"/>
    </row>
    <row r="773" spans="1:27" ht="15" x14ac:dyDescent="0.2">
      <c r="A773" s="56"/>
      <c r="B773" s="57"/>
      <c r="C773" s="58"/>
      <c r="D773" s="58"/>
      <c r="E773" s="59"/>
      <c r="F773" s="59"/>
      <c r="G773" s="59"/>
      <c r="H773" s="59"/>
      <c r="I773" s="59"/>
      <c r="J773" s="31"/>
      <c r="K773" s="31"/>
      <c r="L773" s="31"/>
      <c r="M773" s="31"/>
      <c r="N773" s="31"/>
      <c r="O773" s="32"/>
      <c r="P773" s="32"/>
      <c r="Q773" s="32"/>
      <c r="R773" s="32"/>
      <c r="S773" s="32"/>
      <c r="T773" s="32"/>
      <c r="U773" s="32"/>
      <c r="V773" s="32"/>
      <c r="W773" s="32"/>
      <c r="X773" s="32"/>
      <c r="Y773" s="32"/>
      <c r="Z773" s="32"/>
      <c r="AA773" s="32"/>
    </row>
    <row r="774" spans="1:27" ht="15" x14ac:dyDescent="0.2">
      <c r="A774" s="56"/>
      <c r="B774" s="57"/>
      <c r="C774" s="58"/>
      <c r="D774" s="58"/>
      <c r="E774" s="59"/>
      <c r="F774" s="59"/>
      <c r="G774" s="59"/>
      <c r="H774" s="59"/>
      <c r="I774" s="59"/>
      <c r="J774" s="31"/>
      <c r="K774" s="31"/>
      <c r="L774" s="31"/>
      <c r="M774" s="31"/>
      <c r="N774" s="31"/>
      <c r="O774" s="32"/>
      <c r="P774" s="32"/>
      <c r="Q774" s="32"/>
      <c r="R774" s="32"/>
      <c r="S774" s="32"/>
      <c r="T774" s="32"/>
      <c r="U774" s="32"/>
      <c r="V774" s="32"/>
      <c r="W774" s="32"/>
      <c r="X774" s="32"/>
      <c r="Y774" s="32"/>
      <c r="Z774" s="32"/>
      <c r="AA774" s="32"/>
    </row>
    <row r="775" spans="1:27" ht="15" x14ac:dyDescent="0.2">
      <c r="A775" s="56"/>
      <c r="B775" s="57"/>
      <c r="C775" s="58"/>
      <c r="D775" s="58"/>
      <c r="E775" s="59"/>
      <c r="F775" s="59"/>
      <c r="G775" s="59"/>
      <c r="H775" s="59"/>
      <c r="I775" s="59"/>
      <c r="J775" s="31"/>
      <c r="K775" s="31"/>
      <c r="L775" s="31"/>
      <c r="M775" s="31"/>
      <c r="N775" s="31"/>
      <c r="O775" s="32"/>
      <c r="P775" s="32"/>
      <c r="Q775" s="32"/>
      <c r="R775" s="32"/>
      <c r="S775" s="32"/>
      <c r="T775" s="32"/>
      <c r="U775" s="32"/>
      <c r="V775" s="32"/>
      <c r="W775" s="32"/>
      <c r="X775" s="32"/>
      <c r="Y775" s="32"/>
      <c r="Z775" s="32"/>
      <c r="AA775" s="32"/>
    </row>
    <row r="776" spans="1:27" ht="15" x14ac:dyDescent="0.2">
      <c r="A776" s="56"/>
      <c r="B776" s="57"/>
      <c r="C776" s="58"/>
      <c r="D776" s="58"/>
      <c r="E776" s="59"/>
      <c r="F776" s="59"/>
      <c r="G776" s="59"/>
      <c r="H776" s="59"/>
      <c r="I776" s="59"/>
      <c r="J776" s="31"/>
      <c r="K776" s="31"/>
      <c r="L776" s="31"/>
      <c r="M776" s="31"/>
      <c r="N776" s="31"/>
      <c r="O776" s="32"/>
      <c r="P776" s="32"/>
      <c r="Q776" s="32"/>
      <c r="R776" s="32"/>
      <c r="S776" s="32"/>
      <c r="T776" s="32"/>
      <c r="U776" s="32"/>
      <c r="V776" s="32"/>
      <c r="W776" s="32"/>
      <c r="X776" s="32"/>
      <c r="Y776" s="32"/>
      <c r="Z776" s="32"/>
      <c r="AA776" s="32"/>
    </row>
    <row r="777" spans="1:27" ht="15" x14ac:dyDescent="0.2">
      <c r="A777" s="56"/>
      <c r="B777" s="57"/>
      <c r="C777" s="58"/>
      <c r="D777" s="58"/>
      <c r="E777" s="59"/>
      <c r="F777" s="59"/>
      <c r="G777" s="59"/>
      <c r="H777" s="59"/>
      <c r="I777" s="59"/>
      <c r="J777" s="31"/>
      <c r="K777" s="31"/>
      <c r="L777" s="31"/>
      <c r="M777" s="31"/>
      <c r="N777" s="31"/>
      <c r="O777" s="32"/>
      <c r="P777" s="32"/>
      <c r="Q777" s="32"/>
      <c r="R777" s="32"/>
      <c r="S777" s="32"/>
      <c r="T777" s="32"/>
      <c r="U777" s="32"/>
      <c r="V777" s="32"/>
      <c r="W777" s="32"/>
      <c r="X777" s="32"/>
      <c r="Y777" s="32"/>
      <c r="Z777" s="32"/>
      <c r="AA777" s="32"/>
    </row>
    <row r="778" spans="1:27" ht="15" x14ac:dyDescent="0.2">
      <c r="A778" s="56"/>
      <c r="B778" s="57"/>
      <c r="C778" s="58"/>
      <c r="D778" s="58"/>
      <c r="E778" s="59"/>
      <c r="F778" s="59"/>
      <c r="G778" s="59"/>
      <c r="H778" s="59"/>
      <c r="I778" s="59"/>
      <c r="J778" s="31"/>
      <c r="K778" s="31"/>
      <c r="L778" s="31"/>
      <c r="M778" s="31"/>
      <c r="N778" s="31"/>
      <c r="O778" s="32"/>
      <c r="P778" s="32"/>
      <c r="Q778" s="32"/>
      <c r="R778" s="32"/>
      <c r="S778" s="32"/>
      <c r="T778" s="32"/>
      <c r="U778" s="32"/>
      <c r="V778" s="32"/>
      <c r="W778" s="32"/>
      <c r="X778" s="32"/>
      <c r="Y778" s="32"/>
      <c r="Z778" s="32"/>
      <c r="AA778" s="32"/>
    </row>
    <row r="779" spans="1:27" ht="15" x14ac:dyDescent="0.2">
      <c r="A779" s="56"/>
      <c r="B779" s="57"/>
      <c r="C779" s="58"/>
      <c r="D779" s="58"/>
      <c r="E779" s="59"/>
      <c r="F779" s="59"/>
      <c r="G779" s="59"/>
      <c r="H779" s="59"/>
      <c r="I779" s="59"/>
      <c r="J779" s="31"/>
      <c r="K779" s="31"/>
      <c r="L779" s="31"/>
      <c r="M779" s="31"/>
      <c r="N779" s="31"/>
      <c r="O779" s="32"/>
      <c r="P779" s="32"/>
      <c r="Q779" s="32"/>
      <c r="R779" s="32"/>
      <c r="S779" s="32"/>
      <c r="T779" s="32"/>
      <c r="U779" s="32"/>
      <c r="V779" s="32"/>
      <c r="W779" s="32"/>
      <c r="X779" s="32"/>
      <c r="Y779" s="32"/>
      <c r="Z779" s="32"/>
      <c r="AA779" s="32"/>
    </row>
    <row r="780" spans="1:27" ht="15" x14ac:dyDescent="0.2">
      <c r="A780" s="56"/>
      <c r="B780" s="57"/>
      <c r="C780" s="58"/>
      <c r="D780" s="58"/>
      <c r="E780" s="59"/>
      <c r="F780" s="59"/>
      <c r="G780" s="59"/>
      <c r="H780" s="59"/>
      <c r="I780" s="59"/>
      <c r="J780" s="31"/>
      <c r="K780" s="31"/>
      <c r="L780" s="31"/>
      <c r="M780" s="31"/>
      <c r="N780" s="31"/>
      <c r="O780" s="32"/>
      <c r="P780" s="32"/>
      <c r="Q780" s="32"/>
      <c r="R780" s="32"/>
      <c r="S780" s="32"/>
      <c r="T780" s="32"/>
      <c r="U780" s="32"/>
      <c r="V780" s="32"/>
      <c r="W780" s="32"/>
      <c r="X780" s="32"/>
      <c r="Y780" s="32"/>
      <c r="Z780" s="32"/>
      <c r="AA780" s="32"/>
    </row>
    <row r="781" spans="1:27" ht="15" x14ac:dyDescent="0.2">
      <c r="A781" s="56"/>
      <c r="B781" s="57"/>
      <c r="C781" s="58"/>
      <c r="D781" s="58"/>
      <c r="E781" s="59"/>
      <c r="F781" s="59"/>
      <c r="G781" s="59"/>
      <c r="H781" s="59"/>
      <c r="I781" s="59"/>
      <c r="J781" s="31"/>
      <c r="K781" s="31"/>
      <c r="L781" s="31"/>
      <c r="M781" s="31"/>
      <c r="N781" s="31"/>
      <c r="O781" s="32"/>
      <c r="P781" s="32"/>
      <c r="Q781" s="32"/>
      <c r="R781" s="32"/>
      <c r="S781" s="32"/>
      <c r="T781" s="32"/>
      <c r="U781" s="32"/>
      <c r="V781" s="32"/>
      <c r="W781" s="32"/>
      <c r="X781" s="32"/>
      <c r="Y781" s="32"/>
      <c r="Z781" s="32"/>
      <c r="AA781" s="32"/>
    </row>
    <row r="782" spans="1:27" ht="15" x14ac:dyDescent="0.2">
      <c r="A782" s="56"/>
      <c r="B782" s="57"/>
      <c r="C782" s="58"/>
      <c r="D782" s="58"/>
      <c r="E782" s="59"/>
      <c r="F782" s="59"/>
      <c r="G782" s="59"/>
      <c r="H782" s="59"/>
      <c r="I782" s="59"/>
      <c r="J782" s="31"/>
      <c r="K782" s="31"/>
      <c r="L782" s="31"/>
      <c r="M782" s="31"/>
      <c r="N782" s="31"/>
      <c r="O782" s="32"/>
      <c r="P782" s="32"/>
      <c r="Q782" s="32"/>
      <c r="R782" s="32"/>
      <c r="S782" s="32"/>
      <c r="T782" s="32"/>
      <c r="U782" s="32"/>
      <c r="V782" s="32"/>
      <c r="W782" s="32"/>
      <c r="X782" s="32"/>
      <c r="Y782" s="32"/>
      <c r="Z782" s="32"/>
      <c r="AA782" s="32"/>
    </row>
    <row r="783" spans="1:27" ht="15" x14ac:dyDescent="0.2">
      <c r="A783" s="56"/>
      <c r="B783" s="57"/>
      <c r="C783" s="58"/>
      <c r="D783" s="58"/>
      <c r="E783" s="59"/>
      <c r="F783" s="59"/>
      <c r="G783" s="59"/>
      <c r="H783" s="59"/>
      <c r="I783" s="59"/>
      <c r="J783" s="31"/>
      <c r="K783" s="31"/>
      <c r="L783" s="31"/>
      <c r="M783" s="31"/>
      <c r="N783" s="31"/>
      <c r="O783" s="32"/>
      <c r="P783" s="32"/>
      <c r="Q783" s="32"/>
      <c r="R783" s="32"/>
      <c r="S783" s="32"/>
      <c r="T783" s="32"/>
      <c r="U783" s="32"/>
      <c r="V783" s="32"/>
      <c r="W783" s="32"/>
      <c r="X783" s="32"/>
      <c r="Y783" s="32"/>
      <c r="Z783" s="32"/>
      <c r="AA783" s="32"/>
    </row>
    <row r="784" spans="1:27" ht="15" x14ac:dyDescent="0.2">
      <c r="A784" s="56"/>
      <c r="B784" s="57"/>
      <c r="C784" s="58"/>
      <c r="D784" s="58"/>
      <c r="E784" s="59"/>
      <c r="F784" s="59"/>
      <c r="G784" s="59"/>
      <c r="H784" s="59"/>
      <c r="I784" s="59"/>
      <c r="J784" s="31"/>
      <c r="K784" s="31"/>
      <c r="L784" s="31"/>
      <c r="M784" s="31"/>
      <c r="N784" s="31"/>
      <c r="O784" s="32"/>
      <c r="P784" s="32"/>
      <c r="Q784" s="32"/>
      <c r="R784" s="32"/>
      <c r="S784" s="32"/>
      <c r="T784" s="32"/>
      <c r="U784" s="32"/>
      <c r="V784" s="32"/>
      <c r="W784" s="32"/>
      <c r="X784" s="32"/>
      <c r="Y784" s="32"/>
      <c r="Z784" s="32"/>
      <c r="AA784" s="32"/>
    </row>
    <row r="785" spans="1:27" ht="15" x14ac:dyDescent="0.2">
      <c r="A785" s="56"/>
      <c r="B785" s="57"/>
      <c r="C785" s="58"/>
      <c r="D785" s="58"/>
      <c r="E785" s="59"/>
      <c r="F785" s="59"/>
      <c r="G785" s="59"/>
      <c r="H785" s="59"/>
      <c r="I785" s="59"/>
      <c r="J785" s="31"/>
      <c r="K785" s="31"/>
      <c r="L785" s="31"/>
      <c r="M785" s="31"/>
      <c r="N785" s="31"/>
      <c r="O785" s="32"/>
      <c r="P785" s="32"/>
      <c r="Q785" s="32"/>
      <c r="R785" s="32"/>
      <c r="S785" s="32"/>
      <c r="T785" s="32"/>
      <c r="U785" s="32"/>
      <c r="V785" s="32"/>
      <c r="W785" s="32"/>
      <c r="X785" s="32"/>
      <c r="Y785" s="32"/>
      <c r="Z785" s="32"/>
      <c r="AA785" s="32"/>
    </row>
    <row r="786" spans="1:27" ht="15" x14ac:dyDescent="0.2">
      <c r="A786" s="56"/>
      <c r="B786" s="57"/>
      <c r="C786" s="58"/>
      <c r="D786" s="58"/>
      <c r="E786" s="59"/>
      <c r="F786" s="59"/>
      <c r="G786" s="59"/>
      <c r="H786" s="59"/>
      <c r="I786" s="59"/>
      <c r="J786" s="31"/>
      <c r="K786" s="31"/>
      <c r="L786" s="31"/>
      <c r="M786" s="31"/>
      <c r="N786" s="31"/>
      <c r="O786" s="32"/>
      <c r="P786" s="32"/>
      <c r="Q786" s="32"/>
      <c r="R786" s="32"/>
      <c r="S786" s="32"/>
      <c r="T786" s="32"/>
      <c r="U786" s="32"/>
      <c r="V786" s="32"/>
      <c r="W786" s="32"/>
      <c r="X786" s="32"/>
      <c r="Y786" s="32"/>
      <c r="Z786" s="32"/>
      <c r="AA786" s="32"/>
    </row>
    <row r="787" spans="1:27" ht="15" x14ac:dyDescent="0.2">
      <c r="A787" s="56"/>
      <c r="B787" s="57"/>
      <c r="C787" s="58"/>
      <c r="D787" s="58"/>
      <c r="E787" s="59"/>
      <c r="F787" s="59"/>
      <c r="G787" s="59"/>
      <c r="H787" s="59"/>
      <c r="I787" s="59"/>
      <c r="J787" s="31"/>
      <c r="K787" s="31"/>
      <c r="L787" s="31"/>
      <c r="M787" s="31"/>
      <c r="N787" s="31"/>
      <c r="O787" s="32"/>
      <c r="P787" s="32"/>
      <c r="Q787" s="32"/>
      <c r="R787" s="32"/>
      <c r="S787" s="32"/>
      <c r="T787" s="32"/>
      <c r="U787" s="32"/>
      <c r="V787" s="32"/>
      <c r="W787" s="32"/>
      <c r="X787" s="32"/>
      <c r="Y787" s="32"/>
      <c r="Z787" s="32"/>
      <c r="AA787" s="32"/>
    </row>
    <row r="788" spans="1:27" ht="15" x14ac:dyDescent="0.2">
      <c r="A788" s="56"/>
      <c r="B788" s="57"/>
      <c r="C788" s="58"/>
      <c r="D788" s="58"/>
      <c r="E788" s="59"/>
      <c r="F788" s="59"/>
      <c r="G788" s="59"/>
      <c r="H788" s="59"/>
      <c r="I788" s="59"/>
      <c r="J788" s="31"/>
      <c r="K788" s="31"/>
      <c r="L788" s="31"/>
      <c r="M788" s="31"/>
      <c r="N788" s="31"/>
      <c r="O788" s="32"/>
      <c r="P788" s="32"/>
      <c r="Q788" s="32"/>
      <c r="R788" s="32"/>
      <c r="S788" s="32"/>
      <c r="T788" s="32"/>
      <c r="U788" s="32"/>
      <c r="V788" s="32"/>
      <c r="W788" s="32"/>
      <c r="X788" s="32"/>
      <c r="Y788" s="32"/>
      <c r="Z788" s="32"/>
      <c r="AA788" s="32"/>
    </row>
    <row r="789" spans="1:27" ht="15" x14ac:dyDescent="0.2">
      <c r="A789" s="56"/>
      <c r="B789" s="57"/>
      <c r="C789" s="58"/>
      <c r="D789" s="58"/>
      <c r="E789" s="59"/>
      <c r="F789" s="59"/>
      <c r="G789" s="59"/>
      <c r="H789" s="59"/>
      <c r="I789" s="59"/>
      <c r="J789" s="31"/>
      <c r="K789" s="31"/>
      <c r="L789" s="31"/>
      <c r="M789" s="31"/>
      <c r="N789" s="31"/>
      <c r="O789" s="32"/>
      <c r="P789" s="32"/>
      <c r="Q789" s="32"/>
      <c r="R789" s="32"/>
      <c r="S789" s="32"/>
      <c r="T789" s="32"/>
      <c r="U789" s="32"/>
      <c r="V789" s="32"/>
      <c r="W789" s="32"/>
      <c r="X789" s="32"/>
      <c r="Y789" s="32"/>
      <c r="Z789" s="32"/>
      <c r="AA789" s="32"/>
    </row>
    <row r="790" spans="1:27" ht="15" x14ac:dyDescent="0.2">
      <c r="A790" s="56"/>
      <c r="B790" s="57"/>
      <c r="C790" s="58"/>
      <c r="D790" s="58"/>
      <c r="E790" s="59"/>
      <c r="F790" s="59"/>
      <c r="G790" s="59"/>
      <c r="H790" s="59"/>
      <c r="I790" s="59"/>
      <c r="J790" s="31"/>
      <c r="K790" s="31"/>
      <c r="L790" s="31"/>
      <c r="M790" s="31"/>
      <c r="N790" s="31"/>
      <c r="O790" s="32"/>
      <c r="P790" s="32"/>
      <c r="Q790" s="32"/>
      <c r="R790" s="32"/>
      <c r="S790" s="32"/>
      <c r="T790" s="32"/>
      <c r="U790" s="32"/>
      <c r="V790" s="32"/>
      <c r="W790" s="32"/>
      <c r="X790" s="32"/>
      <c r="Y790" s="32"/>
      <c r="Z790" s="32"/>
      <c r="AA790" s="32"/>
    </row>
    <row r="791" spans="1:27" ht="15" x14ac:dyDescent="0.2">
      <c r="A791" s="56"/>
      <c r="B791" s="57"/>
      <c r="C791" s="58"/>
      <c r="D791" s="58"/>
      <c r="E791" s="59"/>
      <c r="F791" s="59"/>
      <c r="G791" s="59"/>
      <c r="H791" s="59"/>
      <c r="I791" s="59"/>
      <c r="J791" s="31"/>
      <c r="K791" s="31"/>
      <c r="L791" s="31"/>
      <c r="M791" s="31"/>
      <c r="N791" s="31"/>
      <c r="O791" s="32"/>
      <c r="P791" s="32"/>
      <c r="Q791" s="32"/>
      <c r="R791" s="32"/>
      <c r="S791" s="32"/>
      <c r="T791" s="32"/>
      <c r="U791" s="32"/>
      <c r="V791" s="32"/>
      <c r="W791" s="32"/>
      <c r="X791" s="32"/>
      <c r="Y791" s="32"/>
      <c r="Z791" s="32"/>
      <c r="AA791" s="32"/>
    </row>
    <row r="792" spans="1:27" ht="15" x14ac:dyDescent="0.2">
      <c r="A792" s="56"/>
      <c r="B792" s="57"/>
      <c r="C792" s="58"/>
      <c r="D792" s="58"/>
      <c r="E792" s="59"/>
      <c r="F792" s="59"/>
      <c r="G792" s="59"/>
      <c r="H792" s="59"/>
      <c r="I792" s="59"/>
      <c r="J792" s="31"/>
      <c r="K792" s="31"/>
      <c r="L792" s="31"/>
      <c r="M792" s="31"/>
      <c r="N792" s="31"/>
      <c r="O792" s="32"/>
      <c r="P792" s="32"/>
      <c r="Q792" s="32"/>
      <c r="R792" s="32"/>
      <c r="S792" s="32"/>
      <c r="T792" s="32"/>
      <c r="U792" s="32"/>
      <c r="V792" s="32"/>
      <c r="W792" s="32"/>
      <c r="X792" s="32"/>
      <c r="Y792" s="32"/>
      <c r="Z792" s="32"/>
      <c r="AA792" s="32"/>
    </row>
    <row r="793" spans="1:27" ht="15" x14ac:dyDescent="0.2">
      <c r="A793" s="56"/>
      <c r="B793" s="57"/>
      <c r="C793" s="58"/>
      <c r="D793" s="58"/>
      <c r="E793" s="59"/>
      <c r="F793" s="59"/>
      <c r="G793" s="59"/>
      <c r="H793" s="59"/>
      <c r="I793" s="59"/>
      <c r="J793" s="31"/>
      <c r="K793" s="31"/>
      <c r="L793" s="31"/>
      <c r="M793" s="31"/>
      <c r="N793" s="31"/>
      <c r="O793" s="32"/>
      <c r="P793" s="32"/>
      <c r="Q793" s="32"/>
      <c r="R793" s="32"/>
      <c r="S793" s="32"/>
      <c r="T793" s="32"/>
      <c r="U793" s="32"/>
      <c r="V793" s="32"/>
      <c r="W793" s="32"/>
      <c r="X793" s="32"/>
      <c r="Y793" s="32"/>
      <c r="Z793" s="32"/>
      <c r="AA793" s="32"/>
    </row>
    <row r="794" spans="1:27" ht="15" x14ac:dyDescent="0.2">
      <c r="A794" s="56"/>
      <c r="B794" s="57"/>
      <c r="C794" s="58"/>
      <c r="D794" s="58"/>
      <c r="E794" s="59"/>
      <c r="F794" s="59"/>
      <c r="G794" s="59"/>
      <c r="H794" s="59"/>
      <c r="I794" s="59"/>
      <c r="J794" s="31"/>
      <c r="K794" s="31"/>
      <c r="L794" s="31"/>
      <c r="M794" s="31"/>
      <c r="N794" s="31"/>
      <c r="O794" s="32"/>
      <c r="P794" s="32"/>
      <c r="Q794" s="32"/>
      <c r="R794" s="32"/>
      <c r="S794" s="32"/>
      <c r="T794" s="32"/>
      <c r="U794" s="32"/>
      <c r="V794" s="32"/>
      <c r="W794" s="32"/>
      <c r="X794" s="32"/>
      <c r="Y794" s="32"/>
      <c r="Z794" s="32"/>
      <c r="AA794" s="32"/>
    </row>
    <row r="795" spans="1:27" ht="15" x14ac:dyDescent="0.2">
      <c r="A795" s="56"/>
      <c r="B795" s="57"/>
      <c r="C795" s="58"/>
      <c r="D795" s="58"/>
      <c r="E795" s="59"/>
      <c r="F795" s="59"/>
      <c r="G795" s="59"/>
      <c r="H795" s="59"/>
      <c r="I795" s="59"/>
      <c r="J795" s="31"/>
      <c r="K795" s="31"/>
      <c r="L795" s="31"/>
      <c r="M795" s="31"/>
      <c r="N795" s="31"/>
      <c r="O795" s="32"/>
      <c r="P795" s="32"/>
      <c r="Q795" s="32"/>
      <c r="R795" s="32"/>
      <c r="S795" s="32"/>
      <c r="T795" s="32"/>
      <c r="U795" s="32"/>
      <c r="V795" s="32"/>
      <c r="W795" s="32"/>
      <c r="X795" s="32"/>
      <c r="Y795" s="32"/>
      <c r="Z795" s="32"/>
      <c r="AA795" s="32"/>
    </row>
    <row r="796" spans="1:27" ht="15" x14ac:dyDescent="0.2">
      <c r="A796" s="56"/>
      <c r="B796" s="57"/>
      <c r="C796" s="58"/>
      <c r="D796" s="58"/>
      <c r="E796" s="59"/>
      <c r="F796" s="59"/>
      <c r="G796" s="59"/>
      <c r="H796" s="59"/>
      <c r="I796" s="59"/>
      <c r="J796" s="31"/>
      <c r="K796" s="31"/>
      <c r="L796" s="31"/>
      <c r="M796" s="31"/>
      <c r="N796" s="31"/>
      <c r="O796" s="32"/>
      <c r="P796" s="32"/>
      <c r="Q796" s="32"/>
      <c r="R796" s="32"/>
      <c r="S796" s="32"/>
      <c r="T796" s="32"/>
      <c r="U796" s="32"/>
      <c r="V796" s="32"/>
      <c r="W796" s="32"/>
      <c r="X796" s="32"/>
      <c r="Y796" s="32"/>
      <c r="Z796" s="32"/>
      <c r="AA796" s="32"/>
    </row>
    <row r="797" spans="1:27" ht="15" x14ac:dyDescent="0.2">
      <c r="A797" s="56"/>
      <c r="B797" s="57"/>
      <c r="C797" s="58"/>
      <c r="D797" s="58"/>
      <c r="E797" s="59"/>
      <c r="F797" s="59"/>
      <c r="G797" s="59"/>
      <c r="H797" s="59"/>
      <c r="I797" s="59"/>
      <c r="J797" s="31"/>
      <c r="K797" s="31"/>
      <c r="L797" s="31"/>
      <c r="M797" s="31"/>
      <c r="N797" s="31"/>
      <c r="O797" s="32"/>
      <c r="P797" s="32"/>
      <c r="Q797" s="32"/>
      <c r="R797" s="32"/>
      <c r="S797" s="32"/>
      <c r="T797" s="32"/>
      <c r="U797" s="32"/>
      <c r="V797" s="32"/>
      <c r="W797" s="32"/>
      <c r="X797" s="32"/>
      <c r="Y797" s="32"/>
      <c r="Z797" s="32"/>
      <c r="AA797" s="32"/>
    </row>
    <row r="798" spans="1:27" ht="15" x14ac:dyDescent="0.2">
      <c r="A798" s="56"/>
      <c r="B798" s="57"/>
      <c r="C798" s="58"/>
      <c r="D798" s="58"/>
      <c r="E798" s="59"/>
      <c r="F798" s="59"/>
      <c r="G798" s="59"/>
      <c r="H798" s="59"/>
      <c r="I798" s="59"/>
      <c r="J798" s="31"/>
      <c r="K798" s="31"/>
      <c r="L798" s="31"/>
      <c r="M798" s="31"/>
      <c r="N798" s="31"/>
      <c r="O798" s="32"/>
      <c r="P798" s="32"/>
      <c r="Q798" s="32"/>
      <c r="R798" s="32"/>
      <c r="S798" s="32"/>
      <c r="T798" s="32"/>
      <c r="U798" s="32"/>
      <c r="V798" s="32"/>
      <c r="W798" s="32"/>
      <c r="X798" s="32"/>
      <c r="Y798" s="32"/>
      <c r="Z798" s="32"/>
      <c r="AA798" s="32"/>
    </row>
    <row r="799" spans="1:27" ht="15" x14ac:dyDescent="0.2">
      <c r="A799" s="56"/>
      <c r="B799" s="57"/>
      <c r="C799" s="58"/>
      <c r="D799" s="58"/>
      <c r="E799" s="59"/>
      <c r="F799" s="59"/>
      <c r="G799" s="59"/>
      <c r="H799" s="59"/>
      <c r="I799" s="59"/>
      <c r="J799" s="31"/>
      <c r="K799" s="31"/>
      <c r="L799" s="31"/>
      <c r="M799" s="31"/>
      <c r="N799" s="31"/>
      <c r="O799" s="32"/>
      <c r="P799" s="32"/>
      <c r="Q799" s="32"/>
      <c r="R799" s="32"/>
      <c r="S799" s="32"/>
      <c r="T799" s="32"/>
      <c r="U799" s="32"/>
      <c r="V799" s="32"/>
      <c r="W799" s="32"/>
      <c r="X799" s="32"/>
      <c r="Y799" s="32"/>
      <c r="Z799" s="32"/>
      <c r="AA799" s="32"/>
    </row>
    <row r="800" spans="1:27" ht="15" x14ac:dyDescent="0.2">
      <c r="A800" s="56"/>
      <c r="B800" s="57"/>
      <c r="C800" s="58"/>
      <c r="D800" s="58"/>
      <c r="E800" s="59"/>
      <c r="F800" s="59"/>
      <c r="G800" s="59"/>
      <c r="H800" s="59"/>
      <c r="I800" s="59"/>
      <c r="J800" s="31"/>
      <c r="K800" s="31"/>
      <c r="L800" s="31"/>
      <c r="M800" s="31"/>
      <c r="N800" s="31"/>
      <c r="O800" s="32"/>
      <c r="P800" s="32"/>
      <c r="Q800" s="32"/>
      <c r="R800" s="32"/>
      <c r="S800" s="32"/>
      <c r="T800" s="32"/>
      <c r="U800" s="32"/>
      <c r="V800" s="32"/>
      <c r="W800" s="32"/>
      <c r="X800" s="32"/>
      <c r="Y800" s="32"/>
      <c r="Z800" s="32"/>
      <c r="AA800" s="32"/>
    </row>
    <row r="801" spans="1:27" ht="15" x14ac:dyDescent="0.2">
      <c r="A801" s="56"/>
      <c r="B801" s="57"/>
      <c r="C801" s="58"/>
      <c r="D801" s="58"/>
      <c r="E801" s="59"/>
      <c r="F801" s="59"/>
      <c r="G801" s="59"/>
      <c r="H801" s="59"/>
      <c r="I801" s="59"/>
      <c r="J801" s="31"/>
      <c r="K801" s="31"/>
      <c r="L801" s="31"/>
      <c r="M801" s="31"/>
      <c r="N801" s="31"/>
      <c r="O801" s="32"/>
      <c r="P801" s="32"/>
      <c r="Q801" s="32"/>
      <c r="R801" s="32"/>
      <c r="S801" s="32"/>
      <c r="T801" s="32"/>
      <c r="U801" s="32"/>
      <c r="V801" s="32"/>
      <c r="W801" s="32"/>
      <c r="X801" s="32"/>
      <c r="Y801" s="32"/>
      <c r="Z801" s="32"/>
      <c r="AA801" s="32"/>
    </row>
    <row r="802" spans="1:27" ht="15" x14ac:dyDescent="0.2">
      <c r="A802" s="56"/>
      <c r="B802" s="57"/>
      <c r="C802" s="58"/>
      <c r="D802" s="58"/>
      <c r="E802" s="59"/>
      <c r="F802" s="59"/>
      <c r="G802" s="59"/>
      <c r="H802" s="59"/>
      <c r="I802" s="59"/>
      <c r="J802" s="31"/>
      <c r="K802" s="31"/>
      <c r="L802" s="31"/>
      <c r="M802" s="31"/>
      <c r="N802" s="31"/>
      <c r="O802" s="32"/>
      <c r="P802" s="32"/>
      <c r="Q802" s="32"/>
      <c r="R802" s="32"/>
      <c r="S802" s="32"/>
      <c r="T802" s="32"/>
      <c r="U802" s="32"/>
      <c r="V802" s="32"/>
      <c r="W802" s="32"/>
      <c r="X802" s="32"/>
      <c r="Y802" s="32"/>
      <c r="Z802" s="32"/>
      <c r="AA802" s="32"/>
    </row>
    <row r="803" spans="1:27" ht="15" x14ac:dyDescent="0.2">
      <c r="A803" s="56"/>
      <c r="B803" s="57"/>
      <c r="C803" s="58"/>
      <c r="D803" s="58"/>
      <c r="E803" s="59"/>
      <c r="F803" s="59"/>
      <c r="G803" s="59"/>
      <c r="H803" s="59"/>
      <c r="I803" s="59"/>
      <c r="J803" s="31"/>
      <c r="K803" s="31"/>
      <c r="L803" s="31"/>
      <c r="M803" s="31"/>
      <c r="N803" s="31"/>
      <c r="O803" s="32"/>
      <c r="P803" s="32"/>
      <c r="Q803" s="32"/>
      <c r="R803" s="32"/>
      <c r="S803" s="32"/>
      <c r="T803" s="32"/>
      <c r="U803" s="32"/>
      <c r="V803" s="32"/>
      <c r="W803" s="32"/>
      <c r="X803" s="32"/>
      <c r="Y803" s="32"/>
      <c r="Z803" s="32"/>
      <c r="AA803" s="32"/>
    </row>
    <row r="804" spans="1:27" ht="15" x14ac:dyDescent="0.2">
      <c r="A804" s="56"/>
      <c r="B804" s="57"/>
      <c r="C804" s="58"/>
      <c r="D804" s="58"/>
      <c r="E804" s="59"/>
      <c r="F804" s="59"/>
      <c r="G804" s="59"/>
      <c r="H804" s="59"/>
      <c r="I804" s="59"/>
      <c r="J804" s="31"/>
      <c r="K804" s="31"/>
      <c r="L804" s="31"/>
      <c r="M804" s="31"/>
      <c r="N804" s="31"/>
      <c r="O804" s="32"/>
      <c r="P804" s="32"/>
      <c r="Q804" s="32"/>
      <c r="R804" s="32"/>
      <c r="S804" s="32"/>
      <c r="T804" s="32"/>
      <c r="U804" s="32"/>
      <c r="V804" s="32"/>
      <c r="W804" s="32"/>
      <c r="X804" s="32"/>
      <c r="Y804" s="32"/>
      <c r="Z804" s="32"/>
      <c r="AA804" s="32"/>
    </row>
    <row r="805" spans="1:27" ht="15" x14ac:dyDescent="0.2">
      <c r="A805" s="56"/>
      <c r="B805" s="57"/>
      <c r="C805" s="58"/>
      <c r="D805" s="58"/>
      <c r="E805" s="59"/>
      <c r="F805" s="59"/>
      <c r="G805" s="59"/>
      <c r="H805" s="59"/>
      <c r="I805" s="59"/>
      <c r="J805" s="31"/>
      <c r="K805" s="31"/>
      <c r="L805" s="31"/>
      <c r="M805" s="31"/>
      <c r="N805" s="31"/>
      <c r="O805" s="32"/>
      <c r="P805" s="32"/>
      <c r="Q805" s="32"/>
      <c r="R805" s="32"/>
      <c r="S805" s="32"/>
      <c r="T805" s="32"/>
      <c r="U805" s="32"/>
      <c r="V805" s="32"/>
      <c r="W805" s="32"/>
      <c r="X805" s="32"/>
      <c r="Y805" s="32"/>
      <c r="Z805" s="32"/>
      <c r="AA805" s="32"/>
    </row>
    <row r="806" spans="1:27" ht="15" x14ac:dyDescent="0.2">
      <c r="A806" s="56"/>
      <c r="B806" s="57"/>
      <c r="C806" s="58"/>
      <c r="D806" s="58"/>
      <c r="E806" s="59"/>
      <c r="F806" s="59"/>
      <c r="G806" s="59"/>
      <c r="H806" s="59"/>
      <c r="I806" s="59"/>
      <c r="J806" s="31"/>
      <c r="K806" s="31"/>
      <c r="L806" s="31"/>
      <c r="M806" s="31"/>
      <c r="N806" s="31"/>
      <c r="O806" s="32"/>
      <c r="P806" s="32"/>
      <c r="Q806" s="32"/>
      <c r="R806" s="32"/>
      <c r="S806" s="32"/>
      <c r="T806" s="32"/>
      <c r="U806" s="32"/>
      <c r="V806" s="32"/>
      <c r="W806" s="32"/>
      <c r="X806" s="32"/>
      <c r="Y806" s="32"/>
      <c r="Z806" s="32"/>
      <c r="AA806" s="32"/>
    </row>
    <row r="807" spans="1:27" ht="15" x14ac:dyDescent="0.2">
      <c r="A807" s="56"/>
      <c r="B807" s="57"/>
      <c r="C807" s="58"/>
      <c r="D807" s="58"/>
      <c r="E807" s="59"/>
      <c r="F807" s="59"/>
      <c r="G807" s="59"/>
      <c r="H807" s="59"/>
      <c r="I807" s="59"/>
      <c r="J807" s="31"/>
      <c r="K807" s="31"/>
      <c r="L807" s="31"/>
      <c r="M807" s="31"/>
      <c r="N807" s="31"/>
      <c r="O807" s="32"/>
      <c r="P807" s="32"/>
      <c r="Q807" s="32"/>
      <c r="R807" s="32"/>
      <c r="S807" s="32"/>
      <c r="T807" s="32"/>
      <c r="U807" s="32"/>
      <c r="V807" s="32"/>
      <c r="W807" s="32"/>
      <c r="X807" s="32"/>
      <c r="Y807" s="32"/>
      <c r="Z807" s="32"/>
      <c r="AA807" s="32"/>
    </row>
    <row r="808" spans="1:27" ht="15" x14ac:dyDescent="0.2">
      <c r="A808" s="56"/>
      <c r="B808" s="57"/>
      <c r="C808" s="58"/>
      <c r="D808" s="58"/>
      <c r="E808" s="59"/>
      <c r="F808" s="59"/>
      <c r="G808" s="59"/>
      <c r="H808" s="59"/>
      <c r="I808" s="59"/>
      <c r="J808" s="31"/>
      <c r="K808" s="31"/>
      <c r="L808" s="31"/>
      <c r="M808" s="31"/>
      <c r="N808" s="31"/>
      <c r="O808" s="32"/>
      <c r="P808" s="32"/>
      <c r="Q808" s="32"/>
      <c r="R808" s="32"/>
      <c r="S808" s="32"/>
      <c r="T808" s="32"/>
      <c r="U808" s="32"/>
      <c r="V808" s="32"/>
      <c r="W808" s="32"/>
      <c r="X808" s="32"/>
      <c r="Y808" s="32"/>
      <c r="Z808" s="32"/>
      <c r="AA808" s="32"/>
    </row>
    <row r="809" spans="1:27" ht="15" x14ac:dyDescent="0.2">
      <c r="A809" s="56"/>
      <c r="B809" s="57"/>
      <c r="C809" s="58"/>
      <c r="D809" s="58"/>
      <c r="E809" s="59"/>
      <c r="F809" s="59"/>
      <c r="G809" s="59"/>
      <c r="H809" s="59"/>
      <c r="I809" s="59"/>
      <c r="J809" s="31"/>
      <c r="K809" s="31"/>
      <c r="L809" s="31"/>
      <c r="M809" s="31"/>
      <c r="N809" s="31"/>
      <c r="O809" s="32"/>
      <c r="P809" s="32"/>
      <c r="Q809" s="32"/>
      <c r="R809" s="32"/>
      <c r="S809" s="32"/>
      <c r="T809" s="32"/>
      <c r="U809" s="32"/>
      <c r="V809" s="32"/>
      <c r="W809" s="32"/>
      <c r="X809" s="32"/>
      <c r="Y809" s="32"/>
      <c r="Z809" s="32"/>
      <c r="AA809" s="32"/>
    </row>
    <row r="810" spans="1:27" ht="15" x14ac:dyDescent="0.2">
      <c r="A810" s="56"/>
      <c r="B810" s="57"/>
      <c r="C810" s="58"/>
      <c r="D810" s="58"/>
      <c r="E810" s="59"/>
      <c r="F810" s="59"/>
      <c r="G810" s="59"/>
      <c r="H810" s="59"/>
      <c r="I810" s="59"/>
      <c r="J810" s="31"/>
      <c r="K810" s="31"/>
      <c r="L810" s="31"/>
      <c r="M810" s="31"/>
      <c r="N810" s="31"/>
      <c r="O810" s="32"/>
      <c r="P810" s="32"/>
      <c r="Q810" s="32"/>
      <c r="R810" s="32"/>
      <c r="S810" s="32"/>
      <c r="T810" s="32"/>
      <c r="U810" s="32"/>
      <c r="V810" s="32"/>
      <c r="W810" s="32"/>
      <c r="X810" s="32"/>
      <c r="Y810" s="32"/>
      <c r="Z810" s="32"/>
      <c r="AA810" s="32"/>
    </row>
    <row r="811" spans="1:27" ht="15" x14ac:dyDescent="0.2">
      <c r="A811" s="56"/>
      <c r="B811" s="57"/>
      <c r="C811" s="58"/>
      <c r="D811" s="58"/>
      <c r="E811" s="59"/>
      <c r="F811" s="59"/>
      <c r="G811" s="59"/>
      <c r="H811" s="59"/>
      <c r="I811" s="59"/>
      <c r="J811" s="31"/>
      <c r="K811" s="31"/>
      <c r="L811" s="31"/>
      <c r="M811" s="31"/>
      <c r="N811" s="31"/>
      <c r="O811" s="32"/>
      <c r="P811" s="32"/>
      <c r="Q811" s="32"/>
      <c r="R811" s="32"/>
      <c r="S811" s="32"/>
      <c r="T811" s="32"/>
      <c r="U811" s="32"/>
      <c r="V811" s="32"/>
      <c r="W811" s="32"/>
      <c r="X811" s="32"/>
      <c r="Y811" s="32"/>
      <c r="Z811" s="32"/>
      <c r="AA811" s="32"/>
    </row>
    <row r="812" spans="1:27" ht="15" x14ac:dyDescent="0.2">
      <c r="A812" s="56"/>
      <c r="B812" s="57"/>
      <c r="C812" s="58"/>
      <c r="D812" s="58"/>
      <c r="E812" s="59"/>
      <c r="F812" s="59"/>
      <c r="G812" s="59"/>
      <c r="H812" s="59"/>
      <c r="I812" s="59"/>
      <c r="J812" s="31"/>
      <c r="K812" s="31"/>
      <c r="L812" s="31"/>
      <c r="M812" s="31"/>
      <c r="N812" s="31"/>
      <c r="O812" s="32"/>
      <c r="P812" s="32"/>
      <c r="Q812" s="32"/>
      <c r="R812" s="32"/>
      <c r="S812" s="32"/>
      <c r="T812" s="32"/>
      <c r="U812" s="32"/>
      <c r="V812" s="32"/>
      <c r="W812" s="32"/>
      <c r="X812" s="32"/>
      <c r="Y812" s="32"/>
      <c r="Z812" s="32"/>
      <c r="AA812" s="32"/>
    </row>
    <row r="813" spans="1:27" ht="15" x14ac:dyDescent="0.2">
      <c r="A813" s="56"/>
      <c r="B813" s="57"/>
      <c r="C813" s="58"/>
      <c r="D813" s="58"/>
      <c r="E813" s="59"/>
      <c r="F813" s="59"/>
      <c r="G813" s="59"/>
      <c r="H813" s="59"/>
      <c r="I813" s="59"/>
      <c r="J813" s="31"/>
      <c r="K813" s="31"/>
      <c r="L813" s="31"/>
      <c r="M813" s="31"/>
      <c r="N813" s="31"/>
      <c r="O813" s="32"/>
      <c r="P813" s="32"/>
      <c r="Q813" s="32"/>
      <c r="R813" s="32"/>
      <c r="S813" s="32"/>
      <c r="T813" s="32"/>
      <c r="U813" s="32"/>
      <c r="V813" s="32"/>
      <c r="W813" s="32"/>
      <c r="X813" s="32"/>
      <c r="Y813" s="32"/>
      <c r="Z813" s="32"/>
      <c r="AA813" s="32"/>
    </row>
    <row r="814" spans="1:27" ht="15" x14ac:dyDescent="0.2">
      <c r="A814" s="56"/>
      <c r="B814" s="57"/>
      <c r="C814" s="58"/>
      <c r="D814" s="58"/>
      <c r="E814" s="59"/>
      <c r="F814" s="59"/>
      <c r="G814" s="59"/>
      <c r="H814" s="59"/>
      <c r="I814" s="59"/>
      <c r="J814" s="31"/>
      <c r="K814" s="31"/>
      <c r="L814" s="31"/>
      <c r="M814" s="31"/>
      <c r="N814" s="31"/>
      <c r="O814" s="32"/>
      <c r="P814" s="32"/>
      <c r="Q814" s="32"/>
      <c r="R814" s="32"/>
      <c r="S814" s="32"/>
      <c r="T814" s="32"/>
      <c r="U814" s="32"/>
      <c r="V814" s="32"/>
      <c r="W814" s="32"/>
      <c r="X814" s="32"/>
      <c r="Y814" s="32"/>
      <c r="Z814" s="32"/>
      <c r="AA814" s="32"/>
    </row>
    <row r="815" spans="1:27" ht="15" x14ac:dyDescent="0.2">
      <c r="A815" s="56"/>
      <c r="B815" s="57"/>
      <c r="C815" s="58"/>
      <c r="D815" s="58"/>
      <c r="E815" s="59"/>
      <c r="F815" s="59"/>
      <c r="G815" s="59"/>
      <c r="H815" s="59"/>
      <c r="I815" s="59"/>
      <c r="J815" s="31"/>
      <c r="K815" s="31"/>
      <c r="L815" s="31"/>
      <c r="M815" s="31"/>
      <c r="N815" s="31"/>
      <c r="O815" s="32"/>
      <c r="P815" s="32"/>
      <c r="Q815" s="32"/>
      <c r="R815" s="32"/>
      <c r="S815" s="32"/>
      <c r="T815" s="32"/>
      <c r="U815" s="32"/>
      <c r="V815" s="32"/>
      <c r="W815" s="32"/>
      <c r="X815" s="32"/>
      <c r="Y815" s="32"/>
      <c r="Z815" s="32"/>
      <c r="AA815" s="32"/>
    </row>
    <row r="816" spans="1:27" ht="15" x14ac:dyDescent="0.2">
      <c r="A816" s="56"/>
      <c r="B816" s="57"/>
      <c r="C816" s="58"/>
      <c r="D816" s="58"/>
      <c r="E816" s="59"/>
      <c r="F816" s="59"/>
      <c r="G816" s="59"/>
      <c r="H816" s="59"/>
      <c r="I816" s="59"/>
      <c r="J816" s="31"/>
      <c r="K816" s="31"/>
      <c r="L816" s="31"/>
      <c r="M816" s="31"/>
      <c r="N816" s="31"/>
      <c r="O816" s="32"/>
      <c r="P816" s="32"/>
      <c r="Q816" s="32"/>
      <c r="R816" s="32"/>
      <c r="S816" s="32"/>
      <c r="T816" s="32"/>
      <c r="U816" s="32"/>
      <c r="V816" s="32"/>
      <c r="W816" s="32"/>
      <c r="X816" s="32"/>
      <c r="Y816" s="32"/>
      <c r="Z816" s="32"/>
      <c r="AA816" s="32"/>
    </row>
    <row r="817" spans="1:27" ht="15" x14ac:dyDescent="0.2">
      <c r="A817" s="56"/>
      <c r="B817" s="57"/>
      <c r="C817" s="58"/>
      <c r="D817" s="58"/>
      <c r="E817" s="59"/>
      <c r="F817" s="59"/>
      <c r="G817" s="59"/>
      <c r="H817" s="59"/>
      <c r="I817" s="59"/>
      <c r="J817" s="31"/>
      <c r="K817" s="31"/>
      <c r="L817" s="31"/>
      <c r="M817" s="31"/>
      <c r="N817" s="31"/>
      <c r="O817" s="32"/>
      <c r="P817" s="32"/>
      <c r="Q817" s="32"/>
      <c r="R817" s="32"/>
      <c r="S817" s="32"/>
      <c r="T817" s="32"/>
      <c r="U817" s="32"/>
      <c r="V817" s="32"/>
      <c r="W817" s="32"/>
      <c r="X817" s="32"/>
      <c r="Y817" s="32"/>
      <c r="Z817" s="32"/>
      <c r="AA817" s="32"/>
    </row>
    <row r="818" spans="1:27" ht="15" x14ac:dyDescent="0.2">
      <c r="A818" s="56"/>
      <c r="B818" s="57"/>
      <c r="C818" s="58"/>
      <c r="D818" s="58"/>
      <c r="E818" s="59"/>
      <c r="F818" s="59"/>
      <c r="G818" s="59"/>
      <c r="H818" s="59"/>
      <c r="I818" s="59"/>
      <c r="J818" s="31"/>
      <c r="K818" s="31"/>
      <c r="L818" s="31"/>
      <c r="M818" s="31"/>
      <c r="N818" s="31"/>
      <c r="O818" s="32"/>
      <c r="P818" s="32"/>
      <c r="Q818" s="32"/>
      <c r="R818" s="32"/>
      <c r="S818" s="32"/>
      <c r="T818" s="32"/>
      <c r="U818" s="32"/>
      <c r="V818" s="32"/>
      <c r="W818" s="32"/>
      <c r="X818" s="32"/>
      <c r="Y818" s="32"/>
      <c r="Z818" s="32"/>
      <c r="AA818" s="32"/>
    </row>
    <row r="819" spans="1:27" ht="15" x14ac:dyDescent="0.2">
      <c r="A819" s="56"/>
      <c r="B819" s="57"/>
      <c r="C819" s="58"/>
      <c r="D819" s="58"/>
      <c r="E819" s="59"/>
      <c r="F819" s="59"/>
      <c r="G819" s="59"/>
      <c r="H819" s="59"/>
      <c r="I819" s="59"/>
      <c r="J819" s="31"/>
      <c r="K819" s="31"/>
      <c r="L819" s="31"/>
      <c r="M819" s="31"/>
      <c r="N819" s="31"/>
      <c r="O819" s="32"/>
      <c r="P819" s="32"/>
      <c r="Q819" s="32"/>
      <c r="R819" s="32"/>
      <c r="S819" s="32"/>
      <c r="T819" s="32"/>
      <c r="U819" s="32"/>
      <c r="V819" s="32"/>
      <c r="W819" s="32"/>
      <c r="X819" s="32"/>
      <c r="Y819" s="32"/>
      <c r="Z819" s="32"/>
      <c r="AA819" s="32"/>
    </row>
    <row r="820" spans="1:27" ht="15" x14ac:dyDescent="0.2">
      <c r="A820" s="56"/>
      <c r="B820" s="57"/>
      <c r="C820" s="58"/>
      <c r="D820" s="58"/>
      <c r="E820" s="59"/>
      <c r="F820" s="59"/>
      <c r="G820" s="59"/>
      <c r="H820" s="59"/>
      <c r="I820" s="59"/>
      <c r="J820" s="31"/>
      <c r="K820" s="31"/>
      <c r="L820" s="31"/>
      <c r="M820" s="31"/>
      <c r="N820" s="31"/>
      <c r="O820" s="32"/>
      <c r="P820" s="32"/>
      <c r="Q820" s="32"/>
      <c r="R820" s="32"/>
      <c r="S820" s="32"/>
      <c r="T820" s="32"/>
      <c r="U820" s="32"/>
      <c r="V820" s="32"/>
      <c r="W820" s="32"/>
      <c r="X820" s="32"/>
      <c r="Y820" s="32"/>
      <c r="Z820" s="32"/>
      <c r="AA820" s="32"/>
    </row>
    <row r="821" spans="1:27" ht="15" x14ac:dyDescent="0.2">
      <c r="A821" s="56"/>
      <c r="B821" s="57"/>
      <c r="C821" s="58"/>
      <c r="D821" s="58"/>
      <c r="E821" s="59"/>
      <c r="F821" s="59"/>
      <c r="G821" s="59"/>
      <c r="H821" s="59"/>
      <c r="I821" s="59"/>
      <c r="J821" s="31"/>
      <c r="K821" s="31"/>
      <c r="L821" s="31"/>
      <c r="M821" s="31"/>
      <c r="N821" s="31"/>
      <c r="O821" s="32"/>
      <c r="P821" s="32"/>
      <c r="Q821" s="32"/>
      <c r="R821" s="32"/>
      <c r="S821" s="32"/>
      <c r="T821" s="32"/>
      <c r="U821" s="32"/>
      <c r="V821" s="32"/>
      <c r="W821" s="32"/>
      <c r="X821" s="32"/>
      <c r="Y821" s="32"/>
      <c r="Z821" s="32"/>
      <c r="AA821" s="32"/>
    </row>
    <row r="822" spans="1:27" ht="15" x14ac:dyDescent="0.2">
      <c r="A822" s="56"/>
      <c r="B822" s="57"/>
      <c r="C822" s="58"/>
      <c r="D822" s="58"/>
      <c r="E822" s="59"/>
      <c r="F822" s="59"/>
      <c r="G822" s="59"/>
      <c r="H822" s="59"/>
      <c r="I822" s="59"/>
      <c r="J822" s="31"/>
      <c r="K822" s="31"/>
      <c r="L822" s="31"/>
      <c r="M822" s="31"/>
      <c r="N822" s="31"/>
      <c r="O822" s="32"/>
      <c r="P822" s="32"/>
      <c r="Q822" s="32"/>
      <c r="R822" s="32"/>
      <c r="S822" s="32"/>
      <c r="T822" s="32"/>
      <c r="U822" s="32"/>
      <c r="V822" s="32"/>
      <c r="W822" s="32"/>
      <c r="X822" s="32"/>
      <c r="Y822" s="32"/>
      <c r="Z822" s="32"/>
      <c r="AA822" s="32"/>
    </row>
    <row r="823" spans="1:27" ht="15" x14ac:dyDescent="0.2">
      <c r="A823" s="56"/>
      <c r="B823" s="57"/>
      <c r="C823" s="58"/>
      <c r="D823" s="58"/>
      <c r="E823" s="59"/>
      <c r="F823" s="59"/>
      <c r="G823" s="59"/>
      <c r="H823" s="59"/>
      <c r="I823" s="59"/>
      <c r="J823" s="31"/>
      <c r="K823" s="31"/>
      <c r="L823" s="31"/>
      <c r="M823" s="31"/>
      <c r="N823" s="31"/>
      <c r="O823" s="32"/>
      <c r="P823" s="32"/>
      <c r="Q823" s="32"/>
      <c r="R823" s="32"/>
      <c r="S823" s="32"/>
      <c r="T823" s="32"/>
      <c r="U823" s="32"/>
      <c r="V823" s="32"/>
      <c r="W823" s="32"/>
      <c r="X823" s="32"/>
      <c r="Y823" s="32"/>
      <c r="Z823" s="32"/>
      <c r="AA823" s="32"/>
    </row>
    <row r="824" spans="1:27" ht="15" x14ac:dyDescent="0.2">
      <c r="A824" s="56"/>
      <c r="B824" s="57"/>
      <c r="C824" s="58"/>
      <c r="D824" s="58"/>
      <c r="E824" s="59"/>
      <c r="F824" s="59"/>
      <c r="G824" s="59"/>
      <c r="H824" s="59"/>
      <c r="I824" s="59"/>
      <c r="J824" s="31"/>
      <c r="K824" s="31"/>
      <c r="L824" s="31"/>
      <c r="M824" s="31"/>
      <c r="N824" s="31"/>
      <c r="O824" s="32"/>
      <c r="P824" s="32"/>
      <c r="Q824" s="32"/>
      <c r="R824" s="32"/>
      <c r="S824" s="32"/>
      <c r="T824" s="32"/>
      <c r="U824" s="32"/>
      <c r="V824" s="32"/>
      <c r="W824" s="32"/>
      <c r="X824" s="32"/>
      <c r="Y824" s="32"/>
      <c r="Z824" s="32"/>
      <c r="AA824" s="32"/>
    </row>
    <row r="825" spans="1:27" ht="15" x14ac:dyDescent="0.2">
      <c r="A825" s="56"/>
      <c r="B825" s="57"/>
      <c r="C825" s="58"/>
      <c r="D825" s="58"/>
      <c r="E825" s="59"/>
      <c r="F825" s="59"/>
      <c r="G825" s="59"/>
      <c r="H825" s="59"/>
      <c r="I825" s="59"/>
      <c r="J825" s="31"/>
      <c r="K825" s="31"/>
      <c r="L825" s="31"/>
      <c r="M825" s="31"/>
      <c r="N825" s="31"/>
      <c r="O825" s="32"/>
      <c r="P825" s="32"/>
      <c r="Q825" s="32"/>
      <c r="R825" s="32"/>
      <c r="S825" s="32"/>
      <c r="T825" s="32"/>
      <c r="U825" s="32"/>
      <c r="V825" s="32"/>
      <c r="W825" s="32"/>
      <c r="X825" s="32"/>
      <c r="Y825" s="32"/>
      <c r="Z825" s="32"/>
      <c r="AA825" s="32"/>
    </row>
    <row r="826" spans="1:27" ht="15" x14ac:dyDescent="0.2">
      <c r="A826" s="56"/>
      <c r="B826" s="57"/>
      <c r="C826" s="58"/>
      <c r="D826" s="58"/>
      <c r="E826" s="59"/>
      <c r="F826" s="59"/>
      <c r="G826" s="59"/>
      <c r="H826" s="59"/>
      <c r="I826" s="59"/>
      <c r="J826" s="31"/>
      <c r="K826" s="31"/>
      <c r="L826" s="31"/>
      <c r="M826" s="31"/>
      <c r="N826" s="31"/>
      <c r="O826" s="32"/>
      <c r="P826" s="32"/>
      <c r="Q826" s="32"/>
      <c r="R826" s="32"/>
      <c r="S826" s="32"/>
      <c r="T826" s="32"/>
      <c r="U826" s="32"/>
      <c r="V826" s="32"/>
      <c r="W826" s="32"/>
      <c r="X826" s="32"/>
      <c r="Y826" s="32"/>
      <c r="Z826" s="32"/>
      <c r="AA826" s="32"/>
    </row>
    <row r="827" spans="1:27" ht="15" x14ac:dyDescent="0.2">
      <c r="A827" s="56"/>
      <c r="B827" s="57"/>
      <c r="C827" s="58"/>
      <c r="D827" s="58"/>
      <c r="E827" s="59"/>
      <c r="F827" s="59"/>
      <c r="G827" s="59"/>
      <c r="H827" s="59"/>
      <c r="I827" s="59"/>
      <c r="J827" s="31"/>
      <c r="K827" s="31"/>
      <c r="L827" s="31"/>
      <c r="M827" s="31"/>
      <c r="N827" s="31"/>
      <c r="O827" s="32"/>
      <c r="P827" s="32"/>
      <c r="Q827" s="32"/>
      <c r="R827" s="32"/>
      <c r="S827" s="32"/>
      <c r="T827" s="32"/>
      <c r="U827" s="32"/>
      <c r="V827" s="32"/>
      <c r="W827" s="32"/>
      <c r="X827" s="32"/>
      <c r="Y827" s="32"/>
      <c r="Z827" s="32"/>
      <c r="AA827" s="32"/>
    </row>
    <row r="828" spans="1:27" ht="15" x14ac:dyDescent="0.2">
      <c r="A828" s="56"/>
      <c r="B828" s="57"/>
      <c r="C828" s="58"/>
      <c r="D828" s="58"/>
      <c r="E828" s="59"/>
      <c r="F828" s="59"/>
      <c r="G828" s="59"/>
      <c r="H828" s="59"/>
      <c r="I828" s="59"/>
      <c r="J828" s="31"/>
      <c r="K828" s="31"/>
      <c r="L828" s="31"/>
      <c r="M828" s="31"/>
      <c r="N828" s="31"/>
      <c r="O828" s="32"/>
      <c r="P828" s="32"/>
      <c r="Q828" s="32"/>
      <c r="R828" s="32"/>
      <c r="S828" s="32"/>
      <c r="T828" s="32"/>
      <c r="U828" s="32"/>
      <c r="V828" s="32"/>
      <c r="W828" s="32"/>
      <c r="X828" s="32"/>
      <c r="Y828" s="32"/>
      <c r="Z828" s="32"/>
      <c r="AA828" s="32"/>
    </row>
    <row r="829" spans="1:27" ht="15" x14ac:dyDescent="0.2">
      <c r="A829" s="56"/>
      <c r="B829" s="57"/>
      <c r="C829" s="58"/>
      <c r="D829" s="58"/>
      <c r="E829" s="59"/>
      <c r="F829" s="59"/>
      <c r="G829" s="59"/>
      <c r="H829" s="59"/>
      <c r="I829" s="59"/>
      <c r="J829" s="31"/>
      <c r="K829" s="31"/>
      <c r="L829" s="31"/>
      <c r="M829" s="31"/>
      <c r="N829" s="31"/>
      <c r="O829" s="32"/>
      <c r="P829" s="32"/>
      <c r="Q829" s="32"/>
      <c r="R829" s="32"/>
      <c r="S829" s="32"/>
      <c r="T829" s="32"/>
      <c r="U829" s="32"/>
      <c r="V829" s="32"/>
      <c r="W829" s="32"/>
      <c r="X829" s="32"/>
      <c r="Y829" s="32"/>
      <c r="Z829" s="32"/>
      <c r="AA829" s="32"/>
    </row>
    <row r="830" spans="1:27" ht="15" x14ac:dyDescent="0.2">
      <c r="A830" s="56"/>
      <c r="B830" s="57"/>
      <c r="C830" s="58"/>
      <c r="D830" s="58"/>
      <c r="E830" s="59"/>
      <c r="F830" s="59"/>
      <c r="G830" s="59"/>
      <c r="H830" s="59"/>
      <c r="I830" s="59"/>
      <c r="J830" s="31"/>
      <c r="K830" s="31"/>
      <c r="L830" s="31"/>
      <c r="M830" s="31"/>
      <c r="N830" s="31"/>
      <c r="O830" s="32"/>
      <c r="P830" s="32"/>
      <c r="Q830" s="32"/>
      <c r="R830" s="32"/>
      <c r="S830" s="32"/>
      <c r="T830" s="32"/>
      <c r="U830" s="32"/>
      <c r="V830" s="32"/>
      <c r="W830" s="32"/>
      <c r="X830" s="32"/>
      <c r="Y830" s="32"/>
      <c r="Z830" s="32"/>
      <c r="AA830" s="32"/>
    </row>
    <row r="831" spans="1:27" ht="15" x14ac:dyDescent="0.2">
      <c r="A831" s="56"/>
      <c r="B831" s="57"/>
      <c r="C831" s="58"/>
      <c r="D831" s="58"/>
      <c r="E831" s="59"/>
      <c r="F831" s="59"/>
      <c r="G831" s="59"/>
      <c r="H831" s="59"/>
      <c r="I831" s="59"/>
      <c r="J831" s="31"/>
      <c r="K831" s="31"/>
      <c r="L831" s="31"/>
      <c r="M831" s="31"/>
      <c r="N831" s="31"/>
      <c r="O831" s="32"/>
      <c r="P831" s="32"/>
      <c r="Q831" s="32"/>
      <c r="R831" s="32"/>
      <c r="S831" s="32"/>
      <c r="T831" s="32"/>
      <c r="U831" s="32"/>
      <c r="V831" s="32"/>
      <c r="W831" s="32"/>
      <c r="X831" s="32"/>
      <c r="Y831" s="32"/>
      <c r="Z831" s="32"/>
      <c r="AA831" s="32"/>
    </row>
    <row r="832" spans="1:27" ht="15" x14ac:dyDescent="0.2">
      <c r="A832" s="56"/>
      <c r="B832" s="57"/>
      <c r="C832" s="58"/>
      <c r="D832" s="58"/>
      <c r="E832" s="59"/>
      <c r="F832" s="59"/>
      <c r="G832" s="59"/>
      <c r="H832" s="59"/>
      <c r="I832" s="59"/>
      <c r="J832" s="31"/>
      <c r="K832" s="31"/>
      <c r="L832" s="31"/>
      <c r="M832" s="31"/>
      <c r="N832" s="31"/>
      <c r="O832" s="32"/>
      <c r="P832" s="32"/>
      <c r="Q832" s="32"/>
      <c r="R832" s="32"/>
      <c r="S832" s="32"/>
      <c r="T832" s="32"/>
      <c r="U832" s="32"/>
      <c r="V832" s="32"/>
      <c r="W832" s="32"/>
      <c r="X832" s="32"/>
      <c r="Y832" s="32"/>
      <c r="Z832" s="32"/>
      <c r="AA832" s="32"/>
    </row>
    <row r="833" spans="1:27" ht="15" x14ac:dyDescent="0.2">
      <c r="A833" s="56"/>
      <c r="B833" s="57"/>
      <c r="C833" s="58"/>
      <c r="D833" s="58"/>
      <c r="E833" s="59"/>
      <c r="F833" s="59"/>
      <c r="G833" s="59"/>
      <c r="H833" s="59"/>
      <c r="I833" s="59"/>
      <c r="J833" s="31"/>
      <c r="K833" s="31"/>
      <c r="L833" s="31"/>
      <c r="M833" s="31"/>
      <c r="N833" s="31"/>
      <c r="O833" s="32"/>
      <c r="P833" s="32"/>
      <c r="Q833" s="32"/>
      <c r="R833" s="32"/>
      <c r="S833" s="32"/>
      <c r="T833" s="32"/>
      <c r="U833" s="32"/>
      <c r="V833" s="32"/>
      <c r="W833" s="32"/>
      <c r="X833" s="32"/>
      <c r="Y833" s="32"/>
      <c r="Z833" s="32"/>
      <c r="AA833" s="32"/>
    </row>
    <row r="834" spans="1:27" ht="15" x14ac:dyDescent="0.2">
      <c r="A834" s="56"/>
      <c r="B834" s="57"/>
      <c r="C834" s="58"/>
      <c r="D834" s="58"/>
      <c r="E834" s="59"/>
      <c r="F834" s="59"/>
      <c r="G834" s="59"/>
      <c r="H834" s="59"/>
      <c r="I834" s="59"/>
      <c r="J834" s="31"/>
      <c r="K834" s="31"/>
      <c r="L834" s="31"/>
      <c r="M834" s="31"/>
      <c r="N834" s="31"/>
      <c r="O834" s="32"/>
      <c r="P834" s="32"/>
      <c r="Q834" s="32"/>
      <c r="R834" s="32"/>
      <c r="S834" s="32"/>
      <c r="T834" s="32"/>
      <c r="U834" s="32"/>
      <c r="V834" s="32"/>
      <c r="W834" s="32"/>
      <c r="X834" s="32"/>
      <c r="Y834" s="32"/>
      <c r="Z834" s="32"/>
      <c r="AA834" s="32"/>
    </row>
    <row r="835" spans="1:27" ht="15" x14ac:dyDescent="0.2">
      <c r="A835" s="56"/>
      <c r="B835" s="57"/>
      <c r="C835" s="58"/>
      <c r="D835" s="58"/>
      <c r="E835" s="59"/>
      <c r="F835" s="59"/>
      <c r="G835" s="59"/>
      <c r="H835" s="59"/>
      <c r="I835" s="59"/>
      <c r="J835" s="31"/>
      <c r="K835" s="31"/>
      <c r="L835" s="31"/>
      <c r="M835" s="31"/>
      <c r="N835" s="31"/>
      <c r="O835" s="32"/>
      <c r="P835" s="32"/>
      <c r="Q835" s="32"/>
      <c r="R835" s="32"/>
      <c r="S835" s="32"/>
      <c r="T835" s="32"/>
      <c r="U835" s="32"/>
      <c r="V835" s="32"/>
      <c r="W835" s="32"/>
      <c r="X835" s="32"/>
      <c r="Y835" s="32"/>
      <c r="Z835" s="32"/>
      <c r="AA835" s="32"/>
    </row>
    <row r="836" spans="1:27" ht="15" x14ac:dyDescent="0.2">
      <c r="A836" s="56"/>
      <c r="B836" s="57"/>
      <c r="C836" s="58"/>
      <c r="D836" s="58"/>
      <c r="E836" s="59"/>
      <c r="F836" s="59"/>
      <c r="G836" s="59"/>
      <c r="H836" s="59"/>
      <c r="I836" s="59"/>
      <c r="J836" s="31"/>
      <c r="K836" s="31"/>
      <c r="L836" s="31"/>
      <c r="M836" s="31"/>
      <c r="N836" s="31"/>
      <c r="O836" s="32"/>
      <c r="P836" s="32"/>
      <c r="Q836" s="32"/>
      <c r="R836" s="32"/>
      <c r="S836" s="32"/>
      <c r="T836" s="32"/>
      <c r="U836" s="32"/>
      <c r="V836" s="32"/>
      <c r="W836" s="32"/>
      <c r="X836" s="32"/>
      <c r="Y836" s="32"/>
      <c r="Z836" s="32"/>
      <c r="AA836" s="32"/>
    </row>
    <row r="837" spans="1:27" ht="15" x14ac:dyDescent="0.2">
      <c r="A837" s="56"/>
      <c r="B837" s="57"/>
      <c r="C837" s="58"/>
      <c r="D837" s="58"/>
      <c r="E837" s="59"/>
      <c r="F837" s="59"/>
      <c r="G837" s="59"/>
      <c r="H837" s="59"/>
      <c r="I837" s="59"/>
      <c r="J837" s="31"/>
      <c r="K837" s="31"/>
      <c r="L837" s="31"/>
      <c r="M837" s="31"/>
      <c r="N837" s="31"/>
      <c r="O837" s="32"/>
      <c r="P837" s="32"/>
      <c r="Q837" s="32"/>
      <c r="R837" s="32"/>
      <c r="S837" s="32"/>
      <c r="T837" s="32"/>
      <c r="U837" s="32"/>
      <c r="V837" s="32"/>
      <c r="W837" s="32"/>
      <c r="X837" s="32"/>
      <c r="Y837" s="32"/>
      <c r="Z837" s="32"/>
      <c r="AA837" s="32"/>
    </row>
    <row r="838" spans="1:27" ht="15" x14ac:dyDescent="0.2">
      <c r="A838" s="56"/>
      <c r="B838" s="57"/>
      <c r="C838" s="58"/>
      <c r="D838" s="58"/>
      <c r="E838" s="59"/>
      <c r="F838" s="59"/>
      <c r="G838" s="59"/>
      <c r="H838" s="59"/>
      <c r="I838" s="59"/>
      <c r="J838" s="31"/>
      <c r="K838" s="31"/>
      <c r="L838" s="31"/>
      <c r="M838" s="31"/>
      <c r="N838" s="31"/>
      <c r="O838" s="32"/>
      <c r="P838" s="32"/>
      <c r="Q838" s="32"/>
      <c r="R838" s="32"/>
      <c r="S838" s="32"/>
      <c r="T838" s="32"/>
      <c r="U838" s="32"/>
      <c r="V838" s="32"/>
      <c r="W838" s="32"/>
      <c r="X838" s="32"/>
      <c r="Y838" s="32"/>
      <c r="Z838" s="32"/>
      <c r="AA838" s="32"/>
    </row>
    <row r="839" spans="1:27" ht="15" x14ac:dyDescent="0.2">
      <c r="A839" s="56"/>
      <c r="B839" s="57"/>
      <c r="C839" s="58"/>
      <c r="D839" s="58"/>
      <c r="E839" s="59"/>
      <c r="F839" s="59"/>
      <c r="G839" s="59"/>
      <c r="H839" s="59"/>
      <c r="I839" s="59"/>
      <c r="J839" s="31"/>
      <c r="K839" s="31"/>
      <c r="L839" s="31"/>
      <c r="M839" s="31"/>
      <c r="N839" s="31"/>
      <c r="O839" s="32"/>
      <c r="P839" s="32"/>
      <c r="Q839" s="32"/>
      <c r="R839" s="32"/>
      <c r="S839" s="32"/>
      <c r="T839" s="32"/>
      <c r="U839" s="32"/>
      <c r="V839" s="32"/>
      <c r="W839" s="32"/>
      <c r="X839" s="32"/>
      <c r="Y839" s="32"/>
      <c r="Z839" s="32"/>
      <c r="AA839" s="32"/>
    </row>
    <row r="840" spans="1:27" ht="15" x14ac:dyDescent="0.2">
      <c r="A840" s="56"/>
      <c r="B840" s="57"/>
      <c r="C840" s="58"/>
      <c r="D840" s="58"/>
      <c r="E840" s="59"/>
      <c r="F840" s="59"/>
      <c r="G840" s="59"/>
      <c r="H840" s="59"/>
      <c r="I840" s="59"/>
      <c r="J840" s="31"/>
      <c r="K840" s="31"/>
      <c r="L840" s="31"/>
      <c r="M840" s="31"/>
      <c r="N840" s="31"/>
      <c r="O840" s="32"/>
      <c r="P840" s="32"/>
      <c r="Q840" s="32"/>
      <c r="R840" s="32"/>
      <c r="S840" s="32"/>
      <c r="T840" s="32"/>
      <c r="U840" s="32"/>
      <c r="V840" s="32"/>
      <c r="W840" s="32"/>
      <c r="X840" s="32"/>
      <c r="Y840" s="32"/>
      <c r="Z840" s="32"/>
      <c r="AA840" s="32"/>
    </row>
    <row r="841" spans="1:27" ht="15" x14ac:dyDescent="0.2">
      <c r="A841" s="56"/>
      <c r="B841" s="57"/>
      <c r="C841" s="58"/>
      <c r="D841" s="58"/>
      <c r="E841" s="59"/>
      <c r="F841" s="59"/>
      <c r="G841" s="59"/>
      <c r="H841" s="59"/>
      <c r="I841" s="59"/>
      <c r="J841" s="31"/>
      <c r="K841" s="31"/>
      <c r="L841" s="31"/>
      <c r="M841" s="31"/>
      <c r="N841" s="31"/>
      <c r="O841" s="32"/>
      <c r="P841" s="32"/>
      <c r="Q841" s="32"/>
      <c r="R841" s="32"/>
      <c r="S841" s="32"/>
      <c r="T841" s="32"/>
      <c r="U841" s="32"/>
      <c r="V841" s="32"/>
      <c r="W841" s="32"/>
      <c r="X841" s="32"/>
      <c r="Y841" s="32"/>
      <c r="Z841" s="32"/>
      <c r="AA841" s="32"/>
    </row>
    <row r="842" spans="1:27" ht="15" x14ac:dyDescent="0.2">
      <c r="A842" s="56"/>
      <c r="B842" s="57"/>
      <c r="C842" s="58"/>
      <c r="D842" s="58"/>
      <c r="E842" s="59"/>
      <c r="F842" s="59"/>
      <c r="G842" s="59"/>
      <c r="H842" s="59"/>
      <c r="I842" s="59"/>
      <c r="J842" s="31"/>
      <c r="K842" s="31"/>
      <c r="L842" s="31"/>
      <c r="M842" s="31"/>
      <c r="N842" s="31"/>
      <c r="O842" s="32"/>
      <c r="P842" s="32"/>
      <c r="Q842" s="32"/>
      <c r="R842" s="32"/>
      <c r="S842" s="32"/>
      <c r="T842" s="32"/>
      <c r="U842" s="32"/>
      <c r="V842" s="32"/>
      <c r="W842" s="32"/>
      <c r="X842" s="32"/>
      <c r="Y842" s="32"/>
      <c r="Z842" s="32"/>
      <c r="AA842" s="32"/>
    </row>
    <row r="843" spans="1:27" ht="15" x14ac:dyDescent="0.2">
      <c r="A843" s="56"/>
      <c r="B843" s="57"/>
      <c r="C843" s="58"/>
      <c r="D843" s="58"/>
      <c r="E843" s="59"/>
      <c r="F843" s="59"/>
      <c r="G843" s="59"/>
      <c r="H843" s="59"/>
      <c r="I843" s="59"/>
      <c r="J843" s="31"/>
      <c r="K843" s="31"/>
      <c r="L843" s="31"/>
      <c r="M843" s="31"/>
      <c r="N843" s="31"/>
      <c r="O843" s="32"/>
      <c r="P843" s="32"/>
      <c r="Q843" s="32"/>
      <c r="R843" s="32"/>
      <c r="S843" s="32"/>
      <c r="T843" s="32"/>
      <c r="U843" s="32"/>
      <c r="V843" s="32"/>
      <c r="W843" s="32"/>
      <c r="X843" s="32"/>
      <c r="Y843" s="32"/>
      <c r="Z843" s="32"/>
      <c r="AA843" s="32"/>
    </row>
    <row r="844" spans="1:27" ht="15" x14ac:dyDescent="0.2">
      <c r="A844" s="56"/>
      <c r="B844" s="57"/>
      <c r="C844" s="58"/>
      <c r="D844" s="58"/>
      <c r="E844" s="59"/>
      <c r="F844" s="59"/>
      <c r="G844" s="59"/>
      <c r="H844" s="59"/>
      <c r="I844" s="59"/>
      <c r="J844" s="31"/>
      <c r="K844" s="31"/>
      <c r="L844" s="31"/>
      <c r="M844" s="31"/>
      <c r="N844" s="31"/>
      <c r="O844" s="32"/>
      <c r="P844" s="32"/>
      <c r="Q844" s="32"/>
      <c r="R844" s="32"/>
      <c r="S844" s="32"/>
      <c r="T844" s="32"/>
      <c r="U844" s="32"/>
      <c r="V844" s="32"/>
      <c r="W844" s="32"/>
      <c r="X844" s="32"/>
      <c r="Y844" s="32"/>
      <c r="Z844" s="32"/>
      <c r="AA844" s="32"/>
    </row>
    <row r="845" spans="1:27" ht="15" x14ac:dyDescent="0.2">
      <c r="A845" s="56"/>
      <c r="B845" s="57"/>
      <c r="C845" s="58"/>
      <c r="D845" s="58"/>
      <c r="E845" s="59"/>
      <c r="F845" s="59"/>
      <c r="G845" s="59"/>
      <c r="H845" s="59"/>
      <c r="I845" s="59"/>
      <c r="J845" s="31"/>
      <c r="K845" s="31"/>
      <c r="L845" s="31"/>
      <c r="M845" s="31"/>
      <c r="N845" s="31"/>
      <c r="O845" s="32"/>
      <c r="P845" s="32"/>
      <c r="Q845" s="32"/>
      <c r="R845" s="32"/>
      <c r="S845" s="32"/>
      <c r="T845" s="32"/>
      <c r="U845" s="32"/>
      <c r="V845" s="32"/>
      <c r="W845" s="32"/>
      <c r="X845" s="32"/>
      <c r="Y845" s="32"/>
      <c r="Z845" s="32"/>
      <c r="AA845" s="32"/>
    </row>
    <row r="846" spans="1:27" ht="15" x14ac:dyDescent="0.2">
      <c r="A846" s="56"/>
      <c r="B846" s="57"/>
      <c r="C846" s="58"/>
      <c r="D846" s="58"/>
      <c r="E846" s="59"/>
      <c r="F846" s="59"/>
      <c r="G846" s="59"/>
      <c r="H846" s="59"/>
      <c r="I846" s="59"/>
      <c r="J846" s="31"/>
      <c r="K846" s="31"/>
      <c r="L846" s="31"/>
      <c r="M846" s="31"/>
      <c r="N846" s="31"/>
      <c r="O846" s="32"/>
      <c r="P846" s="32"/>
      <c r="Q846" s="32"/>
      <c r="R846" s="32"/>
      <c r="S846" s="32"/>
      <c r="T846" s="32"/>
      <c r="U846" s="32"/>
      <c r="V846" s="32"/>
      <c r="W846" s="32"/>
      <c r="X846" s="32"/>
      <c r="Y846" s="32"/>
      <c r="Z846" s="32"/>
      <c r="AA846" s="32"/>
    </row>
    <row r="847" spans="1:27" ht="15" x14ac:dyDescent="0.2">
      <c r="A847" s="56"/>
      <c r="B847" s="57"/>
      <c r="C847" s="58"/>
      <c r="D847" s="58"/>
      <c r="E847" s="59"/>
      <c r="F847" s="59"/>
      <c r="G847" s="59"/>
      <c r="H847" s="59"/>
      <c r="I847" s="59"/>
      <c r="J847" s="31"/>
      <c r="K847" s="31"/>
      <c r="L847" s="31"/>
      <c r="M847" s="31"/>
      <c r="N847" s="31"/>
      <c r="O847" s="32"/>
      <c r="P847" s="32"/>
      <c r="Q847" s="32"/>
      <c r="R847" s="32"/>
      <c r="S847" s="32"/>
      <c r="T847" s="32"/>
      <c r="U847" s="32"/>
      <c r="V847" s="32"/>
      <c r="W847" s="32"/>
      <c r="X847" s="32"/>
      <c r="Y847" s="32"/>
      <c r="Z847" s="32"/>
      <c r="AA847" s="32"/>
    </row>
    <row r="848" spans="1:27" ht="15" x14ac:dyDescent="0.2">
      <c r="A848" s="56"/>
      <c r="B848" s="57"/>
      <c r="C848" s="58"/>
      <c r="D848" s="58"/>
      <c r="E848" s="59"/>
      <c r="F848" s="59"/>
      <c r="G848" s="59"/>
      <c r="H848" s="59"/>
      <c r="I848" s="59"/>
      <c r="J848" s="31"/>
      <c r="K848" s="31"/>
      <c r="L848" s="31"/>
      <c r="M848" s="31"/>
      <c r="N848" s="31"/>
      <c r="O848" s="32"/>
      <c r="P848" s="32"/>
      <c r="Q848" s="32"/>
      <c r="R848" s="32"/>
      <c r="S848" s="32"/>
      <c r="T848" s="32"/>
      <c r="U848" s="32"/>
      <c r="V848" s="32"/>
      <c r="W848" s="32"/>
      <c r="X848" s="32"/>
      <c r="Y848" s="32"/>
      <c r="Z848" s="32"/>
      <c r="AA848" s="32"/>
    </row>
    <row r="849" spans="1:27" ht="15" x14ac:dyDescent="0.2">
      <c r="A849" s="56"/>
      <c r="B849" s="57"/>
      <c r="C849" s="58"/>
      <c r="D849" s="58"/>
      <c r="E849" s="59"/>
      <c r="F849" s="59"/>
      <c r="G849" s="59"/>
      <c r="H849" s="59"/>
      <c r="I849" s="59"/>
      <c r="J849" s="31"/>
      <c r="K849" s="31"/>
      <c r="L849" s="31"/>
      <c r="M849" s="31"/>
      <c r="N849" s="31"/>
      <c r="O849" s="32"/>
      <c r="P849" s="32"/>
      <c r="Q849" s="32"/>
      <c r="R849" s="32"/>
      <c r="S849" s="32"/>
      <c r="T849" s="32"/>
      <c r="U849" s="32"/>
      <c r="V849" s="32"/>
      <c r="W849" s="32"/>
      <c r="X849" s="32"/>
      <c r="Y849" s="32"/>
      <c r="Z849" s="32"/>
      <c r="AA849" s="32"/>
    </row>
    <row r="850" spans="1:27" ht="15" x14ac:dyDescent="0.2">
      <c r="A850" s="56"/>
      <c r="B850" s="57"/>
      <c r="C850" s="58"/>
      <c r="D850" s="58"/>
      <c r="E850" s="59"/>
      <c r="F850" s="59"/>
      <c r="G850" s="59"/>
      <c r="H850" s="59"/>
      <c r="I850" s="59"/>
      <c r="J850" s="31"/>
      <c r="K850" s="31"/>
      <c r="L850" s="31"/>
      <c r="M850" s="31"/>
      <c r="N850" s="31"/>
      <c r="O850" s="32"/>
      <c r="P850" s="32"/>
      <c r="Q850" s="32"/>
      <c r="R850" s="32"/>
      <c r="S850" s="32"/>
      <c r="T850" s="32"/>
      <c r="U850" s="32"/>
      <c r="V850" s="32"/>
      <c r="W850" s="32"/>
      <c r="X850" s="32"/>
      <c r="Y850" s="32"/>
      <c r="Z850" s="32"/>
      <c r="AA850" s="32"/>
    </row>
    <row r="851" spans="1:27" ht="15" x14ac:dyDescent="0.2">
      <c r="A851" s="56"/>
      <c r="B851" s="57"/>
      <c r="C851" s="58"/>
      <c r="D851" s="58"/>
      <c r="E851" s="59"/>
      <c r="F851" s="59"/>
      <c r="G851" s="59"/>
      <c r="H851" s="59"/>
      <c r="I851" s="59"/>
      <c r="J851" s="31"/>
      <c r="K851" s="31"/>
      <c r="L851" s="31"/>
      <c r="M851" s="31"/>
      <c r="N851" s="31"/>
      <c r="O851" s="32"/>
      <c r="P851" s="32"/>
      <c r="Q851" s="32"/>
      <c r="R851" s="32"/>
      <c r="S851" s="32"/>
      <c r="T851" s="32"/>
      <c r="U851" s="32"/>
      <c r="V851" s="32"/>
      <c r="W851" s="32"/>
      <c r="X851" s="32"/>
      <c r="Y851" s="32"/>
      <c r="Z851" s="32"/>
      <c r="AA851" s="32"/>
    </row>
    <row r="852" spans="1:27" ht="15" x14ac:dyDescent="0.2">
      <c r="A852" s="56"/>
      <c r="B852" s="57"/>
      <c r="C852" s="58"/>
      <c r="D852" s="58"/>
      <c r="E852" s="59"/>
      <c r="F852" s="59"/>
      <c r="G852" s="59"/>
      <c r="H852" s="59"/>
      <c r="I852" s="59"/>
      <c r="J852" s="31"/>
      <c r="K852" s="31"/>
      <c r="L852" s="31"/>
      <c r="M852" s="31"/>
      <c r="N852" s="31"/>
      <c r="O852" s="32"/>
      <c r="P852" s="32"/>
      <c r="Q852" s="32"/>
      <c r="R852" s="32"/>
      <c r="S852" s="32"/>
      <c r="T852" s="32"/>
      <c r="U852" s="32"/>
      <c r="V852" s="32"/>
      <c r="W852" s="32"/>
      <c r="X852" s="32"/>
      <c r="Y852" s="32"/>
      <c r="Z852" s="32"/>
      <c r="AA852" s="32"/>
    </row>
    <row r="853" spans="1:27" ht="15" x14ac:dyDescent="0.2">
      <c r="A853" s="56"/>
      <c r="B853" s="57"/>
      <c r="C853" s="58"/>
      <c r="D853" s="58"/>
      <c r="E853" s="59"/>
      <c r="F853" s="59"/>
      <c r="G853" s="59"/>
      <c r="H853" s="59"/>
      <c r="I853" s="59"/>
      <c r="J853" s="31"/>
      <c r="K853" s="31"/>
      <c r="L853" s="31"/>
      <c r="M853" s="31"/>
      <c r="N853" s="31"/>
      <c r="O853" s="32"/>
      <c r="P853" s="32"/>
      <c r="Q853" s="32"/>
      <c r="R853" s="32"/>
      <c r="S853" s="32"/>
      <c r="T853" s="32"/>
      <c r="U853" s="32"/>
      <c r="V853" s="32"/>
      <c r="W853" s="32"/>
      <c r="X853" s="32"/>
      <c r="Y853" s="32"/>
      <c r="Z853" s="32"/>
      <c r="AA853" s="32"/>
    </row>
    <row r="854" spans="1:27" ht="15" x14ac:dyDescent="0.2">
      <c r="A854" s="56"/>
      <c r="B854" s="57"/>
      <c r="C854" s="58"/>
      <c r="D854" s="58"/>
      <c r="E854" s="59"/>
      <c r="F854" s="59"/>
      <c r="G854" s="59"/>
      <c r="H854" s="59"/>
      <c r="I854" s="59"/>
      <c r="J854" s="31"/>
      <c r="K854" s="31"/>
      <c r="L854" s="31"/>
      <c r="M854" s="31"/>
      <c r="N854" s="31"/>
      <c r="O854" s="32"/>
      <c r="P854" s="32"/>
      <c r="Q854" s="32"/>
      <c r="R854" s="32"/>
      <c r="S854" s="32"/>
      <c r="T854" s="32"/>
      <c r="U854" s="32"/>
      <c r="V854" s="32"/>
      <c r="W854" s="32"/>
      <c r="X854" s="32"/>
      <c r="Y854" s="32"/>
      <c r="Z854" s="32"/>
      <c r="AA854" s="32"/>
    </row>
    <row r="855" spans="1:27" ht="15" x14ac:dyDescent="0.2">
      <c r="A855" s="56"/>
      <c r="B855" s="57"/>
      <c r="C855" s="58"/>
      <c r="D855" s="58"/>
      <c r="E855" s="59"/>
      <c r="F855" s="59"/>
      <c r="G855" s="59"/>
      <c r="H855" s="59"/>
      <c r="I855" s="59"/>
      <c r="J855" s="31"/>
      <c r="K855" s="31"/>
      <c r="L855" s="31"/>
      <c r="M855" s="31"/>
      <c r="N855" s="31"/>
      <c r="O855" s="32"/>
      <c r="P855" s="32"/>
      <c r="Q855" s="32"/>
      <c r="R855" s="32"/>
      <c r="S855" s="32"/>
      <c r="T855" s="32"/>
      <c r="U855" s="32"/>
      <c r="V855" s="32"/>
      <c r="W855" s="32"/>
      <c r="X855" s="32"/>
      <c r="Y855" s="32"/>
      <c r="Z855" s="32"/>
      <c r="AA855" s="32"/>
    </row>
    <row r="856" spans="1:27" ht="15" x14ac:dyDescent="0.2">
      <c r="A856" s="56"/>
      <c r="B856" s="57"/>
      <c r="C856" s="58"/>
      <c r="D856" s="58"/>
      <c r="E856" s="59"/>
      <c r="F856" s="59"/>
      <c r="G856" s="59"/>
      <c r="H856" s="59"/>
      <c r="I856" s="59"/>
      <c r="J856" s="31"/>
      <c r="K856" s="31"/>
      <c r="L856" s="31"/>
      <c r="M856" s="31"/>
      <c r="N856" s="31"/>
      <c r="O856" s="32"/>
      <c r="P856" s="32"/>
      <c r="Q856" s="32"/>
      <c r="R856" s="32"/>
      <c r="S856" s="32"/>
      <c r="T856" s="32"/>
      <c r="U856" s="32"/>
      <c r="V856" s="32"/>
      <c r="W856" s="32"/>
      <c r="X856" s="32"/>
      <c r="Y856" s="32"/>
      <c r="Z856" s="32"/>
      <c r="AA856" s="32"/>
    </row>
    <row r="857" spans="1:27" ht="15" x14ac:dyDescent="0.2">
      <c r="A857" s="56"/>
      <c r="B857" s="57"/>
      <c r="C857" s="58"/>
      <c r="D857" s="58"/>
      <c r="E857" s="59"/>
      <c r="F857" s="59"/>
      <c r="G857" s="59"/>
      <c r="H857" s="59"/>
      <c r="I857" s="59"/>
      <c r="J857" s="31"/>
      <c r="K857" s="31"/>
      <c r="L857" s="31"/>
      <c r="M857" s="31"/>
      <c r="N857" s="31"/>
      <c r="O857" s="32"/>
      <c r="P857" s="32"/>
      <c r="Q857" s="32"/>
      <c r="R857" s="32"/>
      <c r="S857" s="32"/>
      <c r="T857" s="32"/>
      <c r="U857" s="32"/>
      <c r="V857" s="32"/>
      <c r="W857" s="32"/>
      <c r="X857" s="32"/>
      <c r="Y857" s="32"/>
      <c r="Z857" s="32"/>
      <c r="AA857" s="32"/>
    </row>
    <row r="858" spans="1:27" ht="15" x14ac:dyDescent="0.2">
      <c r="A858" s="56"/>
      <c r="B858" s="57"/>
      <c r="C858" s="58"/>
      <c r="D858" s="58"/>
      <c r="E858" s="59"/>
      <c r="F858" s="59"/>
      <c r="G858" s="59"/>
      <c r="H858" s="59"/>
      <c r="I858" s="59"/>
      <c r="J858" s="31"/>
      <c r="K858" s="31"/>
      <c r="L858" s="31"/>
      <c r="M858" s="31"/>
      <c r="N858" s="31"/>
      <c r="O858" s="32"/>
      <c r="P858" s="32"/>
      <c r="Q858" s="32"/>
      <c r="R858" s="32"/>
      <c r="S858" s="32"/>
      <c r="T858" s="32"/>
      <c r="U858" s="32"/>
      <c r="V858" s="32"/>
      <c r="W858" s="32"/>
      <c r="X858" s="32"/>
      <c r="Y858" s="32"/>
      <c r="Z858" s="32"/>
      <c r="AA858" s="32"/>
    </row>
    <row r="859" spans="1:27" ht="15" x14ac:dyDescent="0.2">
      <c r="A859" s="56"/>
      <c r="B859" s="57"/>
      <c r="C859" s="58"/>
      <c r="D859" s="58"/>
      <c r="E859" s="59"/>
      <c r="F859" s="59"/>
      <c r="G859" s="59"/>
      <c r="H859" s="59"/>
      <c r="I859" s="59"/>
      <c r="J859" s="31"/>
      <c r="K859" s="31"/>
      <c r="L859" s="31"/>
      <c r="M859" s="31"/>
      <c r="N859" s="31"/>
      <c r="O859" s="32"/>
      <c r="P859" s="32"/>
      <c r="Q859" s="32"/>
      <c r="R859" s="32"/>
      <c r="S859" s="32"/>
      <c r="T859" s="32"/>
      <c r="U859" s="32"/>
      <c r="V859" s="32"/>
      <c r="W859" s="32"/>
      <c r="X859" s="32"/>
      <c r="Y859" s="32"/>
      <c r="Z859" s="32"/>
      <c r="AA859" s="32"/>
    </row>
    <row r="860" spans="1:27" ht="15" x14ac:dyDescent="0.2">
      <c r="A860" s="56"/>
      <c r="B860" s="57"/>
      <c r="C860" s="58"/>
      <c r="D860" s="58"/>
      <c r="E860" s="59"/>
      <c r="F860" s="59"/>
      <c r="G860" s="59"/>
      <c r="H860" s="59"/>
      <c r="I860" s="59"/>
      <c r="J860" s="31"/>
      <c r="K860" s="31"/>
      <c r="L860" s="31"/>
      <c r="M860" s="31"/>
      <c r="N860" s="31"/>
      <c r="O860" s="32"/>
      <c r="P860" s="32"/>
      <c r="Q860" s="32"/>
      <c r="R860" s="32"/>
      <c r="S860" s="32"/>
      <c r="T860" s="32"/>
      <c r="U860" s="32"/>
      <c r="V860" s="32"/>
      <c r="W860" s="32"/>
      <c r="X860" s="32"/>
      <c r="Y860" s="32"/>
      <c r="Z860" s="32"/>
      <c r="AA860" s="32"/>
    </row>
    <row r="861" spans="1:27" ht="15" x14ac:dyDescent="0.2">
      <c r="A861" s="56"/>
      <c r="B861" s="57"/>
      <c r="C861" s="58"/>
      <c r="D861" s="58"/>
      <c r="E861" s="59"/>
      <c r="F861" s="59"/>
      <c r="G861" s="59"/>
      <c r="H861" s="59"/>
      <c r="I861" s="59"/>
      <c r="J861" s="31"/>
      <c r="K861" s="31"/>
      <c r="L861" s="31"/>
      <c r="M861" s="31"/>
      <c r="N861" s="31"/>
      <c r="O861" s="32"/>
      <c r="P861" s="32"/>
      <c r="Q861" s="32"/>
      <c r="R861" s="32"/>
      <c r="S861" s="32"/>
      <c r="T861" s="32"/>
      <c r="U861" s="32"/>
      <c r="V861" s="32"/>
      <c r="W861" s="32"/>
      <c r="X861" s="32"/>
      <c r="Y861" s="32"/>
      <c r="Z861" s="32"/>
      <c r="AA861" s="32"/>
    </row>
    <row r="862" spans="1:27" ht="15" x14ac:dyDescent="0.2">
      <c r="A862" s="56"/>
      <c r="B862" s="57"/>
      <c r="C862" s="58"/>
      <c r="D862" s="58"/>
      <c r="E862" s="59"/>
      <c r="F862" s="59"/>
      <c r="G862" s="59"/>
      <c r="H862" s="59"/>
      <c r="I862" s="59"/>
      <c r="J862" s="31"/>
      <c r="K862" s="31"/>
      <c r="L862" s="31"/>
      <c r="M862" s="31"/>
      <c r="N862" s="31"/>
      <c r="O862" s="32"/>
      <c r="P862" s="32"/>
      <c r="Q862" s="32"/>
      <c r="R862" s="32"/>
      <c r="S862" s="32"/>
      <c r="T862" s="32"/>
      <c r="U862" s="32"/>
      <c r="V862" s="32"/>
      <c r="W862" s="32"/>
      <c r="X862" s="32"/>
      <c r="Y862" s="32"/>
      <c r="Z862" s="32"/>
      <c r="AA862" s="32"/>
    </row>
    <row r="863" spans="1:27" ht="15" x14ac:dyDescent="0.2">
      <c r="A863" s="56"/>
      <c r="B863" s="57"/>
      <c r="C863" s="58"/>
      <c r="D863" s="58"/>
      <c r="E863" s="59"/>
      <c r="F863" s="59"/>
      <c r="G863" s="59"/>
      <c r="H863" s="59"/>
      <c r="I863" s="59"/>
      <c r="J863" s="31"/>
      <c r="K863" s="31"/>
      <c r="L863" s="31"/>
      <c r="M863" s="31"/>
      <c r="N863" s="31"/>
      <c r="O863" s="32"/>
      <c r="P863" s="32"/>
      <c r="Q863" s="32"/>
      <c r="R863" s="32"/>
      <c r="S863" s="32"/>
      <c r="T863" s="32"/>
      <c r="U863" s="32"/>
      <c r="V863" s="32"/>
      <c r="W863" s="32"/>
      <c r="X863" s="32"/>
      <c r="Y863" s="32"/>
      <c r="Z863" s="32"/>
      <c r="AA863" s="32"/>
    </row>
    <row r="864" spans="1:27" ht="15" x14ac:dyDescent="0.2">
      <c r="A864" s="56"/>
      <c r="B864" s="57"/>
      <c r="C864" s="58"/>
      <c r="D864" s="58"/>
      <c r="E864" s="59"/>
      <c r="F864" s="59"/>
      <c r="G864" s="59"/>
      <c r="H864" s="59"/>
      <c r="I864" s="59"/>
      <c r="J864" s="31"/>
      <c r="K864" s="31"/>
      <c r="L864" s="31"/>
      <c r="M864" s="31"/>
      <c r="N864" s="31"/>
      <c r="O864" s="32"/>
      <c r="P864" s="32"/>
      <c r="Q864" s="32"/>
      <c r="R864" s="32"/>
      <c r="S864" s="32"/>
      <c r="T864" s="32"/>
      <c r="U864" s="32"/>
      <c r="V864" s="32"/>
      <c r="W864" s="32"/>
      <c r="X864" s="32"/>
      <c r="Y864" s="32"/>
      <c r="Z864" s="32"/>
      <c r="AA864" s="32"/>
    </row>
    <row r="865" spans="1:27" ht="15" x14ac:dyDescent="0.2">
      <c r="A865" s="56"/>
      <c r="B865" s="57"/>
      <c r="C865" s="58"/>
      <c r="D865" s="58"/>
      <c r="E865" s="59"/>
      <c r="F865" s="59"/>
      <c r="G865" s="59"/>
      <c r="H865" s="59"/>
      <c r="I865" s="59"/>
      <c r="J865" s="31"/>
      <c r="K865" s="31"/>
      <c r="L865" s="31"/>
      <c r="M865" s="31"/>
      <c r="N865" s="31"/>
      <c r="O865" s="32"/>
      <c r="P865" s="32"/>
      <c r="Q865" s="32"/>
      <c r="R865" s="32"/>
      <c r="S865" s="32"/>
      <c r="T865" s="32"/>
      <c r="U865" s="32"/>
      <c r="V865" s="32"/>
      <c r="W865" s="32"/>
      <c r="X865" s="32"/>
      <c r="Y865" s="32"/>
      <c r="Z865" s="32"/>
      <c r="AA865" s="32"/>
    </row>
    <row r="866" spans="1:27" ht="15" x14ac:dyDescent="0.2">
      <c r="A866" s="56"/>
      <c r="B866" s="57"/>
      <c r="C866" s="58"/>
      <c r="D866" s="58"/>
      <c r="E866" s="59"/>
      <c r="F866" s="59"/>
      <c r="G866" s="59"/>
      <c r="H866" s="59"/>
      <c r="I866" s="59"/>
      <c r="J866" s="31"/>
      <c r="K866" s="31"/>
      <c r="L866" s="31"/>
      <c r="M866" s="31"/>
      <c r="N866" s="31"/>
      <c r="O866" s="32"/>
      <c r="P866" s="32"/>
      <c r="Q866" s="32"/>
      <c r="R866" s="32"/>
      <c r="S866" s="32"/>
      <c r="T866" s="32"/>
      <c r="U866" s="32"/>
      <c r="V866" s="32"/>
      <c r="W866" s="32"/>
      <c r="X866" s="32"/>
      <c r="Y866" s="32"/>
      <c r="Z866" s="32"/>
      <c r="AA866" s="32"/>
    </row>
    <row r="867" spans="1:27" ht="15" x14ac:dyDescent="0.2">
      <c r="A867" s="56"/>
      <c r="B867" s="57"/>
      <c r="C867" s="58"/>
      <c r="D867" s="58"/>
      <c r="E867" s="59"/>
      <c r="F867" s="59"/>
      <c r="G867" s="59"/>
      <c r="H867" s="59"/>
      <c r="I867" s="59"/>
      <c r="J867" s="31"/>
      <c r="K867" s="31"/>
      <c r="L867" s="31"/>
      <c r="M867" s="31"/>
      <c r="N867" s="31"/>
      <c r="O867" s="32"/>
      <c r="P867" s="32"/>
      <c r="Q867" s="32"/>
      <c r="R867" s="32"/>
      <c r="S867" s="32"/>
      <c r="T867" s="32"/>
      <c r="U867" s="32"/>
      <c r="V867" s="32"/>
      <c r="W867" s="32"/>
      <c r="X867" s="32"/>
      <c r="Y867" s="32"/>
      <c r="Z867" s="32"/>
      <c r="AA867" s="32"/>
    </row>
    <row r="868" spans="1:27" ht="15" x14ac:dyDescent="0.2">
      <c r="A868" s="56"/>
      <c r="B868" s="57"/>
      <c r="C868" s="58"/>
      <c r="D868" s="58"/>
      <c r="E868" s="59"/>
      <c r="F868" s="59"/>
      <c r="G868" s="59"/>
      <c r="H868" s="59"/>
      <c r="I868" s="59"/>
      <c r="J868" s="31"/>
      <c r="K868" s="31"/>
      <c r="L868" s="31"/>
      <c r="M868" s="31"/>
      <c r="N868" s="31"/>
      <c r="O868" s="32"/>
      <c r="P868" s="32"/>
      <c r="Q868" s="32"/>
      <c r="R868" s="32"/>
      <c r="S868" s="32"/>
      <c r="T868" s="32"/>
      <c r="U868" s="32"/>
      <c r="V868" s="32"/>
      <c r="W868" s="32"/>
      <c r="X868" s="32"/>
      <c r="Y868" s="32"/>
      <c r="Z868" s="32"/>
      <c r="AA868" s="32"/>
    </row>
    <row r="869" spans="1:27" ht="15" x14ac:dyDescent="0.2">
      <c r="A869" s="56"/>
      <c r="B869" s="57"/>
      <c r="C869" s="58"/>
      <c r="D869" s="58"/>
      <c r="E869" s="59"/>
      <c r="F869" s="59"/>
      <c r="G869" s="59"/>
      <c r="H869" s="59"/>
      <c r="I869" s="59"/>
      <c r="J869" s="31"/>
      <c r="K869" s="31"/>
      <c r="L869" s="31"/>
      <c r="M869" s="31"/>
      <c r="N869" s="31"/>
      <c r="O869" s="32"/>
      <c r="P869" s="32"/>
      <c r="Q869" s="32"/>
      <c r="R869" s="32"/>
      <c r="S869" s="32"/>
      <c r="T869" s="32"/>
      <c r="U869" s="32"/>
      <c r="V869" s="32"/>
      <c r="W869" s="32"/>
      <c r="X869" s="32"/>
      <c r="Y869" s="32"/>
      <c r="Z869" s="32"/>
      <c r="AA869" s="32"/>
    </row>
    <row r="870" spans="1:27" ht="15" x14ac:dyDescent="0.2">
      <c r="A870" s="56"/>
      <c r="B870" s="57"/>
      <c r="C870" s="58"/>
      <c r="D870" s="58"/>
      <c r="E870" s="59"/>
      <c r="F870" s="59"/>
      <c r="G870" s="59"/>
      <c r="H870" s="59"/>
      <c r="I870" s="59"/>
      <c r="J870" s="31"/>
      <c r="K870" s="31"/>
      <c r="L870" s="31"/>
      <c r="M870" s="31"/>
      <c r="N870" s="31"/>
      <c r="O870" s="32"/>
      <c r="P870" s="32"/>
      <c r="Q870" s="32"/>
      <c r="R870" s="32"/>
      <c r="S870" s="32"/>
      <c r="T870" s="32"/>
      <c r="U870" s="32"/>
      <c r="V870" s="32"/>
      <c r="W870" s="32"/>
      <c r="X870" s="32"/>
      <c r="Y870" s="32"/>
      <c r="Z870" s="32"/>
      <c r="AA870" s="32"/>
    </row>
    <row r="871" spans="1:27" ht="15" x14ac:dyDescent="0.2">
      <c r="A871" s="56"/>
      <c r="B871" s="57"/>
      <c r="C871" s="58"/>
      <c r="D871" s="58"/>
      <c r="E871" s="59"/>
      <c r="F871" s="59"/>
      <c r="G871" s="59"/>
      <c r="H871" s="59"/>
      <c r="I871" s="59"/>
      <c r="J871" s="31"/>
      <c r="K871" s="31"/>
      <c r="L871" s="31"/>
      <c r="M871" s="31"/>
      <c r="N871" s="31"/>
      <c r="O871" s="32"/>
      <c r="P871" s="32"/>
      <c r="Q871" s="32"/>
      <c r="R871" s="32"/>
      <c r="S871" s="32"/>
      <c r="T871" s="32"/>
      <c r="U871" s="32"/>
      <c r="V871" s="32"/>
      <c r="W871" s="32"/>
      <c r="X871" s="32"/>
      <c r="Y871" s="32"/>
      <c r="Z871" s="32"/>
      <c r="AA871" s="32"/>
    </row>
    <row r="872" spans="1:27" ht="15" x14ac:dyDescent="0.2">
      <c r="A872" s="56"/>
      <c r="B872" s="57"/>
      <c r="C872" s="58"/>
      <c r="D872" s="58"/>
      <c r="E872" s="59"/>
      <c r="F872" s="59"/>
      <c r="G872" s="59"/>
      <c r="H872" s="59"/>
      <c r="I872" s="59"/>
      <c r="J872" s="31"/>
      <c r="K872" s="31"/>
      <c r="L872" s="31"/>
      <c r="M872" s="31"/>
      <c r="N872" s="31"/>
      <c r="O872" s="32"/>
      <c r="P872" s="32"/>
      <c r="Q872" s="32"/>
      <c r="R872" s="32"/>
      <c r="S872" s="32"/>
      <c r="T872" s="32"/>
      <c r="U872" s="32"/>
      <c r="V872" s="32"/>
      <c r="W872" s="32"/>
      <c r="X872" s="32"/>
      <c r="Y872" s="32"/>
      <c r="Z872" s="32"/>
      <c r="AA872" s="32"/>
    </row>
    <row r="873" spans="1:27" ht="15" x14ac:dyDescent="0.2">
      <c r="A873" s="56"/>
      <c r="B873" s="57"/>
      <c r="C873" s="58"/>
      <c r="D873" s="58"/>
      <c r="E873" s="59"/>
      <c r="F873" s="59"/>
      <c r="G873" s="59"/>
      <c r="H873" s="59"/>
      <c r="I873" s="59"/>
      <c r="J873" s="31"/>
      <c r="K873" s="31"/>
      <c r="L873" s="31"/>
      <c r="M873" s="31"/>
      <c r="N873" s="31"/>
      <c r="O873" s="32"/>
      <c r="P873" s="32"/>
      <c r="Q873" s="32"/>
      <c r="R873" s="32"/>
      <c r="S873" s="32"/>
      <c r="T873" s="32"/>
      <c r="U873" s="32"/>
      <c r="V873" s="32"/>
      <c r="W873" s="32"/>
      <c r="X873" s="32"/>
      <c r="Y873" s="32"/>
      <c r="Z873" s="32"/>
      <c r="AA873" s="32"/>
    </row>
    <row r="874" spans="1:27" ht="15" x14ac:dyDescent="0.2">
      <c r="A874" s="56"/>
      <c r="B874" s="57"/>
      <c r="C874" s="58"/>
      <c r="D874" s="58"/>
      <c r="E874" s="59"/>
      <c r="F874" s="59"/>
      <c r="G874" s="59"/>
      <c r="H874" s="59"/>
      <c r="I874" s="59"/>
      <c r="J874" s="31"/>
      <c r="K874" s="31"/>
      <c r="L874" s="31"/>
      <c r="M874" s="31"/>
      <c r="N874" s="31"/>
      <c r="O874" s="32"/>
      <c r="P874" s="32"/>
      <c r="Q874" s="32"/>
      <c r="R874" s="32"/>
      <c r="S874" s="32"/>
      <c r="T874" s="32"/>
      <c r="U874" s="32"/>
      <c r="V874" s="32"/>
      <c r="W874" s="32"/>
      <c r="X874" s="32"/>
      <c r="Y874" s="32"/>
      <c r="Z874" s="32"/>
      <c r="AA874" s="32"/>
    </row>
    <row r="875" spans="1:27" ht="15" x14ac:dyDescent="0.2">
      <c r="A875" s="56"/>
      <c r="B875" s="57"/>
      <c r="C875" s="58"/>
      <c r="D875" s="58"/>
      <c r="E875" s="59"/>
      <c r="F875" s="59"/>
      <c r="G875" s="59"/>
      <c r="H875" s="59"/>
      <c r="I875" s="59"/>
      <c r="J875" s="31"/>
      <c r="K875" s="31"/>
      <c r="L875" s="31"/>
      <c r="M875" s="31"/>
      <c r="N875" s="31"/>
      <c r="O875" s="32"/>
      <c r="P875" s="32"/>
      <c r="Q875" s="32"/>
      <c r="R875" s="32"/>
      <c r="S875" s="32"/>
      <c r="T875" s="32"/>
      <c r="U875" s="32"/>
      <c r="V875" s="32"/>
      <c r="W875" s="32"/>
      <c r="X875" s="32"/>
      <c r="Y875" s="32"/>
      <c r="Z875" s="32"/>
      <c r="AA875" s="32"/>
    </row>
    <row r="876" spans="1:27" ht="15" x14ac:dyDescent="0.2">
      <c r="A876" s="56"/>
      <c r="B876" s="57"/>
      <c r="C876" s="58"/>
      <c r="D876" s="58"/>
      <c r="E876" s="59"/>
      <c r="F876" s="59"/>
      <c r="G876" s="59"/>
      <c r="H876" s="59"/>
      <c r="I876" s="59"/>
      <c r="J876" s="31"/>
      <c r="K876" s="31"/>
      <c r="L876" s="31"/>
      <c r="M876" s="31"/>
      <c r="N876" s="31"/>
      <c r="O876" s="32"/>
      <c r="P876" s="32"/>
      <c r="Q876" s="32"/>
      <c r="R876" s="32"/>
      <c r="S876" s="32"/>
      <c r="T876" s="32"/>
      <c r="U876" s="32"/>
      <c r="V876" s="32"/>
      <c r="W876" s="32"/>
      <c r="X876" s="32"/>
      <c r="Y876" s="32"/>
      <c r="Z876" s="32"/>
      <c r="AA876" s="32"/>
    </row>
    <row r="877" spans="1:27" ht="15" x14ac:dyDescent="0.2">
      <c r="A877" s="56"/>
      <c r="B877" s="57"/>
      <c r="C877" s="58"/>
      <c r="D877" s="58"/>
      <c r="E877" s="59"/>
      <c r="F877" s="59"/>
      <c r="G877" s="59"/>
      <c r="H877" s="59"/>
      <c r="I877" s="59"/>
      <c r="J877" s="31"/>
      <c r="K877" s="31"/>
      <c r="L877" s="31"/>
      <c r="M877" s="31"/>
      <c r="N877" s="31"/>
      <c r="O877" s="32"/>
      <c r="P877" s="32"/>
      <c r="Q877" s="32"/>
      <c r="R877" s="32"/>
      <c r="S877" s="32"/>
      <c r="T877" s="32"/>
      <c r="U877" s="32"/>
      <c r="V877" s="32"/>
      <c r="W877" s="32"/>
      <c r="X877" s="32"/>
      <c r="Y877" s="32"/>
      <c r="Z877" s="32"/>
      <c r="AA877" s="32"/>
    </row>
    <row r="878" spans="1:27" ht="15" x14ac:dyDescent="0.2">
      <c r="A878" s="56"/>
      <c r="B878" s="57"/>
      <c r="C878" s="58"/>
      <c r="D878" s="58"/>
      <c r="E878" s="59"/>
      <c r="F878" s="59"/>
      <c r="G878" s="59"/>
      <c r="H878" s="59"/>
      <c r="I878" s="59"/>
      <c r="J878" s="31"/>
      <c r="K878" s="31"/>
      <c r="L878" s="31"/>
      <c r="M878" s="31"/>
      <c r="N878" s="31"/>
      <c r="O878" s="32"/>
      <c r="P878" s="32"/>
      <c r="Q878" s="32"/>
      <c r="R878" s="32"/>
      <c r="S878" s="32"/>
      <c r="T878" s="32"/>
      <c r="U878" s="32"/>
      <c r="V878" s="32"/>
      <c r="W878" s="32"/>
      <c r="X878" s="32"/>
      <c r="Y878" s="32"/>
      <c r="Z878" s="32"/>
      <c r="AA878" s="32"/>
    </row>
    <row r="879" spans="1:27" ht="15" x14ac:dyDescent="0.2">
      <c r="A879" s="56"/>
      <c r="B879" s="57"/>
      <c r="C879" s="58"/>
      <c r="D879" s="58"/>
      <c r="E879" s="59"/>
      <c r="F879" s="59"/>
      <c r="G879" s="59"/>
      <c r="H879" s="59"/>
      <c r="I879" s="59"/>
      <c r="J879" s="31"/>
      <c r="K879" s="31"/>
      <c r="L879" s="31"/>
      <c r="M879" s="31"/>
      <c r="N879" s="31"/>
      <c r="O879" s="32"/>
      <c r="P879" s="32"/>
      <c r="Q879" s="32"/>
      <c r="R879" s="32"/>
      <c r="S879" s="32"/>
      <c r="T879" s="32"/>
      <c r="U879" s="32"/>
      <c r="V879" s="32"/>
      <c r="W879" s="32"/>
      <c r="X879" s="32"/>
      <c r="Y879" s="32"/>
      <c r="Z879" s="32"/>
      <c r="AA879" s="32"/>
    </row>
    <row r="880" spans="1:27" ht="15" x14ac:dyDescent="0.2">
      <c r="A880" s="56"/>
      <c r="B880" s="57"/>
      <c r="C880" s="58"/>
      <c r="D880" s="58"/>
      <c r="E880" s="59"/>
      <c r="F880" s="59"/>
      <c r="G880" s="59"/>
      <c r="H880" s="59"/>
      <c r="I880" s="59"/>
      <c r="J880" s="31"/>
      <c r="K880" s="31"/>
      <c r="L880" s="31"/>
      <c r="M880" s="31"/>
      <c r="N880" s="31"/>
      <c r="O880" s="32"/>
      <c r="P880" s="32"/>
      <c r="Q880" s="32"/>
      <c r="R880" s="32"/>
      <c r="S880" s="32"/>
      <c r="T880" s="32"/>
      <c r="U880" s="32"/>
      <c r="V880" s="32"/>
      <c r="W880" s="32"/>
      <c r="X880" s="32"/>
      <c r="Y880" s="32"/>
      <c r="Z880" s="32"/>
      <c r="AA880" s="32"/>
    </row>
    <row r="881" spans="1:27" ht="15" x14ac:dyDescent="0.2">
      <c r="A881" s="56"/>
      <c r="B881" s="57"/>
      <c r="C881" s="58"/>
      <c r="D881" s="58"/>
      <c r="E881" s="59"/>
      <c r="F881" s="59"/>
      <c r="G881" s="59"/>
      <c r="H881" s="59"/>
      <c r="I881" s="59"/>
      <c r="J881" s="31"/>
      <c r="K881" s="31"/>
      <c r="L881" s="31"/>
      <c r="M881" s="31"/>
      <c r="N881" s="31"/>
      <c r="O881" s="32"/>
      <c r="P881" s="32"/>
      <c r="Q881" s="32"/>
      <c r="R881" s="32"/>
      <c r="S881" s="32"/>
      <c r="T881" s="32"/>
      <c r="U881" s="32"/>
      <c r="V881" s="32"/>
      <c r="W881" s="32"/>
      <c r="X881" s="32"/>
      <c r="Y881" s="32"/>
      <c r="Z881" s="32"/>
      <c r="AA881" s="32"/>
    </row>
    <row r="882" spans="1:27" ht="15" x14ac:dyDescent="0.2">
      <c r="A882" s="56"/>
      <c r="B882" s="57"/>
      <c r="C882" s="58"/>
      <c r="D882" s="58"/>
      <c r="E882" s="59"/>
      <c r="F882" s="59"/>
      <c r="G882" s="59"/>
      <c r="H882" s="59"/>
      <c r="I882" s="59"/>
      <c r="J882" s="31"/>
      <c r="K882" s="31"/>
      <c r="L882" s="31"/>
      <c r="M882" s="31"/>
      <c r="N882" s="31"/>
      <c r="O882" s="32"/>
      <c r="P882" s="32"/>
      <c r="Q882" s="32"/>
      <c r="R882" s="32"/>
      <c r="S882" s="32"/>
      <c r="T882" s="32"/>
      <c r="U882" s="32"/>
      <c r="V882" s="32"/>
      <c r="W882" s="32"/>
      <c r="X882" s="32"/>
      <c r="Y882" s="32"/>
      <c r="Z882" s="32"/>
      <c r="AA882" s="32"/>
    </row>
    <row r="883" spans="1:27" ht="15" x14ac:dyDescent="0.2">
      <c r="A883" s="56"/>
      <c r="B883" s="57"/>
      <c r="C883" s="58"/>
      <c r="D883" s="58"/>
      <c r="E883" s="59"/>
      <c r="F883" s="59"/>
      <c r="G883" s="59"/>
      <c r="H883" s="59"/>
      <c r="I883" s="59"/>
      <c r="J883" s="31"/>
      <c r="K883" s="31"/>
      <c r="L883" s="31"/>
      <c r="M883" s="31"/>
      <c r="N883" s="31"/>
      <c r="O883" s="32"/>
      <c r="P883" s="32"/>
      <c r="Q883" s="32"/>
      <c r="R883" s="32"/>
      <c r="S883" s="32"/>
      <c r="T883" s="32"/>
      <c r="U883" s="32"/>
      <c r="V883" s="32"/>
      <c r="W883" s="32"/>
      <c r="X883" s="32"/>
      <c r="Y883" s="32"/>
      <c r="Z883" s="32"/>
      <c r="AA883" s="32"/>
    </row>
    <row r="884" spans="1:27" ht="15" x14ac:dyDescent="0.2">
      <c r="A884" s="56"/>
      <c r="B884" s="57"/>
      <c r="C884" s="58"/>
      <c r="D884" s="58"/>
      <c r="E884" s="59"/>
      <c r="F884" s="59"/>
      <c r="G884" s="59"/>
      <c r="H884" s="59"/>
      <c r="I884" s="59"/>
      <c r="J884" s="31"/>
      <c r="K884" s="31"/>
      <c r="L884" s="31"/>
      <c r="M884" s="31"/>
      <c r="N884" s="31"/>
      <c r="O884" s="32"/>
      <c r="P884" s="32"/>
      <c r="Q884" s="32"/>
      <c r="R884" s="32"/>
      <c r="S884" s="32"/>
      <c r="T884" s="32"/>
      <c r="U884" s="32"/>
      <c r="V884" s="32"/>
      <c r="W884" s="32"/>
      <c r="X884" s="32"/>
      <c r="Y884" s="32"/>
      <c r="Z884" s="32"/>
      <c r="AA884" s="32"/>
    </row>
    <row r="885" spans="1:27" ht="15" x14ac:dyDescent="0.2">
      <c r="A885" s="56"/>
      <c r="B885" s="57"/>
      <c r="C885" s="58"/>
      <c r="D885" s="58"/>
      <c r="E885" s="59"/>
      <c r="F885" s="59"/>
      <c r="G885" s="59"/>
      <c r="H885" s="59"/>
      <c r="I885" s="59"/>
      <c r="J885" s="31"/>
      <c r="K885" s="31"/>
      <c r="L885" s="31"/>
      <c r="M885" s="31"/>
      <c r="N885" s="31"/>
      <c r="O885" s="32"/>
      <c r="P885" s="32"/>
      <c r="Q885" s="32"/>
      <c r="R885" s="32"/>
      <c r="S885" s="32"/>
      <c r="T885" s="32"/>
      <c r="U885" s="32"/>
      <c r="V885" s="32"/>
      <c r="W885" s="32"/>
      <c r="X885" s="32"/>
      <c r="Y885" s="32"/>
      <c r="Z885" s="32"/>
      <c r="AA885" s="32"/>
    </row>
    <row r="886" spans="1:27" ht="15" x14ac:dyDescent="0.2">
      <c r="A886" s="56"/>
      <c r="B886" s="57"/>
      <c r="C886" s="58"/>
      <c r="D886" s="58"/>
      <c r="E886" s="59"/>
      <c r="F886" s="59"/>
      <c r="G886" s="59"/>
      <c r="H886" s="59"/>
      <c r="I886" s="59"/>
      <c r="J886" s="31"/>
      <c r="K886" s="31"/>
      <c r="L886" s="31"/>
      <c r="M886" s="31"/>
      <c r="N886" s="31"/>
      <c r="O886" s="32"/>
      <c r="P886" s="32"/>
      <c r="Q886" s="32"/>
      <c r="R886" s="32"/>
      <c r="S886" s="32"/>
      <c r="T886" s="32"/>
      <c r="U886" s="32"/>
      <c r="V886" s="32"/>
      <c r="W886" s="32"/>
      <c r="X886" s="32"/>
      <c r="Y886" s="32"/>
      <c r="Z886" s="32"/>
      <c r="AA886" s="32"/>
    </row>
    <row r="887" spans="1:27" ht="15" x14ac:dyDescent="0.2">
      <c r="A887" s="56"/>
      <c r="B887" s="57"/>
      <c r="C887" s="58"/>
      <c r="D887" s="58"/>
      <c r="E887" s="59"/>
      <c r="F887" s="59"/>
      <c r="G887" s="59"/>
      <c r="H887" s="59"/>
      <c r="I887" s="59"/>
      <c r="J887" s="31"/>
      <c r="K887" s="31"/>
      <c r="L887" s="31"/>
      <c r="M887" s="31"/>
      <c r="N887" s="31"/>
      <c r="O887" s="32"/>
      <c r="P887" s="32"/>
      <c r="Q887" s="32"/>
      <c r="R887" s="32"/>
      <c r="S887" s="32"/>
      <c r="T887" s="32"/>
      <c r="U887" s="32"/>
      <c r="V887" s="32"/>
      <c r="W887" s="32"/>
      <c r="X887" s="32"/>
      <c r="Y887" s="32"/>
      <c r="Z887" s="32"/>
      <c r="AA887" s="32"/>
    </row>
    <row r="888" spans="1:27" ht="15" x14ac:dyDescent="0.2">
      <c r="A888" s="56"/>
      <c r="B888" s="57"/>
      <c r="C888" s="58"/>
      <c r="D888" s="58"/>
      <c r="E888" s="59"/>
      <c r="F888" s="59"/>
      <c r="G888" s="59"/>
      <c r="H888" s="59"/>
      <c r="I888" s="59"/>
      <c r="J888" s="31"/>
      <c r="K888" s="31"/>
      <c r="L888" s="31"/>
      <c r="M888" s="31"/>
      <c r="N888" s="31"/>
      <c r="O888" s="32"/>
      <c r="P888" s="32"/>
      <c r="Q888" s="32"/>
      <c r="R888" s="32"/>
      <c r="S888" s="32"/>
      <c r="T888" s="32"/>
      <c r="U888" s="32"/>
      <c r="V888" s="32"/>
      <c r="W888" s="32"/>
      <c r="X888" s="32"/>
      <c r="Y888" s="32"/>
      <c r="Z888" s="32"/>
      <c r="AA888" s="32"/>
    </row>
    <row r="889" spans="1:27" ht="15" x14ac:dyDescent="0.2">
      <c r="A889" s="56"/>
      <c r="B889" s="57"/>
      <c r="C889" s="58"/>
      <c r="D889" s="58"/>
      <c r="E889" s="59"/>
      <c r="F889" s="59"/>
      <c r="G889" s="59"/>
      <c r="H889" s="59"/>
      <c r="I889" s="59"/>
      <c r="J889" s="31"/>
      <c r="K889" s="31"/>
      <c r="L889" s="31"/>
      <c r="M889" s="31"/>
      <c r="N889" s="31"/>
      <c r="O889" s="32"/>
      <c r="P889" s="32"/>
      <c r="Q889" s="32"/>
      <c r="R889" s="32"/>
      <c r="S889" s="32"/>
      <c r="T889" s="32"/>
      <c r="U889" s="32"/>
      <c r="V889" s="32"/>
      <c r="W889" s="32"/>
      <c r="X889" s="32"/>
      <c r="Y889" s="32"/>
      <c r="Z889" s="32"/>
      <c r="AA889" s="32"/>
    </row>
    <row r="890" spans="1:27" ht="15" x14ac:dyDescent="0.2">
      <c r="A890" s="56"/>
      <c r="B890" s="57"/>
      <c r="C890" s="58"/>
      <c r="D890" s="58"/>
      <c r="E890" s="59"/>
      <c r="F890" s="59"/>
      <c r="G890" s="59"/>
      <c r="H890" s="59"/>
      <c r="I890" s="59"/>
      <c r="J890" s="31"/>
      <c r="K890" s="31"/>
      <c r="L890" s="31"/>
      <c r="M890" s="31"/>
      <c r="N890" s="31"/>
      <c r="O890" s="32"/>
      <c r="P890" s="32"/>
      <c r="Q890" s="32"/>
      <c r="R890" s="32"/>
      <c r="S890" s="32"/>
      <c r="T890" s="32"/>
      <c r="U890" s="32"/>
      <c r="V890" s="32"/>
      <c r="W890" s="32"/>
      <c r="X890" s="32"/>
      <c r="Y890" s="32"/>
      <c r="Z890" s="32"/>
      <c r="AA890" s="32"/>
    </row>
    <row r="891" spans="1:27" ht="15" x14ac:dyDescent="0.2">
      <c r="A891" s="56"/>
      <c r="B891" s="57"/>
      <c r="C891" s="58"/>
      <c r="D891" s="58"/>
      <c r="E891" s="59"/>
      <c r="F891" s="59"/>
      <c r="G891" s="59"/>
      <c r="H891" s="59"/>
      <c r="I891" s="59"/>
      <c r="J891" s="31"/>
      <c r="K891" s="31"/>
      <c r="L891" s="31"/>
      <c r="M891" s="31"/>
      <c r="N891" s="31"/>
      <c r="O891" s="32"/>
      <c r="P891" s="32"/>
      <c r="Q891" s="32"/>
      <c r="R891" s="32"/>
      <c r="S891" s="32"/>
      <c r="T891" s="32"/>
      <c r="U891" s="32"/>
      <c r="V891" s="32"/>
      <c r="W891" s="32"/>
      <c r="X891" s="32"/>
      <c r="Y891" s="32"/>
      <c r="Z891" s="32"/>
      <c r="AA891" s="32"/>
    </row>
    <row r="892" spans="1:27" ht="15" x14ac:dyDescent="0.2">
      <c r="A892" s="56"/>
      <c r="B892" s="57"/>
      <c r="C892" s="58"/>
      <c r="D892" s="58"/>
      <c r="E892" s="59"/>
      <c r="F892" s="59"/>
      <c r="G892" s="59"/>
      <c r="H892" s="59"/>
      <c r="I892" s="59"/>
      <c r="J892" s="31"/>
      <c r="K892" s="31"/>
      <c r="L892" s="31"/>
      <c r="M892" s="31"/>
      <c r="N892" s="31"/>
      <c r="O892" s="32"/>
      <c r="P892" s="32"/>
      <c r="Q892" s="32"/>
      <c r="R892" s="32"/>
      <c r="S892" s="32"/>
      <c r="T892" s="32"/>
      <c r="U892" s="32"/>
      <c r="V892" s="32"/>
      <c r="W892" s="32"/>
      <c r="X892" s="32"/>
      <c r="Y892" s="32"/>
      <c r="Z892" s="32"/>
      <c r="AA892" s="32"/>
    </row>
    <row r="893" spans="1:27" ht="15" x14ac:dyDescent="0.2">
      <c r="A893" s="56"/>
      <c r="B893" s="57"/>
      <c r="C893" s="58"/>
      <c r="D893" s="58"/>
      <c r="E893" s="59"/>
      <c r="F893" s="59"/>
      <c r="G893" s="59"/>
      <c r="H893" s="59"/>
      <c r="I893" s="59"/>
      <c r="J893" s="31"/>
      <c r="K893" s="31"/>
      <c r="L893" s="31"/>
      <c r="M893" s="31"/>
      <c r="N893" s="31"/>
      <c r="O893" s="32"/>
      <c r="P893" s="32"/>
      <c r="Q893" s="32"/>
      <c r="R893" s="32"/>
      <c r="S893" s="32"/>
      <c r="T893" s="32"/>
      <c r="U893" s="32"/>
      <c r="V893" s="32"/>
      <c r="W893" s="32"/>
      <c r="X893" s="32"/>
      <c r="Y893" s="32"/>
      <c r="Z893" s="32"/>
      <c r="AA893" s="32"/>
    </row>
    <row r="894" spans="1:27" ht="15" x14ac:dyDescent="0.2">
      <c r="A894" s="56"/>
      <c r="B894" s="57"/>
      <c r="C894" s="58"/>
      <c r="D894" s="58"/>
      <c r="E894" s="59"/>
      <c r="F894" s="59"/>
      <c r="G894" s="59"/>
      <c r="H894" s="59"/>
      <c r="I894" s="59"/>
      <c r="J894" s="31"/>
      <c r="K894" s="31"/>
      <c r="L894" s="31"/>
      <c r="M894" s="31"/>
      <c r="N894" s="31"/>
      <c r="O894" s="32"/>
      <c r="P894" s="32"/>
      <c r="Q894" s="32"/>
      <c r="R894" s="32"/>
      <c r="S894" s="32"/>
      <c r="T894" s="32"/>
      <c r="U894" s="32"/>
      <c r="V894" s="32"/>
      <c r="W894" s="32"/>
      <c r="X894" s="32"/>
      <c r="Y894" s="32"/>
      <c r="Z894" s="32"/>
      <c r="AA894" s="32"/>
    </row>
    <row r="895" spans="1:27" ht="15" x14ac:dyDescent="0.2">
      <c r="A895" s="56"/>
      <c r="B895" s="57"/>
      <c r="C895" s="58"/>
      <c r="D895" s="58"/>
      <c r="E895" s="59"/>
      <c r="F895" s="59"/>
      <c r="G895" s="59"/>
      <c r="H895" s="59"/>
      <c r="I895" s="59"/>
      <c r="J895" s="31"/>
      <c r="K895" s="31"/>
      <c r="L895" s="31"/>
      <c r="M895" s="31"/>
      <c r="N895" s="31"/>
      <c r="O895" s="32"/>
      <c r="P895" s="32"/>
      <c r="Q895" s="32"/>
      <c r="R895" s="32"/>
      <c r="S895" s="32"/>
      <c r="T895" s="32"/>
      <c r="U895" s="32"/>
      <c r="V895" s="32"/>
      <c r="W895" s="32"/>
      <c r="X895" s="32"/>
      <c r="Y895" s="32"/>
      <c r="Z895" s="32"/>
      <c r="AA895" s="32"/>
    </row>
    <row r="896" spans="1:27" ht="15" x14ac:dyDescent="0.2">
      <c r="A896" s="56"/>
      <c r="B896" s="57"/>
      <c r="C896" s="58"/>
      <c r="D896" s="58"/>
      <c r="E896" s="59"/>
      <c r="F896" s="59"/>
      <c r="G896" s="59"/>
      <c r="H896" s="59"/>
      <c r="I896" s="59"/>
      <c r="J896" s="31"/>
      <c r="K896" s="31"/>
      <c r="L896" s="31"/>
      <c r="M896" s="31"/>
      <c r="N896" s="31"/>
      <c r="O896" s="32"/>
      <c r="P896" s="32"/>
      <c r="Q896" s="32"/>
      <c r="R896" s="32"/>
      <c r="S896" s="32"/>
      <c r="T896" s="32"/>
      <c r="U896" s="32"/>
      <c r="V896" s="32"/>
      <c r="W896" s="32"/>
      <c r="X896" s="32"/>
      <c r="Y896" s="32"/>
      <c r="Z896" s="32"/>
      <c r="AA896" s="32"/>
    </row>
    <row r="897" spans="1:27" ht="15" x14ac:dyDescent="0.2">
      <c r="A897" s="56"/>
      <c r="B897" s="57"/>
      <c r="C897" s="58"/>
      <c r="D897" s="58"/>
      <c r="E897" s="59"/>
      <c r="F897" s="59"/>
      <c r="G897" s="59"/>
      <c r="H897" s="59"/>
      <c r="I897" s="59"/>
      <c r="J897" s="31"/>
      <c r="K897" s="31"/>
      <c r="L897" s="31"/>
      <c r="M897" s="31"/>
      <c r="N897" s="31"/>
      <c r="O897" s="32"/>
      <c r="P897" s="32"/>
      <c r="Q897" s="32"/>
      <c r="R897" s="32"/>
      <c r="S897" s="32"/>
      <c r="T897" s="32"/>
      <c r="U897" s="32"/>
      <c r="V897" s="32"/>
      <c r="W897" s="32"/>
      <c r="X897" s="32"/>
      <c r="Y897" s="32"/>
      <c r="Z897" s="32"/>
      <c r="AA897" s="32"/>
    </row>
    <row r="898" spans="1:27" ht="15" x14ac:dyDescent="0.2">
      <c r="A898" s="56"/>
      <c r="B898" s="57"/>
      <c r="C898" s="58"/>
      <c r="D898" s="58"/>
      <c r="E898" s="59"/>
      <c r="F898" s="59"/>
      <c r="G898" s="59"/>
      <c r="H898" s="59"/>
      <c r="I898" s="59"/>
      <c r="J898" s="31"/>
      <c r="K898" s="31"/>
      <c r="L898" s="31"/>
      <c r="M898" s="31"/>
      <c r="N898" s="31"/>
      <c r="O898" s="32"/>
      <c r="P898" s="32"/>
      <c r="Q898" s="32"/>
      <c r="R898" s="32"/>
      <c r="S898" s="32"/>
      <c r="T898" s="32"/>
      <c r="U898" s="32"/>
      <c r="V898" s="32"/>
      <c r="W898" s="32"/>
      <c r="X898" s="32"/>
      <c r="Y898" s="32"/>
      <c r="Z898" s="32"/>
      <c r="AA898" s="32"/>
    </row>
    <row r="899" spans="1:27" ht="15" x14ac:dyDescent="0.2">
      <c r="A899" s="56"/>
      <c r="B899" s="57"/>
      <c r="C899" s="58"/>
      <c r="D899" s="58"/>
      <c r="E899" s="59"/>
      <c r="F899" s="59"/>
      <c r="G899" s="59"/>
      <c r="H899" s="59"/>
      <c r="I899" s="59"/>
      <c r="J899" s="31"/>
      <c r="K899" s="31"/>
      <c r="L899" s="31"/>
      <c r="M899" s="31"/>
      <c r="N899" s="31"/>
      <c r="O899" s="32"/>
      <c r="P899" s="32"/>
      <c r="Q899" s="32"/>
      <c r="R899" s="32"/>
      <c r="S899" s="32"/>
      <c r="T899" s="32"/>
      <c r="U899" s="32"/>
      <c r="V899" s="32"/>
      <c r="W899" s="32"/>
      <c r="X899" s="32"/>
      <c r="Y899" s="32"/>
      <c r="Z899" s="32"/>
      <c r="AA899" s="32"/>
    </row>
    <row r="900" spans="1:27" ht="15" x14ac:dyDescent="0.2">
      <c r="A900" s="56"/>
      <c r="B900" s="57"/>
      <c r="C900" s="58"/>
      <c r="D900" s="58"/>
      <c r="E900" s="59"/>
      <c r="F900" s="59"/>
      <c r="G900" s="59"/>
      <c r="H900" s="59"/>
      <c r="I900" s="59"/>
      <c r="J900" s="31"/>
      <c r="K900" s="31"/>
      <c r="L900" s="31"/>
      <c r="M900" s="31"/>
      <c r="N900" s="31"/>
      <c r="O900" s="32"/>
      <c r="P900" s="32"/>
      <c r="Q900" s="32"/>
      <c r="R900" s="32"/>
      <c r="S900" s="32"/>
      <c r="T900" s="32"/>
      <c r="U900" s="32"/>
      <c r="V900" s="32"/>
      <c r="W900" s="32"/>
      <c r="X900" s="32"/>
      <c r="Y900" s="32"/>
      <c r="Z900" s="32"/>
      <c r="AA900" s="32"/>
    </row>
    <row r="901" spans="1:27" ht="15" x14ac:dyDescent="0.2">
      <c r="A901" s="56"/>
      <c r="B901" s="57"/>
      <c r="C901" s="58"/>
      <c r="D901" s="58"/>
      <c r="E901" s="59"/>
      <c r="F901" s="59"/>
      <c r="G901" s="59"/>
      <c r="H901" s="59"/>
      <c r="I901" s="59"/>
      <c r="J901" s="31"/>
      <c r="K901" s="31"/>
      <c r="L901" s="31"/>
      <c r="M901" s="31"/>
      <c r="N901" s="31"/>
      <c r="O901" s="32"/>
      <c r="P901" s="32"/>
      <c r="Q901" s="32"/>
      <c r="R901" s="32"/>
      <c r="S901" s="32"/>
      <c r="T901" s="32"/>
      <c r="U901" s="32"/>
      <c r="V901" s="32"/>
      <c r="W901" s="32"/>
      <c r="X901" s="32"/>
      <c r="Y901" s="32"/>
      <c r="Z901" s="32"/>
      <c r="AA901" s="32"/>
    </row>
    <row r="902" spans="1:27" ht="15" x14ac:dyDescent="0.2">
      <c r="A902" s="56"/>
      <c r="B902" s="57"/>
      <c r="C902" s="58"/>
      <c r="D902" s="58"/>
      <c r="E902" s="59"/>
      <c r="F902" s="59"/>
      <c r="G902" s="59"/>
      <c r="H902" s="59"/>
      <c r="I902" s="59"/>
      <c r="J902" s="31"/>
      <c r="K902" s="31"/>
      <c r="L902" s="31"/>
      <c r="M902" s="31"/>
      <c r="N902" s="31"/>
      <c r="O902" s="32"/>
      <c r="P902" s="32"/>
      <c r="Q902" s="32"/>
      <c r="R902" s="32"/>
      <c r="S902" s="32"/>
      <c r="T902" s="32"/>
      <c r="U902" s="32"/>
      <c r="V902" s="32"/>
      <c r="W902" s="32"/>
      <c r="X902" s="32"/>
      <c r="Y902" s="32"/>
      <c r="Z902" s="32"/>
      <c r="AA902" s="32"/>
    </row>
    <row r="903" spans="1:27" ht="15" x14ac:dyDescent="0.2">
      <c r="A903" s="56"/>
      <c r="B903" s="57"/>
      <c r="C903" s="58"/>
      <c r="D903" s="58"/>
      <c r="E903" s="59"/>
      <c r="F903" s="59"/>
      <c r="G903" s="59"/>
      <c r="H903" s="59"/>
      <c r="I903" s="59"/>
      <c r="J903" s="31"/>
      <c r="K903" s="31"/>
      <c r="L903" s="31"/>
      <c r="M903" s="31"/>
      <c r="N903" s="31"/>
      <c r="O903" s="32"/>
      <c r="P903" s="32"/>
      <c r="Q903" s="32"/>
      <c r="R903" s="32"/>
      <c r="S903" s="32"/>
      <c r="T903" s="32"/>
      <c r="U903" s="32"/>
      <c r="V903" s="32"/>
      <c r="W903" s="32"/>
      <c r="X903" s="32"/>
      <c r="Y903" s="32"/>
      <c r="Z903" s="32"/>
      <c r="AA903" s="32"/>
    </row>
    <row r="904" spans="1:27" ht="15" x14ac:dyDescent="0.2">
      <c r="A904" s="56"/>
      <c r="B904" s="57"/>
      <c r="C904" s="58"/>
      <c r="D904" s="58"/>
      <c r="E904" s="59"/>
      <c r="F904" s="59"/>
      <c r="G904" s="59"/>
      <c r="H904" s="59"/>
      <c r="I904" s="59"/>
      <c r="J904" s="31"/>
      <c r="K904" s="31"/>
      <c r="L904" s="31"/>
      <c r="M904" s="31"/>
      <c r="N904" s="31"/>
      <c r="O904" s="32"/>
      <c r="P904" s="32"/>
      <c r="Q904" s="32"/>
      <c r="R904" s="32"/>
      <c r="S904" s="32"/>
      <c r="T904" s="32"/>
      <c r="U904" s="32"/>
      <c r="V904" s="32"/>
      <c r="W904" s="32"/>
      <c r="X904" s="32"/>
      <c r="Y904" s="32"/>
      <c r="Z904" s="32"/>
      <c r="AA904" s="32"/>
    </row>
    <row r="905" spans="1:27" ht="15" x14ac:dyDescent="0.2">
      <c r="A905" s="56"/>
      <c r="B905" s="57"/>
      <c r="C905" s="58"/>
      <c r="D905" s="58"/>
      <c r="E905" s="59"/>
      <c r="F905" s="59"/>
      <c r="G905" s="59"/>
      <c r="H905" s="59"/>
      <c r="I905" s="59"/>
      <c r="J905" s="31"/>
      <c r="K905" s="31"/>
      <c r="L905" s="31"/>
      <c r="M905" s="31"/>
      <c r="N905" s="31"/>
      <c r="O905" s="32"/>
      <c r="P905" s="32"/>
      <c r="Q905" s="32"/>
      <c r="R905" s="32"/>
      <c r="S905" s="32"/>
      <c r="T905" s="32"/>
      <c r="U905" s="32"/>
      <c r="V905" s="32"/>
      <c r="W905" s="32"/>
      <c r="X905" s="32"/>
      <c r="Y905" s="32"/>
      <c r="Z905" s="32"/>
      <c r="AA905" s="32"/>
    </row>
    <row r="906" spans="1:27" ht="15" x14ac:dyDescent="0.2">
      <c r="A906" s="56"/>
      <c r="B906" s="57"/>
      <c r="C906" s="58"/>
      <c r="D906" s="58"/>
      <c r="E906" s="59"/>
      <c r="F906" s="59"/>
      <c r="G906" s="59"/>
      <c r="H906" s="59"/>
      <c r="I906" s="59"/>
      <c r="J906" s="31"/>
      <c r="K906" s="31"/>
      <c r="L906" s="31"/>
      <c r="M906" s="31"/>
      <c r="N906" s="31"/>
      <c r="O906" s="32"/>
      <c r="P906" s="32"/>
      <c r="Q906" s="32"/>
      <c r="R906" s="32"/>
      <c r="S906" s="32"/>
      <c r="T906" s="32"/>
      <c r="U906" s="32"/>
      <c r="V906" s="32"/>
      <c r="W906" s="32"/>
      <c r="X906" s="32"/>
      <c r="Y906" s="32"/>
      <c r="Z906" s="32"/>
      <c r="AA906" s="32"/>
    </row>
    <row r="907" spans="1:27" ht="15" x14ac:dyDescent="0.2">
      <c r="A907" s="56"/>
      <c r="B907" s="57"/>
      <c r="C907" s="58"/>
      <c r="D907" s="58"/>
      <c r="E907" s="59"/>
      <c r="F907" s="59"/>
      <c r="G907" s="59"/>
      <c r="H907" s="59"/>
      <c r="I907" s="59"/>
      <c r="J907" s="31"/>
      <c r="K907" s="31"/>
      <c r="L907" s="31"/>
      <c r="M907" s="31"/>
      <c r="N907" s="31"/>
      <c r="O907" s="32"/>
      <c r="P907" s="32"/>
      <c r="Q907" s="32"/>
      <c r="R907" s="32"/>
      <c r="S907" s="32"/>
      <c r="T907" s="32"/>
      <c r="U907" s="32"/>
      <c r="V907" s="32"/>
      <c r="W907" s="32"/>
      <c r="X907" s="32"/>
      <c r="Y907" s="32"/>
      <c r="Z907" s="32"/>
      <c r="AA907" s="32"/>
    </row>
    <row r="908" spans="1:27" ht="15" x14ac:dyDescent="0.2">
      <c r="A908" s="56"/>
      <c r="B908" s="57"/>
      <c r="C908" s="58"/>
      <c r="D908" s="58"/>
      <c r="E908" s="59"/>
      <c r="F908" s="59"/>
      <c r="G908" s="59"/>
      <c r="H908" s="59"/>
      <c r="I908" s="59"/>
      <c r="J908" s="31"/>
      <c r="K908" s="31"/>
      <c r="L908" s="31"/>
      <c r="M908" s="31"/>
      <c r="N908" s="31"/>
      <c r="O908" s="32"/>
      <c r="P908" s="32"/>
      <c r="Q908" s="32"/>
      <c r="R908" s="32"/>
      <c r="S908" s="32"/>
      <c r="T908" s="32"/>
      <c r="U908" s="32"/>
      <c r="V908" s="32"/>
      <c r="W908" s="32"/>
      <c r="X908" s="32"/>
      <c r="Y908" s="32"/>
      <c r="Z908" s="32"/>
      <c r="AA908" s="32"/>
    </row>
    <row r="909" spans="1:27" ht="15" x14ac:dyDescent="0.2">
      <c r="A909" s="56"/>
      <c r="B909" s="57"/>
      <c r="C909" s="58"/>
      <c r="D909" s="58"/>
      <c r="E909" s="59"/>
      <c r="F909" s="59"/>
      <c r="G909" s="59"/>
      <c r="H909" s="59"/>
      <c r="I909" s="59"/>
      <c r="J909" s="31"/>
      <c r="K909" s="31"/>
      <c r="L909" s="31"/>
      <c r="M909" s="31"/>
      <c r="N909" s="31"/>
      <c r="O909" s="32"/>
      <c r="P909" s="32"/>
      <c r="Q909" s="32"/>
      <c r="R909" s="32"/>
      <c r="S909" s="32"/>
      <c r="T909" s="32"/>
      <c r="U909" s="32"/>
      <c r="V909" s="32"/>
      <c r="W909" s="32"/>
      <c r="X909" s="32"/>
      <c r="Y909" s="32"/>
      <c r="Z909" s="32"/>
      <c r="AA909" s="32"/>
    </row>
    <row r="910" spans="1:27" ht="15" x14ac:dyDescent="0.2">
      <c r="A910" s="56"/>
      <c r="B910" s="57"/>
      <c r="C910" s="58"/>
      <c r="D910" s="58"/>
      <c r="E910" s="59"/>
      <c r="F910" s="59"/>
      <c r="G910" s="59"/>
      <c r="H910" s="59"/>
      <c r="I910" s="59"/>
      <c r="J910" s="31"/>
      <c r="K910" s="31"/>
      <c r="L910" s="31"/>
      <c r="M910" s="31"/>
      <c r="N910" s="31"/>
      <c r="O910" s="32"/>
      <c r="P910" s="32"/>
      <c r="Q910" s="32"/>
      <c r="R910" s="32"/>
      <c r="S910" s="32"/>
      <c r="T910" s="32"/>
      <c r="U910" s="32"/>
      <c r="V910" s="32"/>
      <c r="W910" s="32"/>
      <c r="X910" s="32"/>
      <c r="Y910" s="32"/>
      <c r="Z910" s="32"/>
      <c r="AA910" s="32"/>
    </row>
    <row r="911" spans="1:27" ht="15" x14ac:dyDescent="0.2">
      <c r="A911" s="56"/>
      <c r="B911" s="57"/>
      <c r="C911" s="58"/>
      <c r="D911" s="58"/>
      <c r="E911" s="59"/>
      <c r="F911" s="59"/>
      <c r="G911" s="59"/>
      <c r="H911" s="59"/>
      <c r="I911" s="59"/>
      <c r="J911" s="31"/>
      <c r="K911" s="31"/>
      <c r="L911" s="31"/>
      <c r="M911" s="31"/>
      <c r="N911" s="31"/>
      <c r="O911" s="32"/>
      <c r="P911" s="32"/>
      <c r="Q911" s="32"/>
      <c r="R911" s="32"/>
      <c r="S911" s="32"/>
      <c r="T911" s="32"/>
      <c r="U911" s="32"/>
      <c r="V911" s="32"/>
      <c r="W911" s="32"/>
      <c r="X911" s="32"/>
      <c r="Y911" s="32"/>
      <c r="Z911" s="32"/>
      <c r="AA911" s="32"/>
    </row>
    <row r="912" spans="1:27" ht="15" x14ac:dyDescent="0.2">
      <c r="A912" s="56"/>
      <c r="B912" s="57"/>
      <c r="C912" s="58"/>
      <c r="D912" s="58"/>
      <c r="E912" s="59"/>
      <c r="F912" s="59"/>
      <c r="G912" s="59"/>
      <c r="H912" s="59"/>
      <c r="I912" s="59"/>
      <c r="J912" s="31"/>
      <c r="K912" s="31"/>
      <c r="L912" s="31"/>
      <c r="M912" s="31"/>
      <c r="N912" s="31"/>
      <c r="O912" s="32"/>
      <c r="P912" s="32"/>
      <c r="Q912" s="32"/>
      <c r="R912" s="32"/>
      <c r="S912" s="32"/>
      <c r="T912" s="32"/>
      <c r="U912" s="32"/>
      <c r="V912" s="32"/>
      <c r="W912" s="32"/>
      <c r="X912" s="32"/>
      <c r="Y912" s="32"/>
      <c r="Z912" s="32"/>
      <c r="AA912" s="32"/>
    </row>
    <row r="913" spans="1:27" ht="15" x14ac:dyDescent="0.2">
      <c r="A913" s="56"/>
      <c r="B913" s="57"/>
      <c r="C913" s="58"/>
      <c r="D913" s="58"/>
      <c r="E913" s="59"/>
      <c r="F913" s="59"/>
      <c r="G913" s="59"/>
      <c r="H913" s="59"/>
      <c r="I913" s="59"/>
      <c r="J913" s="31"/>
      <c r="K913" s="31"/>
      <c r="L913" s="31"/>
      <c r="M913" s="31"/>
      <c r="N913" s="31"/>
      <c r="O913" s="32"/>
      <c r="P913" s="32"/>
      <c r="Q913" s="32"/>
      <c r="R913" s="32"/>
      <c r="S913" s="32"/>
      <c r="T913" s="32"/>
      <c r="U913" s="32"/>
      <c r="V913" s="32"/>
      <c r="W913" s="32"/>
      <c r="X913" s="32"/>
      <c r="Y913" s="32"/>
      <c r="Z913" s="32"/>
      <c r="AA913" s="32"/>
    </row>
    <row r="914" spans="1:27" ht="15" x14ac:dyDescent="0.2">
      <c r="A914" s="56"/>
      <c r="B914" s="57"/>
      <c r="C914" s="58"/>
      <c r="D914" s="58"/>
      <c r="E914" s="59"/>
      <c r="F914" s="59"/>
      <c r="G914" s="59"/>
      <c r="H914" s="59"/>
      <c r="I914" s="59"/>
      <c r="J914" s="31"/>
      <c r="K914" s="31"/>
      <c r="L914" s="31"/>
      <c r="M914" s="31"/>
      <c r="N914" s="31"/>
      <c r="O914" s="32"/>
      <c r="P914" s="32"/>
      <c r="Q914" s="32"/>
      <c r="R914" s="32"/>
      <c r="S914" s="32"/>
      <c r="T914" s="32"/>
      <c r="U914" s="32"/>
      <c r="V914" s="32"/>
      <c r="W914" s="32"/>
      <c r="X914" s="32"/>
      <c r="Y914" s="32"/>
      <c r="Z914" s="32"/>
      <c r="AA914" s="32"/>
    </row>
    <row r="915" spans="1:27" ht="15" x14ac:dyDescent="0.2">
      <c r="A915" s="56"/>
      <c r="B915" s="57"/>
      <c r="C915" s="58"/>
      <c r="D915" s="58"/>
      <c r="E915" s="59"/>
      <c r="F915" s="59"/>
      <c r="G915" s="59"/>
      <c r="H915" s="59"/>
      <c r="I915" s="59"/>
      <c r="J915" s="31"/>
      <c r="K915" s="31"/>
      <c r="L915" s="31"/>
      <c r="M915" s="31"/>
      <c r="N915" s="31"/>
      <c r="O915" s="32"/>
      <c r="P915" s="32"/>
      <c r="Q915" s="32"/>
      <c r="R915" s="32"/>
      <c r="S915" s="32"/>
      <c r="T915" s="32"/>
      <c r="U915" s="32"/>
      <c r="V915" s="32"/>
      <c r="W915" s="32"/>
      <c r="X915" s="32"/>
      <c r="Y915" s="32"/>
      <c r="Z915" s="32"/>
      <c r="AA915" s="32"/>
    </row>
    <row r="916" spans="1:27" ht="15" x14ac:dyDescent="0.2">
      <c r="A916" s="56"/>
      <c r="B916" s="57"/>
      <c r="C916" s="58"/>
      <c r="D916" s="58"/>
      <c r="E916" s="59"/>
      <c r="F916" s="59"/>
      <c r="G916" s="59"/>
      <c r="H916" s="59"/>
      <c r="I916" s="59"/>
      <c r="J916" s="31"/>
      <c r="K916" s="31"/>
      <c r="L916" s="31"/>
      <c r="M916" s="31"/>
      <c r="N916" s="31"/>
      <c r="O916" s="32"/>
      <c r="P916" s="32"/>
      <c r="Q916" s="32"/>
      <c r="R916" s="32"/>
      <c r="S916" s="32"/>
      <c r="T916" s="32"/>
      <c r="U916" s="32"/>
      <c r="V916" s="32"/>
      <c r="W916" s="32"/>
      <c r="X916" s="32"/>
      <c r="Y916" s="32"/>
      <c r="Z916" s="32"/>
      <c r="AA916" s="32"/>
    </row>
    <row r="917" spans="1:27" ht="15" x14ac:dyDescent="0.2">
      <c r="A917" s="56"/>
      <c r="B917" s="57"/>
      <c r="C917" s="58"/>
      <c r="D917" s="58"/>
      <c r="E917" s="59"/>
      <c r="F917" s="59"/>
      <c r="G917" s="59"/>
      <c r="H917" s="59"/>
      <c r="I917" s="59"/>
      <c r="J917" s="31"/>
      <c r="K917" s="31"/>
      <c r="L917" s="31"/>
      <c r="M917" s="31"/>
      <c r="N917" s="31"/>
      <c r="O917" s="32"/>
      <c r="P917" s="32"/>
      <c r="Q917" s="32"/>
      <c r="R917" s="32"/>
      <c r="S917" s="32"/>
      <c r="T917" s="32"/>
      <c r="U917" s="32"/>
      <c r="V917" s="32"/>
      <c r="W917" s="32"/>
      <c r="X917" s="32"/>
      <c r="Y917" s="32"/>
      <c r="Z917" s="32"/>
      <c r="AA917" s="32"/>
    </row>
    <row r="918" spans="1:27" ht="15" x14ac:dyDescent="0.2">
      <c r="A918" s="56"/>
      <c r="B918" s="57"/>
      <c r="C918" s="58"/>
      <c r="D918" s="58"/>
      <c r="E918" s="59"/>
      <c r="F918" s="59"/>
      <c r="G918" s="59"/>
      <c r="H918" s="59"/>
      <c r="I918" s="59"/>
      <c r="J918" s="31"/>
      <c r="K918" s="31"/>
      <c r="L918" s="31"/>
      <c r="M918" s="31"/>
      <c r="N918" s="31"/>
      <c r="O918" s="32"/>
      <c r="P918" s="32"/>
      <c r="Q918" s="32"/>
      <c r="R918" s="32"/>
      <c r="S918" s="32"/>
      <c r="T918" s="32"/>
      <c r="U918" s="32"/>
      <c r="V918" s="32"/>
      <c r="W918" s="32"/>
      <c r="X918" s="32"/>
      <c r="Y918" s="32"/>
      <c r="Z918" s="32"/>
      <c r="AA918" s="32"/>
    </row>
    <row r="919" spans="1:27" ht="15" x14ac:dyDescent="0.2">
      <c r="A919" s="56"/>
      <c r="B919" s="57"/>
      <c r="C919" s="58"/>
      <c r="D919" s="58"/>
      <c r="E919" s="59"/>
      <c r="F919" s="59"/>
      <c r="G919" s="59"/>
      <c r="H919" s="59"/>
      <c r="I919" s="59"/>
      <c r="J919" s="31"/>
      <c r="K919" s="31"/>
      <c r="L919" s="31"/>
      <c r="M919" s="31"/>
      <c r="N919" s="31"/>
      <c r="O919" s="32"/>
      <c r="P919" s="32"/>
      <c r="Q919" s="32"/>
      <c r="R919" s="32"/>
      <c r="S919" s="32"/>
      <c r="T919" s="32"/>
      <c r="U919" s="32"/>
      <c r="V919" s="32"/>
      <c r="W919" s="32"/>
      <c r="X919" s="32"/>
      <c r="Y919" s="32"/>
      <c r="Z919" s="32"/>
      <c r="AA919" s="32"/>
    </row>
    <row r="920" spans="1:27" ht="15" x14ac:dyDescent="0.2">
      <c r="A920" s="56"/>
      <c r="B920" s="57"/>
      <c r="C920" s="58"/>
      <c r="D920" s="58"/>
      <c r="E920" s="59"/>
      <c r="F920" s="59"/>
      <c r="G920" s="59"/>
      <c r="H920" s="59"/>
      <c r="I920" s="59"/>
      <c r="J920" s="31"/>
      <c r="K920" s="31"/>
      <c r="L920" s="31"/>
      <c r="M920" s="31"/>
      <c r="N920" s="31"/>
      <c r="O920" s="32"/>
      <c r="P920" s="32"/>
      <c r="Q920" s="32"/>
      <c r="R920" s="32"/>
      <c r="S920" s="32"/>
      <c r="T920" s="32"/>
      <c r="U920" s="32"/>
      <c r="V920" s="32"/>
      <c r="W920" s="32"/>
      <c r="X920" s="32"/>
      <c r="Y920" s="32"/>
      <c r="Z920" s="32"/>
      <c r="AA920" s="32"/>
    </row>
    <row r="921" spans="1:27" ht="15" x14ac:dyDescent="0.2">
      <c r="A921" s="56"/>
      <c r="B921" s="57"/>
      <c r="C921" s="58"/>
      <c r="D921" s="58"/>
      <c r="E921" s="59"/>
      <c r="F921" s="59"/>
      <c r="G921" s="59"/>
      <c r="H921" s="59"/>
      <c r="I921" s="59"/>
      <c r="J921" s="31"/>
      <c r="K921" s="31"/>
      <c r="L921" s="31"/>
      <c r="M921" s="31"/>
      <c r="N921" s="31"/>
      <c r="O921" s="32"/>
      <c r="P921" s="32"/>
      <c r="Q921" s="32"/>
      <c r="R921" s="32"/>
      <c r="S921" s="32"/>
      <c r="T921" s="32"/>
      <c r="U921" s="32"/>
      <c r="V921" s="32"/>
      <c r="W921" s="32"/>
      <c r="X921" s="32"/>
      <c r="Y921" s="32"/>
      <c r="Z921" s="32"/>
      <c r="AA921" s="32"/>
    </row>
    <row r="922" spans="1:27" ht="15" x14ac:dyDescent="0.2">
      <c r="A922" s="56"/>
      <c r="B922" s="57"/>
      <c r="C922" s="58"/>
      <c r="D922" s="58"/>
      <c r="E922" s="59"/>
      <c r="F922" s="59"/>
      <c r="G922" s="59"/>
      <c r="H922" s="59"/>
      <c r="I922" s="59"/>
      <c r="J922" s="31"/>
      <c r="K922" s="31"/>
      <c r="L922" s="31"/>
      <c r="M922" s="31"/>
      <c r="N922" s="31"/>
      <c r="O922" s="32"/>
      <c r="P922" s="32"/>
      <c r="Q922" s="32"/>
      <c r="R922" s="32"/>
      <c r="S922" s="32"/>
      <c r="T922" s="32"/>
      <c r="U922" s="32"/>
      <c r="V922" s="32"/>
      <c r="W922" s="32"/>
      <c r="X922" s="32"/>
      <c r="Y922" s="32"/>
      <c r="Z922" s="32"/>
      <c r="AA922" s="32"/>
    </row>
    <row r="923" spans="1:27" ht="15" x14ac:dyDescent="0.2">
      <c r="A923" s="56"/>
      <c r="B923" s="57"/>
      <c r="C923" s="58"/>
      <c r="D923" s="58"/>
      <c r="E923" s="59"/>
      <c r="F923" s="59"/>
      <c r="G923" s="59"/>
      <c r="H923" s="59"/>
      <c r="I923" s="59"/>
      <c r="J923" s="31"/>
      <c r="K923" s="31"/>
      <c r="L923" s="31"/>
      <c r="M923" s="31"/>
      <c r="N923" s="31"/>
      <c r="O923" s="32"/>
      <c r="P923" s="32"/>
      <c r="Q923" s="32"/>
      <c r="R923" s="32"/>
      <c r="S923" s="32"/>
      <c r="T923" s="32"/>
      <c r="U923" s="32"/>
      <c r="V923" s="32"/>
      <c r="W923" s="32"/>
      <c r="X923" s="32"/>
      <c r="Y923" s="32"/>
      <c r="Z923" s="32"/>
      <c r="AA923" s="32"/>
    </row>
    <row r="924" spans="1:27" ht="15" x14ac:dyDescent="0.2">
      <c r="A924" s="56"/>
      <c r="B924" s="57"/>
      <c r="C924" s="58"/>
      <c r="D924" s="58"/>
      <c r="E924" s="59"/>
      <c r="F924" s="59"/>
      <c r="G924" s="59"/>
      <c r="H924" s="59"/>
      <c r="I924" s="59"/>
      <c r="J924" s="31"/>
      <c r="K924" s="31"/>
      <c r="L924" s="31"/>
      <c r="M924" s="31"/>
      <c r="N924" s="31"/>
      <c r="O924" s="32"/>
      <c r="P924" s="32"/>
      <c r="Q924" s="32"/>
      <c r="R924" s="32"/>
      <c r="S924" s="32"/>
      <c r="T924" s="32"/>
      <c r="U924" s="32"/>
      <c r="V924" s="32"/>
      <c r="W924" s="32"/>
      <c r="X924" s="32"/>
      <c r="Y924" s="32"/>
      <c r="Z924" s="32"/>
      <c r="AA924" s="32"/>
    </row>
    <row r="925" spans="1:27" ht="15" x14ac:dyDescent="0.2">
      <c r="A925" s="56"/>
      <c r="B925" s="57"/>
      <c r="C925" s="58"/>
      <c r="D925" s="58"/>
      <c r="E925" s="59"/>
      <c r="F925" s="59"/>
      <c r="G925" s="59"/>
      <c r="H925" s="59"/>
      <c r="I925" s="59"/>
      <c r="J925" s="31"/>
      <c r="K925" s="31"/>
      <c r="L925" s="31"/>
      <c r="M925" s="31"/>
      <c r="N925" s="31"/>
      <c r="O925" s="32"/>
      <c r="P925" s="32"/>
      <c r="Q925" s="32"/>
      <c r="R925" s="32"/>
      <c r="S925" s="32"/>
      <c r="T925" s="32"/>
      <c r="U925" s="32"/>
      <c r="V925" s="32"/>
      <c r="W925" s="32"/>
      <c r="X925" s="32"/>
      <c r="Y925" s="32"/>
      <c r="Z925" s="32"/>
      <c r="AA925" s="32"/>
    </row>
    <row r="926" spans="1:27" ht="15" x14ac:dyDescent="0.2">
      <c r="A926" s="56"/>
      <c r="B926" s="57"/>
      <c r="C926" s="58"/>
      <c r="D926" s="58"/>
      <c r="E926" s="59"/>
      <c r="F926" s="59"/>
      <c r="G926" s="59"/>
      <c r="H926" s="59"/>
      <c r="I926" s="59"/>
      <c r="J926" s="31"/>
      <c r="K926" s="31"/>
      <c r="L926" s="31"/>
      <c r="M926" s="31"/>
      <c r="N926" s="31"/>
      <c r="O926" s="32"/>
      <c r="P926" s="32"/>
      <c r="Q926" s="32"/>
      <c r="R926" s="32"/>
      <c r="S926" s="32"/>
      <c r="T926" s="32"/>
      <c r="U926" s="32"/>
      <c r="V926" s="32"/>
      <c r="W926" s="32"/>
      <c r="X926" s="32"/>
      <c r="Y926" s="32"/>
      <c r="Z926" s="32"/>
      <c r="AA926" s="32"/>
    </row>
    <row r="927" spans="1:27" ht="15" x14ac:dyDescent="0.2">
      <c r="A927" s="56"/>
      <c r="B927" s="57"/>
      <c r="C927" s="58"/>
      <c r="D927" s="58"/>
      <c r="E927" s="59"/>
      <c r="F927" s="59"/>
      <c r="G927" s="59"/>
      <c r="H927" s="59"/>
      <c r="I927" s="59"/>
      <c r="J927" s="31"/>
      <c r="K927" s="31"/>
      <c r="L927" s="31"/>
      <c r="M927" s="31"/>
      <c r="N927" s="31"/>
      <c r="O927" s="32"/>
      <c r="P927" s="32"/>
      <c r="Q927" s="32"/>
      <c r="R927" s="32"/>
      <c r="S927" s="32"/>
      <c r="T927" s="32"/>
      <c r="U927" s="32"/>
      <c r="V927" s="32"/>
      <c r="W927" s="32"/>
      <c r="X927" s="32"/>
      <c r="Y927" s="32"/>
      <c r="Z927" s="32"/>
      <c r="AA927" s="32"/>
    </row>
    <row r="928" spans="1:27" ht="15" x14ac:dyDescent="0.2">
      <c r="A928" s="56"/>
      <c r="B928" s="57"/>
      <c r="C928" s="58"/>
      <c r="D928" s="58"/>
      <c r="E928" s="59"/>
      <c r="F928" s="59"/>
      <c r="G928" s="59"/>
      <c r="H928" s="59"/>
      <c r="I928" s="59"/>
      <c r="J928" s="31"/>
      <c r="K928" s="31"/>
      <c r="L928" s="31"/>
      <c r="M928" s="31"/>
      <c r="N928" s="31"/>
      <c r="O928" s="32"/>
      <c r="P928" s="32"/>
      <c r="Q928" s="32"/>
      <c r="R928" s="32"/>
      <c r="S928" s="32"/>
      <c r="T928" s="32"/>
      <c r="U928" s="32"/>
      <c r="V928" s="32"/>
      <c r="W928" s="32"/>
      <c r="X928" s="32"/>
      <c r="Y928" s="32"/>
      <c r="Z928" s="32"/>
      <c r="AA928" s="32"/>
    </row>
    <row r="929" spans="1:27" ht="15" x14ac:dyDescent="0.2">
      <c r="A929" s="56"/>
      <c r="B929" s="57"/>
      <c r="C929" s="58"/>
      <c r="D929" s="58"/>
      <c r="E929" s="59"/>
      <c r="F929" s="59"/>
      <c r="G929" s="59"/>
      <c r="H929" s="59"/>
      <c r="I929" s="59"/>
      <c r="J929" s="31"/>
      <c r="K929" s="31"/>
      <c r="L929" s="31"/>
      <c r="M929" s="31"/>
      <c r="N929" s="31"/>
      <c r="O929" s="32"/>
      <c r="P929" s="32"/>
      <c r="Q929" s="32"/>
      <c r="R929" s="32"/>
      <c r="S929" s="32"/>
      <c r="T929" s="32"/>
      <c r="U929" s="32"/>
      <c r="V929" s="32"/>
      <c r="W929" s="32"/>
      <c r="X929" s="32"/>
      <c r="Y929" s="32"/>
      <c r="Z929" s="32"/>
      <c r="AA929" s="32"/>
    </row>
    <row r="930" spans="1:27" ht="15" x14ac:dyDescent="0.2">
      <c r="A930" s="56"/>
      <c r="B930" s="57"/>
      <c r="C930" s="58"/>
      <c r="D930" s="58"/>
      <c r="E930" s="59"/>
      <c r="F930" s="59"/>
      <c r="G930" s="59"/>
      <c r="H930" s="59"/>
      <c r="I930" s="59"/>
      <c r="J930" s="31"/>
      <c r="K930" s="31"/>
      <c r="L930" s="31"/>
      <c r="M930" s="31"/>
      <c r="N930" s="31"/>
      <c r="O930" s="32"/>
      <c r="P930" s="32"/>
      <c r="Q930" s="32"/>
      <c r="R930" s="32"/>
      <c r="S930" s="32"/>
      <c r="T930" s="32"/>
      <c r="U930" s="32"/>
      <c r="V930" s="32"/>
      <c r="W930" s="32"/>
      <c r="X930" s="32"/>
      <c r="Y930" s="32"/>
      <c r="Z930" s="32"/>
      <c r="AA930" s="32"/>
    </row>
    <row r="931" spans="1:27" ht="15" x14ac:dyDescent="0.2">
      <c r="A931" s="56"/>
      <c r="B931" s="57"/>
      <c r="C931" s="58"/>
      <c r="D931" s="58"/>
      <c r="E931" s="59"/>
      <c r="F931" s="59"/>
      <c r="G931" s="59"/>
      <c r="H931" s="59"/>
      <c r="I931" s="59"/>
      <c r="J931" s="31"/>
      <c r="K931" s="31"/>
      <c r="L931" s="31"/>
      <c r="M931" s="31"/>
      <c r="N931" s="31"/>
      <c r="O931" s="32"/>
      <c r="P931" s="32"/>
      <c r="Q931" s="32"/>
      <c r="R931" s="32"/>
      <c r="S931" s="32"/>
      <c r="T931" s="32"/>
      <c r="U931" s="32"/>
      <c r="V931" s="32"/>
      <c r="W931" s="32"/>
      <c r="X931" s="32"/>
      <c r="Y931" s="32"/>
      <c r="Z931" s="32"/>
      <c r="AA931" s="32"/>
    </row>
    <row r="932" spans="1:27" ht="15" x14ac:dyDescent="0.2">
      <c r="A932" s="56"/>
      <c r="B932" s="57"/>
      <c r="C932" s="58"/>
      <c r="D932" s="58"/>
      <c r="E932" s="59"/>
      <c r="F932" s="59"/>
      <c r="G932" s="59"/>
      <c r="H932" s="59"/>
      <c r="I932" s="59"/>
      <c r="J932" s="31"/>
      <c r="K932" s="31"/>
      <c r="L932" s="31"/>
      <c r="M932" s="31"/>
      <c r="N932" s="31"/>
      <c r="O932" s="32"/>
      <c r="P932" s="32"/>
      <c r="Q932" s="32"/>
      <c r="R932" s="32"/>
      <c r="S932" s="32"/>
      <c r="T932" s="32"/>
      <c r="U932" s="32"/>
      <c r="V932" s="32"/>
      <c r="W932" s="32"/>
      <c r="X932" s="32"/>
      <c r="Y932" s="32"/>
      <c r="Z932" s="32"/>
      <c r="AA932" s="32"/>
    </row>
    <row r="933" spans="1:27" ht="15" x14ac:dyDescent="0.2">
      <c r="A933" s="56"/>
      <c r="B933" s="57"/>
      <c r="C933" s="58"/>
      <c r="D933" s="58"/>
      <c r="E933" s="59"/>
      <c r="F933" s="59"/>
      <c r="G933" s="59"/>
      <c r="H933" s="59"/>
      <c r="I933" s="59"/>
      <c r="J933" s="31"/>
      <c r="K933" s="31"/>
      <c r="L933" s="31"/>
      <c r="M933" s="31"/>
      <c r="N933" s="31"/>
      <c r="O933" s="32"/>
      <c r="P933" s="32"/>
      <c r="Q933" s="32"/>
      <c r="R933" s="32"/>
      <c r="S933" s="32"/>
      <c r="T933" s="32"/>
      <c r="U933" s="32"/>
      <c r="V933" s="32"/>
      <c r="W933" s="32"/>
      <c r="X933" s="32"/>
      <c r="Y933" s="32"/>
      <c r="Z933" s="32"/>
      <c r="AA933" s="32"/>
    </row>
    <row r="934" spans="1:27" ht="15" x14ac:dyDescent="0.2">
      <c r="A934" s="56"/>
      <c r="B934" s="57"/>
      <c r="C934" s="58"/>
      <c r="D934" s="58"/>
      <c r="E934" s="59"/>
      <c r="F934" s="59"/>
      <c r="G934" s="59"/>
      <c r="H934" s="59"/>
      <c r="I934" s="59"/>
      <c r="J934" s="31"/>
      <c r="K934" s="31"/>
      <c r="L934" s="31"/>
      <c r="M934" s="31"/>
      <c r="N934" s="31"/>
      <c r="O934" s="32"/>
      <c r="P934" s="32"/>
      <c r="Q934" s="32"/>
      <c r="R934" s="32"/>
      <c r="S934" s="32"/>
      <c r="T934" s="32"/>
      <c r="U934" s="32"/>
      <c r="V934" s="32"/>
      <c r="W934" s="32"/>
      <c r="X934" s="32"/>
      <c r="Y934" s="32"/>
      <c r="Z934" s="32"/>
      <c r="AA934" s="32"/>
    </row>
    <row r="935" spans="1:27" ht="15" x14ac:dyDescent="0.2">
      <c r="A935" s="56"/>
      <c r="B935" s="57"/>
      <c r="C935" s="58"/>
      <c r="D935" s="58"/>
      <c r="E935" s="59"/>
      <c r="F935" s="59"/>
      <c r="G935" s="59"/>
      <c r="H935" s="59"/>
      <c r="I935" s="59"/>
      <c r="J935" s="31"/>
      <c r="K935" s="31"/>
      <c r="L935" s="31"/>
      <c r="M935" s="31"/>
      <c r="N935" s="31"/>
      <c r="O935" s="32"/>
      <c r="P935" s="32"/>
      <c r="Q935" s="32"/>
      <c r="R935" s="32"/>
      <c r="S935" s="32"/>
      <c r="T935" s="32"/>
      <c r="U935" s="32"/>
      <c r="V935" s="32"/>
      <c r="W935" s="32"/>
      <c r="X935" s="32"/>
      <c r="Y935" s="32"/>
      <c r="Z935" s="32"/>
      <c r="AA935" s="32"/>
    </row>
    <row r="936" spans="1:27" ht="15" x14ac:dyDescent="0.2">
      <c r="A936" s="56"/>
      <c r="B936" s="57"/>
      <c r="C936" s="58"/>
      <c r="D936" s="58"/>
      <c r="E936" s="59"/>
      <c r="F936" s="59"/>
      <c r="G936" s="59"/>
      <c r="H936" s="59"/>
      <c r="I936" s="59"/>
      <c r="J936" s="31"/>
      <c r="K936" s="31"/>
      <c r="L936" s="31"/>
      <c r="M936" s="31"/>
      <c r="N936" s="31"/>
      <c r="O936" s="32"/>
      <c r="P936" s="32"/>
      <c r="Q936" s="32"/>
      <c r="R936" s="32"/>
      <c r="S936" s="32"/>
      <c r="T936" s="32"/>
      <c r="U936" s="32"/>
      <c r="V936" s="32"/>
      <c r="W936" s="32"/>
      <c r="X936" s="32"/>
      <c r="Y936" s="32"/>
      <c r="Z936" s="32"/>
      <c r="AA936" s="32"/>
    </row>
    <row r="937" spans="1:27" ht="15" x14ac:dyDescent="0.2">
      <c r="A937" s="56"/>
      <c r="B937" s="57"/>
      <c r="C937" s="58"/>
      <c r="D937" s="58"/>
      <c r="E937" s="59"/>
      <c r="F937" s="59"/>
      <c r="G937" s="59"/>
      <c r="H937" s="59"/>
      <c r="I937" s="59"/>
      <c r="J937" s="31"/>
      <c r="K937" s="31"/>
      <c r="L937" s="31"/>
      <c r="M937" s="31"/>
      <c r="N937" s="31"/>
      <c r="O937" s="32"/>
      <c r="P937" s="32"/>
      <c r="Q937" s="32"/>
      <c r="R937" s="32"/>
      <c r="S937" s="32"/>
      <c r="T937" s="32"/>
      <c r="U937" s="32"/>
      <c r="V937" s="32"/>
      <c r="W937" s="32"/>
      <c r="X937" s="32"/>
      <c r="Y937" s="32"/>
      <c r="Z937" s="32"/>
      <c r="AA937" s="32"/>
    </row>
    <row r="938" spans="1:27" ht="15" x14ac:dyDescent="0.2">
      <c r="A938" s="56"/>
      <c r="B938" s="57"/>
      <c r="C938" s="58"/>
      <c r="D938" s="58"/>
      <c r="E938" s="59"/>
      <c r="F938" s="59"/>
      <c r="G938" s="59"/>
      <c r="H938" s="59"/>
      <c r="I938" s="59"/>
      <c r="J938" s="31"/>
      <c r="K938" s="31"/>
      <c r="L938" s="31"/>
      <c r="M938" s="31"/>
      <c r="N938" s="31"/>
      <c r="O938" s="32"/>
      <c r="P938" s="32"/>
      <c r="Q938" s="32"/>
      <c r="R938" s="32"/>
      <c r="S938" s="32"/>
      <c r="T938" s="32"/>
      <c r="U938" s="32"/>
      <c r="V938" s="32"/>
      <c r="W938" s="32"/>
      <c r="X938" s="32"/>
      <c r="Y938" s="32"/>
      <c r="Z938" s="32"/>
      <c r="AA938" s="32"/>
    </row>
    <row r="939" spans="1:27" ht="15" x14ac:dyDescent="0.2">
      <c r="A939" s="56"/>
      <c r="B939" s="57"/>
      <c r="C939" s="58"/>
      <c r="D939" s="58"/>
      <c r="E939" s="59"/>
      <c r="F939" s="59"/>
      <c r="G939" s="59"/>
      <c r="H939" s="59"/>
      <c r="I939" s="59"/>
      <c r="J939" s="31"/>
      <c r="K939" s="31"/>
      <c r="L939" s="31"/>
      <c r="M939" s="31"/>
      <c r="N939" s="31"/>
      <c r="O939" s="32"/>
      <c r="P939" s="32"/>
      <c r="Q939" s="32"/>
      <c r="R939" s="32"/>
      <c r="S939" s="32"/>
      <c r="T939" s="32"/>
      <c r="U939" s="32"/>
      <c r="V939" s="32"/>
      <c r="W939" s="32"/>
      <c r="X939" s="32"/>
      <c r="Y939" s="32"/>
      <c r="Z939" s="32"/>
      <c r="AA939" s="32"/>
    </row>
    <row r="940" spans="1:27" ht="15" x14ac:dyDescent="0.2">
      <c r="A940" s="56"/>
      <c r="B940" s="57"/>
      <c r="C940" s="58"/>
      <c r="D940" s="58"/>
      <c r="E940" s="59"/>
      <c r="F940" s="59"/>
      <c r="G940" s="59"/>
      <c r="H940" s="59"/>
      <c r="I940" s="59"/>
      <c r="J940" s="31"/>
      <c r="K940" s="31"/>
      <c r="L940" s="31"/>
      <c r="M940" s="31"/>
      <c r="N940" s="31"/>
      <c r="O940" s="32"/>
      <c r="P940" s="32"/>
      <c r="Q940" s="32"/>
      <c r="R940" s="32"/>
      <c r="S940" s="32"/>
      <c r="T940" s="32"/>
      <c r="U940" s="32"/>
      <c r="V940" s="32"/>
      <c r="W940" s="32"/>
      <c r="X940" s="32"/>
      <c r="Y940" s="32"/>
      <c r="Z940" s="32"/>
      <c r="AA940" s="32"/>
    </row>
    <row r="941" spans="1:27" ht="15" x14ac:dyDescent="0.2">
      <c r="A941" s="56"/>
      <c r="B941" s="57"/>
      <c r="C941" s="58"/>
      <c r="D941" s="58"/>
      <c r="E941" s="59"/>
      <c r="F941" s="59"/>
      <c r="G941" s="59"/>
      <c r="H941" s="59"/>
      <c r="I941" s="59"/>
      <c r="J941" s="31"/>
      <c r="K941" s="31"/>
      <c r="L941" s="31"/>
      <c r="M941" s="31"/>
      <c r="N941" s="31"/>
      <c r="O941" s="32"/>
      <c r="P941" s="32"/>
      <c r="Q941" s="32"/>
      <c r="R941" s="32"/>
      <c r="S941" s="32"/>
      <c r="T941" s="32"/>
      <c r="U941" s="32"/>
      <c r="V941" s="32"/>
      <c r="W941" s="32"/>
      <c r="X941" s="32"/>
      <c r="Y941" s="32"/>
      <c r="Z941" s="32"/>
      <c r="AA941" s="32"/>
    </row>
    <row r="942" spans="1:27" ht="15" x14ac:dyDescent="0.2">
      <c r="A942" s="56"/>
      <c r="B942" s="57"/>
      <c r="C942" s="58"/>
      <c r="D942" s="58"/>
      <c r="E942" s="59"/>
      <c r="F942" s="59"/>
      <c r="G942" s="59"/>
      <c r="H942" s="59"/>
      <c r="I942" s="59"/>
      <c r="J942" s="31"/>
      <c r="K942" s="31"/>
      <c r="L942" s="31"/>
      <c r="M942" s="31"/>
      <c r="N942" s="31"/>
      <c r="O942" s="32"/>
      <c r="P942" s="32"/>
      <c r="Q942" s="32"/>
      <c r="R942" s="32"/>
      <c r="S942" s="32"/>
      <c r="T942" s="32"/>
      <c r="U942" s="32"/>
      <c r="V942" s="32"/>
      <c r="W942" s="32"/>
      <c r="X942" s="32"/>
      <c r="Y942" s="32"/>
      <c r="Z942" s="32"/>
      <c r="AA942" s="32"/>
    </row>
    <row r="943" spans="1:27" ht="15" x14ac:dyDescent="0.2">
      <c r="A943" s="56"/>
      <c r="B943" s="57"/>
      <c r="C943" s="58"/>
      <c r="D943" s="58"/>
      <c r="E943" s="59"/>
      <c r="F943" s="59"/>
      <c r="G943" s="59"/>
      <c r="H943" s="59"/>
      <c r="I943" s="59"/>
      <c r="J943" s="31"/>
      <c r="K943" s="31"/>
      <c r="L943" s="31"/>
      <c r="M943" s="31"/>
      <c r="N943" s="31"/>
      <c r="O943" s="32"/>
      <c r="P943" s="32"/>
      <c r="Q943" s="32"/>
      <c r="R943" s="32"/>
      <c r="S943" s="32"/>
      <c r="T943" s="32"/>
      <c r="U943" s="32"/>
      <c r="V943" s="32"/>
      <c r="W943" s="32"/>
      <c r="X943" s="32"/>
      <c r="Y943" s="32"/>
      <c r="Z943" s="32"/>
      <c r="AA943" s="32"/>
    </row>
    <row r="944" spans="1:27" ht="15" x14ac:dyDescent="0.2">
      <c r="A944" s="56"/>
      <c r="B944" s="57"/>
      <c r="C944" s="58"/>
      <c r="D944" s="58"/>
      <c r="E944" s="59"/>
      <c r="F944" s="59"/>
      <c r="G944" s="59"/>
      <c r="H944" s="59"/>
      <c r="I944" s="59"/>
      <c r="J944" s="31"/>
      <c r="K944" s="31"/>
      <c r="L944" s="31"/>
      <c r="M944" s="31"/>
      <c r="N944" s="31"/>
      <c r="O944" s="32"/>
      <c r="P944" s="32"/>
      <c r="Q944" s="32"/>
      <c r="R944" s="32"/>
      <c r="S944" s="32"/>
      <c r="T944" s="32"/>
      <c r="U944" s="32"/>
      <c r="V944" s="32"/>
      <c r="W944" s="32"/>
      <c r="X944" s="32"/>
      <c r="Y944" s="32"/>
      <c r="Z944" s="32"/>
      <c r="AA944" s="32"/>
    </row>
    <row r="945" spans="1:27" ht="15" x14ac:dyDescent="0.2">
      <c r="A945" s="56"/>
      <c r="B945" s="57"/>
      <c r="C945" s="58"/>
      <c r="D945" s="58"/>
      <c r="E945" s="59"/>
      <c r="F945" s="59"/>
      <c r="G945" s="59"/>
      <c r="H945" s="59"/>
      <c r="I945" s="59"/>
      <c r="J945" s="31"/>
      <c r="K945" s="31"/>
      <c r="L945" s="31"/>
      <c r="M945" s="31"/>
      <c r="N945" s="31"/>
      <c r="O945" s="32"/>
      <c r="P945" s="32"/>
      <c r="Q945" s="32"/>
      <c r="R945" s="32"/>
      <c r="S945" s="32"/>
      <c r="T945" s="32"/>
      <c r="U945" s="32"/>
      <c r="V945" s="32"/>
      <c r="W945" s="32"/>
      <c r="X945" s="32"/>
      <c r="Y945" s="32"/>
      <c r="Z945" s="32"/>
      <c r="AA945" s="32"/>
    </row>
    <row r="946" spans="1:27" ht="15" x14ac:dyDescent="0.2">
      <c r="A946" s="56"/>
      <c r="B946" s="57"/>
      <c r="C946" s="58"/>
      <c r="D946" s="58"/>
      <c r="E946" s="59"/>
      <c r="F946" s="59"/>
      <c r="G946" s="59"/>
      <c r="H946" s="59"/>
      <c r="I946" s="59"/>
      <c r="J946" s="31"/>
      <c r="K946" s="31"/>
      <c r="L946" s="31"/>
      <c r="M946" s="31"/>
      <c r="N946" s="31"/>
      <c r="O946" s="32"/>
      <c r="P946" s="32"/>
      <c r="Q946" s="32"/>
      <c r="R946" s="32"/>
      <c r="S946" s="32"/>
      <c r="T946" s="32"/>
      <c r="U946" s="32"/>
      <c r="V946" s="32"/>
      <c r="W946" s="32"/>
      <c r="X946" s="32"/>
      <c r="Y946" s="32"/>
      <c r="Z946" s="32"/>
      <c r="AA946" s="32"/>
    </row>
    <row r="947" spans="1:27" ht="15" x14ac:dyDescent="0.2">
      <c r="A947" s="56"/>
      <c r="B947" s="57"/>
      <c r="C947" s="58"/>
      <c r="D947" s="58"/>
      <c r="E947" s="59"/>
      <c r="F947" s="59"/>
      <c r="G947" s="59"/>
      <c r="H947" s="59"/>
      <c r="I947" s="59"/>
      <c r="J947" s="31"/>
      <c r="K947" s="31"/>
      <c r="L947" s="31"/>
      <c r="M947" s="31"/>
      <c r="N947" s="31"/>
      <c r="O947" s="32"/>
      <c r="P947" s="32"/>
      <c r="Q947" s="32"/>
      <c r="R947" s="32"/>
      <c r="S947" s="32"/>
      <c r="T947" s="32"/>
      <c r="U947" s="32"/>
      <c r="V947" s="32"/>
      <c r="W947" s="32"/>
      <c r="X947" s="32"/>
      <c r="Y947" s="32"/>
      <c r="Z947" s="32"/>
      <c r="AA947" s="32"/>
    </row>
    <row r="948" spans="1:27" ht="15" x14ac:dyDescent="0.2">
      <c r="A948" s="56"/>
      <c r="B948" s="57"/>
      <c r="C948" s="58"/>
      <c r="D948" s="58"/>
      <c r="E948" s="59"/>
      <c r="F948" s="59"/>
      <c r="G948" s="59"/>
      <c r="H948" s="59"/>
      <c r="I948" s="59"/>
      <c r="J948" s="31"/>
      <c r="K948" s="31"/>
      <c r="L948" s="31"/>
      <c r="M948" s="31"/>
      <c r="N948" s="31"/>
      <c r="O948" s="32"/>
      <c r="P948" s="32"/>
      <c r="Q948" s="32"/>
      <c r="R948" s="32"/>
      <c r="S948" s="32"/>
      <c r="T948" s="32"/>
      <c r="U948" s="32"/>
      <c r="V948" s="32"/>
      <c r="W948" s="32"/>
      <c r="X948" s="32"/>
      <c r="Y948" s="32"/>
      <c r="Z948" s="32"/>
      <c r="AA948" s="32"/>
    </row>
    <row r="949" spans="1:27" ht="15" x14ac:dyDescent="0.2">
      <c r="A949" s="56"/>
      <c r="B949" s="57"/>
      <c r="C949" s="58"/>
      <c r="D949" s="58"/>
      <c r="E949" s="59"/>
      <c r="F949" s="59"/>
      <c r="G949" s="59"/>
      <c r="H949" s="59"/>
      <c r="I949" s="59"/>
      <c r="J949" s="31"/>
      <c r="K949" s="31"/>
      <c r="L949" s="31"/>
      <c r="M949" s="31"/>
      <c r="N949" s="31"/>
      <c r="O949" s="32"/>
      <c r="P949" s="32"/>
      <c r="Q949" s="32"/>
      <c r="R949" s="32"/>
      <c r="S949" s="32"/>
      <c r="T949" s="32"/>
      <c r="U949" s="32"/>
      <c r="V949" s="32"/>
      <c r="W949" s="32"/>
      <c r="X949" s="32"/>
      <c r="Y949" s="32"/>
      <c r="Z949" s="32"/>
      <c r="AA949" s="32"/>
    </row>
    <row r="950" spans="1:27" ht="15" x14ac:dyDescent="0.2">
      <c r="A950" s="56"/>
      <c r="B950" s="57"/>
      <c r="C950" s="58"/>
      <c r="D950" s="58"/>
      <c r="E950" s="59"/>
      <c r="F950" s="59"/>
      <c r="G950" s="59"/>
      <c r="H950" s="59"/>
      <c r="I950" s="59"/>
      <c r="J950" s="31"/>
      <c r="K950" s="31"/>
      <c r="L950" s="31"/>
      <c r="M950" s="31"/>
      <c r="N950" s="31"/>
      <c r="O950" s="32"/>
      <c r="P950" s="32"/>
      <c r="Q950" s="32"/>
      <c r="R950" s="32"/>
      <c r="S950" s="32"/>
      <c r="T950" s="32"/>
      <c r="U950" s="32"/>
      <c r="V950" s="32"/>
      <c r="W950" s="32"/>
      <c r="X950" s="32"/>
      <c r="Y950" s="32"/>
      <c r="Z950" s="32"/>
      <c r="AA950" s="32"/>
    </row>
    <row r="951" spans="1:27" ht="15" x14ac:dyDescent="0.2">
      <c r="A951" s="56"/>
      <c r="B951" s="57"/>
      <c r="C951" s="58"/>
      <c r="D951" s="58"/>
      <c r="E951" s="59"/>
      <c r="F951" s="59"/>
      <c r="G951" s="59"/>
      <c r="H951" s="59"/>
      <c r="I951" s="59"/>
      <c r="J951" s="31"/>
      <c r="K951" s="31"/>
      <c r="L951" s="31"/>
      <c r="M951" s="31"/>
      <c r="N951" s="31"/>
      <c r="O951" s="32"/>
      <c r="P951" s="32"/>
      <c r="Q951" s="32"/>
      <c r="R951" s="32"/>
      <c r="S951" s="32"/>
      <c r="T951" s="32"/>
      <c r="U951" s="32"/>
      <c r="V951" s="32"/>
      <c r="W951" s="32"/>
      <c r="X951" s="32"/>
      <c r="Y951" s="32"/>
      <c r="Z951" s="32"/>
      <c r="AA951" s="32"/>
    </row>
    <row r="952" spans="1:27" ht="15" x14ac:dyDescent="0.2">
      <c r="A952" s="56"/>
      <c r="B952" s="57"/>
      <c r="C952" s="58"/>
      <c r="D952" s="58"/>
      <c r="E952" s="59"/>
      <c r="F952" s="59"/>
      <c r="G952" s="59"/>
      <c r="H952" s="59"/>
      <c r="I952" s="59"/>
      <c r="J952" s="31"/>
      <c r="K952" s="31"/>
      <c r="L952" s="31"/>
      <c r="M952" s="31"/>
      <c r="N952" s="31"/>
      <c r="O952" s="32"/>
      <c r="P952" s="32"/>
      <c r="Q952" s="32"/>
      <c r="R952" s="32"/>
      <c r="S952" s="32"/>
      <c r="T952" s="32"/>
      <c r="U952" s="32"/>
      <c r="V952" s="32"/>
      <c r="W952" s="32"/>
      <c r="X952" s="32"/>
      <c r="Y952" s="32"/>
      <c r="Z952" s="32"/>
      <c r="AA952" s="32"/>
    </row>
    <row r="953" spans="1:27" ht="15" x14ac:dyDescent="0.2">
      <c r="A953" s="56"/>
      <c r="B953" s="57"/>
      <c r="C953" s="58"/>
      <c r="D953" s="58"/>
      <c r="E953" s="59"/>
      <c r="F953" s="59"/>
      <c r="G953" s="59"/>
      <c r="H953" s="59"/>
      <c r="I953" s="59"/>
      <c r="J953" s="31"/>
      <c r="K953" s="31"/>
      <c r="L953" s="31"/>
      <c r="M953" s="31"/>
      <c r="N953" s="31"/>
      <c r="O953" s="32"/>
      <c r="P953" s="32"/>
      <c r="Q953" s="32"/>
      <c r="R953" s="32"/>
      <c r="S953" s="32"/>
      <c r="T953" s="32"/>
      <c r="U953" s="32"/>
      <c r="V953" s="32"/>
      <c r="W953" s="32"/>
      <c r="X953" s="32"/>
      <c r="Y953" s="32"/>
      <c r="Z953" s="32"/>
      <c r="AA953" s="32"/>
    </row>
    <row r="954" spans="1:27" ht="15" x14ac:dyDescent="0.2">
      <c r="A954" s="56"/>
      <c r="B954" s="57"/>
      <c r="C954" s="58"/>
      <c r="D954" s="58"/>
      <c r="E954" s="59"/>
      <c r="F954" s="59"/>
      <c r="G954" s="59"/>
      <c r="H954" s="59"/>
      <c r="I954" s="59"/>
      <c r="J954" s="31"/>
      <c r="K954" s="31"/>
      <c r="L954" s="31"/>
      <c r="M954" s="31"/>
      <c r="N954" s="31"/>
      <c r="O954" s="32"/>
      <c r="P954" s="32"/>
      <c r="Q954" s="32"/>
      <c r="R954" s="32"/>
      <c r="S954" s="32"/>
      <c r="T954" s="32"/>
      <c r="U954" s="32"/>
      <c r="V954" s="32"/>
      <c r="W954" s="32"/>
      <c r="X954" s="32"/>
      <c r="Y954" s="32"/>
      <c r="Z954" s="32"/>
      <c r="AA954" s="32"/>
    </row>
    <row r="955" spans="1:27" ht="15" x14ac:dyDescent="0.2">
      <c r="A955" s="56"/>
      <c r="B955" s="57"/>
      <c r="C955" s="58"/>
      <c r="D955" s="58"/>
      <c r="E955" s="59"/>
      <c r="F955" s="59"/>
      <c r="G955" s="59"/>
      <c r="H955" s="59"/>
      <c r="I955" s="59"/>
      <c r="J955" s="31"/>
      <c r="K955" s="31"/>
      <c r="L955" s="31"/>
      <c r="M955" s="31"/>
      <c r="N955" s="31"/>
      <c r="O955" s="32"/>
      <c r="P955" s="32"/>
      <c r="Q955" s="32"/>
      <c r="R955" s="32"/>
      <c r="S955" s="32"/>
      <c r="T955" s="32"/>
      <c r="U955" s="32"/>
      <c r="V955" s="32"/>
      <c r="W955" s="32"/>
      <c r="X955" s="32"/>
      <c r="Y955" s="32"/>
      <c r="Z955" s="32"/>
      <c r="AA955" s="32"/>
    </row>
    <row r="956" spans="1:27" ht="15" x14ac:dyDescent="0.2">
      <c r="A956" s="56"/>
      <c r="B956" s="57"/>
      <c r="C956" s="58"/>
      <c r="D956" s="58"/>
      <c r="E956" s="59"/>
      <c r="F956" s="59"/>
      <c r="G956" s="59"/>
      <c r="H956" s="59"/>
      <c r="I956" s="59"/>
      <c r="J956" s="31"/>
      <c r="K956" s="31"/>
      <c r="L956" s="31"/>
      <c r="M956" s="31"/>
      <c r="N956" s="31"/>
      <c r="O956" s="32"/>
      <c r="P956" s="32"/>
      <c r="Q956" s="32"/>
      <c r="R956" s="32"/>
      <c r="S956" s="32"/>
      <c r="T956" s="32"/>
      <c r="U956" s="32"/>
      <c r="V956" s="32"/>
      <c r="W956" s="32"/>
      <c r="X956" s="32"/>
      <c r="Y956" s="32"/>
      <c r="Z956" s="32"/>
      <c r="AA956" s="32"/>
    </row>
    <row r="957" spans="1:27" ht="15" x14ac:dyDescent="0.2">
      <c r="A957" s="56"/>
      <c r="B957" s="57"/>
      <c r="C957" s="58"/>
      <c r="D957" s="58"/>
      <c r="E957" s="59"/>
      <c r="F957" s="59"/>
      <c r="G957" s="59"/>
      <c r="H957" s="59"/>
      <c r="I957" s="59"/>
      <c r="J957" s="31"/>
      <c r="K957" s="31"/>
      <c r="L957" s="31"/>
      <c r="M957" s="31"/>
      <c r="N957" s="31"/>
      <c r="O957" s="32"/>
      <c r="P957" s="32"/>
      <c r="Q957" s="32"/>
      <c r="R957" s="32"/>
      <c r="S957" s="32"/>
      <c r="T957" s="32"/>
      <c r="U957" s="32"/>
      <c r="V957" s="32"/>
      <c r="W957" s="32"/>
      <c r="X957" s="32"/>
      <c r="Y957" s="32"/>
      <c r="Z957" s="32"/>
      <c r="AA957" s="32"/>
    </row>
    <row r="958" spans="1:27" ht="15" x14ac:dyDescent="0.2">
      <c r="A958" s="56"/>
      <c r="B958" s="57"/>
      <c r="C958" s="58"/>
      <c r="D958" s="58"/>
      <c r="E958" s="59"/>
      <c r="F958" s="59"/>
      <c r="G958" s="59"/>
      <c r="H958" s="59"/>
      <c r="I958" s="59"/>
      <c r="J958" s="31"/>
      <c r="K958" s="31"/>
      <c r="L958" s="31"/>
      <c r="M958" s="31"/>
      <c r="N958" s="31"/>
      <c r="O958" s="32"/>
      <c r="P958" s="32"/>
      <c r="Q958" s="32"/>
      <c r="R958" s="32"/>
      <c r="S958" s="32"/>
      <c r="T958" s="32"/>
      <c r="U958" s="32"/>
      <c r="V958" s="32"/>
      <c r="W958" s="32"/>
      <c r="X958" s="32"/>
      <c r="Y958" s="32"/>
      <c r="Z958" s="32"/>
      <c r="AA958" s="32"/>
    </row>
    <row r="959" spans="1:27" ht="15" x14ac:dyDescent="0.2">
      <c r="A959" s="56"/>
      <c r="B959" s="57"/>
      <c r="C959" s="58"/>
      <c r="D959" s="58"/>
      <c r="E959" s="59"/>
      <c r="F959" s="59"/>
      <c r="G959" s="59"/>
      <c r="H959" s="59"/>
      <c r="I959" s="59"/>
      <c r="J959" s="31"/>
      <c r="K959" s="31"/>
      <c r="L959" s="31"/>
      <c r="M959" s="31"/>
      <c r="N959" s="31"/>
      <c r="O959" s="32"/>
      <c r="P959" s="32"/>
      <c r="Q959" s="32"/>
      <c r="R959" s="32"/>
      <c r="S959" s="32"/>
      <c r="T959" s="32"/>
      <c r="U959" s="32"/>
      <c r="V959" s="32"/>
      <c r="W959" s="32"/>
      <c r="X959" s="32"/>
      <c r="Y959" s="32"/>
      <c r="Z959" s="32"/>
      <c r="AA959" s="32"/>
    </row>
    <row r="960" spans="1:27" ht="15" x14ac:dyDescent="0.2">
      <c r="A960" s="56"/>
      <c r="B960" s="57"/>
      <c r="C960" s="58"/>
      <c r="D960" s="58"/>
      <c r="E960" s="59"/>
      <c r="F960" s="59"/>
      <c r="G960" s="59"/>
      <c r="H960" s="59"/>
      <c r="I960" s="59"/>
      <c r="J960" s="31"/>
      <c r="K960" s="31"/>
      <c r="L960" s="31"/>
      <c r="M960" s="31"/>
      <c r="N960" s="31"/>
      <c r="O960" s="32"/>
      <c r="P960" s="32"/>
      <c r="Q960" s="32"/>
      <c r="R960" s="32"/>
      <c r="S960" s="32"/>
      <c r="T960" s="32"/>
      <c r="U960" s="32"/>
      <c r="V960" s="32"/>
      <c r="W960" s="32"/>
      <c r="X960" s="32"/>
      <c r="Y960" s="32"/>
      <c r="Z960" s="32"/>
      <c r="AA960" s="32"/>
    </row>
    <row r="961" spans="1:27" ht="15" x14ac:dyDescent="0.2">
      <c r="A961" s="56"/>
      <c r="B961" s="57"/>
      <c r="C961" s="58"/>
      <c r="D961" s="58"/>
      <c r="E961" s="59"/>
      <c r="F961" s="59"/>
      <c r="G961" s="59"/>
      <c r="H961" s="59"/>
      <c r="I961" s="59"/>
      <c r="J961" s="31"/>
      <c r="K961" s="31"/>
      <c r="L961" s="31"/>
      <c r="M961" s="31"/>
      <c r="N961" s="31"/>
      <c r="O961" s="32"/>
      <c r="P961" s="32"/>
      <c r="Q961" s="32"/>
      <c r="R961" s="32"/>
      <c r="S961" s="32"/>
      <c r="T961" s="32"/>
      <c r="U961" s="32"/>
      <c r="V961" s="32"/>
      <c r="W961" s="32"/>
      <c r="X961" s="32"/>
      <c r="Y961" s="32"/>
      <c r="Z961" s="32"/>
      <c r="AA961" s="32"/>
    </row>
    <row r="962" spans="1:27" ht="15" x14ac:dyDescent="0.2">
      <c r="A962" s="56"/>
      <c r="B962" s="57"/>
      <c r="C962" s="58"/>
      <c r="D962" s="58"/>
      <c r="E962" s="59"/>
      <c r="F962" s="59"/>
      <c r="G962" s="59"/>
      <c r="H962" s="59"/>
      <c r="I962" s="59"/>
      <c r="J962" s="31"/>
      <c r="K962" s="31"/>
      <c r="L962" s="31"/>
      <c r="M962" s="31"/>
      <c r="N962" s="31"/>
      <c r="O962" s="32"/>
      <c r="P962" s="32"/>
      <c r="Q962" s="32"/>
      <c r="R962" s="32"/>
      <c r="S962" s="32"/>
      <c r="T962" s="32"/>
      <c r="U962" s="32"/>
      <c r="V962" s="32"/>
      <c r="W962" s="32"/>
      <c r="X962" s="32"/>
      <c r="Y962" s="32"/>
      <c r="Z962" s="32"/>
      <c r="AA962" s="32"/>
    </row>
    <row r="963" spans="1:27" ht="15" x14ac:dyDescent="0.2">
      <c r="A963" s="56"/>
      <c r="B963" s="57"/>
      <c r="C963" s="58"/>
      <c r="D963" s="58"/>
      <c r="E963" s="59"/>
      <c r="F963" s="59"/>
      <c r="G963" s="59"/>
      <c r="H963" s="59"/>
      <c r="I963" s="59"/>
      <c r="J963" s="31"/>
      <c r="K963" s="31"/>
      <c r="L963" s="31"/>
      <c r="M963" s="31"/>
      <c r="N963" s="31"/>
      <c r="O963" s="32"/>
      <c r="P963" s="32"/>
      <c r="Q963" s="32"/>
      <c r="R963" s="32"/>
      <c r="S963" s="32"/>
      <c r="T963" s="32"/>
      <c r="U963" s="32"/>
      <c r="V963" s="32"/>
      <c r="W963" s="32"/>
      <c r="X963" s="32"/>
      <c r="Y963" s="32"/>
      <c r="Z963" s="32"/>
      <c r="AA963" s="32"/>
    </row>
    <row r="964" spans="1:27" ht="15" x14ac:dyDescent="0.2">
      <c r="A964" s="56"/>
      <c r="B964" s="57"/>
      <c r="C964" s="58"/>
      <c r="D964" s="58"/>
      <c r="E964" s="59"/>
      <c r="F964" s="59"/>
      <c r="G964" s="59"/>
      <c r="H964" s="59"/>
      <c r="I964" s="59"/>
      <c r="J964" s="31"/>
      <c r="K964" s="31"/>
      <c r="L964" s="31"/>
      <c r="M964" s="31"/>
      <c r="N964" s="31"/>
      <c r="O964" s="32"/>
      <c r="P964" s="32"/>
      <c r="Q964" s="32"/>
      <c r="R964" s="32"/>
      <c r="S964" s="32"/>
      <c r="T964" s="32"/>
      <c r="U964" s="32"/>
      <c r="V964" s="32"/>
      <c r="W964" s="32"/>
      <c r="X964" s="32"/>
      <c r="Y964" s="32"/>
      <c r="Z964" s="32"/>
      <c r="AA964" s="32"/>
    </row>
    <row r="965" spans="1:27" ht="15" x14ac:dyDescent="0.2">
      <c r="A965" s="56"/>
      <c r="B965" s="57"/>
      <c r="C965" s="58"/>
      <c r="D965" s="58"/>
      <c r="E965" s="59"/>
      <c r="F965" s="59"/>
      <c r="G965" s="59"/>
      <c r="H965" s="59"/>
      <c r="I965" s="59"/>
      <c r="J965" s="31"/>
      <c r="K965" s="31"/>
      <c r="L965" s="31"/>
      <c r="M965" s="31"/>
      <c r="N965" s="31"/>
      <c r="O965" s="32"/>
      <c r="P965" s="32"/>
      <c r="Q965" s="32"/>
      <c r="R965" s="32"/>
      <c r="S965" s="32"/>
      <c r="T965" s="32"/>
      <c r="U965" s="32"/>
      <c r="V965" s="32"/>
      <c r="W965" s="32"/>
      <c r="X965" s="32"/>
      <c r="Y965" s="32"/>
      <c r="Z965" s="32"/>
      <c r="AA965" s="32"/>
    </row>
    <row r="966" spans="1:27" ht="15" x14ac:dyDescent="0.2">
      <c r="A966" s="56"/>
      <c r="B966" s="57"/>
      <c r="C966" s="58"/>
      <c r="D966" s="58"/>
      <c r="E966" s="59"/>
      <c r="F966" s="59"/>
      <c r="G966" s="59"/>
      <c r="H966" s="59"/>
      <c r="I966" s="59"/>
      <c r="J966" s="31"/>
      <c r="K966" s="31"/>
      <c r="L966" s="31"/>
      <c r="M966" s="31"/>
      <c r="N966" s="31"/>
      <c r="O966" s="32"/>
      <c r="P966" s="32"/>
      <c r="Q966" s="32"/>
      <c r="R966" s="32"/>
      <c r="S966" s="32"/>
      <c r="T966" s="32"/>
      <c r="U966" s="32"/>
      <c r="V966" s="32"/>
      <c r="W966" s="32"/>
      <c r="X966" s="32"/>
      <c r="Y966" s="32"/>
      <c r="Z966" s="32"/>
      <c r="AA966" s="32"/>
    </row>
    <row r="967" spans="1:27" ht="15" x14ac:dyDescent="0.2">
      <c r="A967" s="56"/>
      <c r="B967" s="57"/>
      <c r="C967" s="58"/>
      <c r="D967" s="58"/>
      <c r="E967" s="59"/>
      <c r="F967" s="59"/>
      <c r="G967" s="59"/>
      <c r="H967" s="59"/>
      <c r="I967" s="59"/>
      <c r="J967" s="31"/>
      <c r="K967" s="31"/>
      <c r="L967" s="31"/>
      <c r="M967" s="31"/>
      <c r="N967" s="31"/>
      <c r="O967" s="32"/>
      <c r="P967" s="32"/>
      <c r="Q967" s="32"/>
      <c r="R967" s="32"/>
      <c r="S967" s="32"/>
      <c r="T967" s="32"/>
      <c r="U967" s="32"/>
      <c r="V967" s="32"/>
      <c r="W967" s="32"/>
      <c r="X967" s="32"/>
      <c r="Y967" s="32"/>
      <c r="Z967" s="32"/>
      <c r="AA967" s="32"/>
    </row>
    <row r="968" spans="1:27" ht="15" x14ac:dyDescent="0.2">
      <c r="A968" s="56"/>
      <c r="B968" s="57"/>
      <c r="C968" s="58"/>
      <c r="D968" s="58"/>
      <c r="E968" s="59"/>
      <c r="F968" s="59"/>
      <c r="G968" s="59"/>
      <c r="H968" s="59"/>
      <c r="I968" s="59"/>
      <c r="J968" s="31"/>
      <c r="K968" s="31"/>
      <c r="L968" s="31"/>
      <c r="M968" s="31"/>
      <c r="N968" s="31"/>
      <c r="O968" s="32"/>
      <c r="P968" s="32"/>
      <c r="Q968" s="32"/>
      <c r="R968" s="32"/>
      <c r="S968" s="32"/>
      <c r="T968" s="32"/>
      <c r="U968" s="32"/>
      <c r="V968" s="32"/>
      <c r="W968" s="32"/>
      <c r="X968" s="32"/>
      <c r="Y968" s="32"/>
      <c r="Z968" s="32"/>
      <c r="AA968" s="32"/>
    </row>
    <row r="969" spans="1:27" ht="15" x14ac:dyDescent="0.2">
      <c r="A969" s="56"/>
      <c r="B969" s="57"/>
      <c r="C969" s="58"/>
      <c r="D969" s="58"/>
      <c r="E969" s="59"/>
      <c r="F969" s="59"/>
      <c r="G969" s="59"/>
      <c r="H969" s="59"/>
      <c r="I969" s="59"/>
      <c r="J969" s="31"/>
      <c r="K969" s="31"/>
      <c r="L969" s="31"/>
      <c r="M969" s="31"/>
      <c r="N969" s="31"/>
      <c r="O969" s="32"/>
      <c r="P969" s="32"/>
      <c r="Q969" s="32"/>
      <c r="R969" s="32"/>
      <c r="S969" s="32"/>
      <c r="T969" s="32"/>
      <c r="U969" s="32"/>
      <c r="V969" s="32"/>
      <c r="W969" s="32"/>
      <c r="X969" s="32"/>
      <c r="Y969" s="32"/>
      <c r="Z969" s="32"/>
      <c r="AA969" s="32"/>
    </row>
    <row r="970" spans="1:27" ht="15" x14ac:dyDescent="0.2">
      <c r="A970" s="56"/>
      <c r="B970" s="57"/>
      <c r="C970" s="58"/>
      <c r="D970" s="58"/>
      <c r="E970" s="59"/>
      <c r="F970" s="59"/>
      <c r="G970" s="59"/>
      <c r="H970" s="59"/>
      <c r="I970" s="59"/>
      <c r="J970" s="31"/>
      <c r="K970" s="31"/>
      <c r="L970" s="31"/>
      <c r="M970" s="31"/>
      <c r="N970" s="31"/>
      <c r="O970" s="32"/>
      <c r="P970" s="32"/>
      <c r="Q970" s="32"/>
      <c r="R970" s="32"/>
      <c r="S970" s="32"/>
      <c r="T970" s="32"/>
      <c r="U970" s="32"/>
      <c r="V970" s="32"/>
      <c r="W970" s="32"/>
      <c r="X970" s="32"/>
      <c r="Y970" s="32"/>
      <c r="Z970" s="32"/>
      <c r="AA970" s="32"/>
    </row>
    <row r="971" spans="1:27" ht="15" x14ac:dyDescent="0.2">
      <c r="A971" s="56"/>
      <c r="B971" s="57"/>
      <c r="C971" s="58"/>
      <c r="D971" s="58"/>
      <c r="E971" s="59"/>
      <c r="F971" s="59"/>
      <c r="G971" s="59"/>
      <c r="H971" s="59"/>
      <c r="I971" s="59"/>
      <c r="J971" s="31"/>
      <c r="K971" s="31"/>
      <c r="L971" s="31"/>
      <c r="M971" s="31"/>
      <c r="N971" s="31"/>
      <c r="O971" s="32"/>
      <c r="P971" s="32"/>
      <c r="Q971" s="32"/>
      <c r="R971" s="32"/>
      <c r="S971" s="32"/>
      <c r="T971" s="32"/>
      <c r="U971" s="32"/>
      <c r="V971" s="32"/>
      <c r="W971" s="32"/>
      <c r="X971" s="32"/>
      <c r="Y971" s="32"/>
      <c r="Z971" s="32"/>
      <c r="AA971" s="32"/>
    </row>
    <row r="972" spans="1:27" ht="15" x14ac:dyDescent="0.2">
      <c r="A972" s="56"/>
      <c r="B972" s="57"/>
      <c r="C972" s="58"/>
      <c r="D972" s="58"/>
      <c r="E972" s="59"/>
      <c r="F972" s="59"/>
      <c r="G972" s="59"/>
      <c r="H972" s="59"/>
      <c r="I972" s="59"/>
      <c r="J972" s="31"/>
      <c r="K972" s="31"/>
      <c r="L972" s="31"/>
      <c r="M972" s="31"/>
      <c r="N972" s="31"/>
      <c r="O972" s="32"/>
      <c r="P972" s="32"/>
      <c r="Q972" s="32"/>
      <c r="R972" s="32"/>
      <c r="S972" s="32"/>
      <c r="T972" s="32"/>
      <c r="U972" s="32"/>
      <c r="V972" s="32"/>
      <c r="W972" s="32"/>
      <c r="X972" s="32"/>
      <c r="Y972" s="32"/>
      <c r="Z972" s="32"/>
      <c r="AA972" s="32"/>
    </row>
    <row r="973" spans="1:27" ht="15" x14ac:dyDescent="0.2">
      <c r="A973" s="56"/>
      <c r="B973" s="57"/>
      <c r="C973" s="58"/>
      <c r="D973" s="58"/>
      <c r="E973" s="59"/>
      <c r="F973" s="59"/>
      <c r="G973" s="59"/>
      <c r="H973" s="59"/>
      <c r="I973" s="59"/>
      <c r="J973" s="31"/>
      <c r="K973" s="31"/>
      <c r="L973" s="31"/>
      <c r="M973" s="31"/>
      <c r="N973" s="31"/>
      <c r="O973" s="32"/>
      <c r="P973" s="32"/>
      <c r="Q973" s="32"/>
      <c r="R973" s="32"/>
      <c r="S973" s="32"/>
      <c r="T973" s="32"/>
      <c r="U973" s="32"/>
      <c r="V973" s="32"/>
      <c r="W973" s="32"/>
      <c r="X973" s="32"/>
      <c r="Y973" s="32"/>
      <c r="Z973" s="32"/>
      <c r="AA973" s="32"/>
    </row>
    <row r="974" spans="1:27" ht="15" x14ac:dyDescent="0.2">
      <c r="A974" s="56"/>
      <c r="B974" s="57"/>
      <c r="C974" s="58"/>
      <c r="D974" s="58"/>
      <c r="E974" s="59"/>
      <c r="F974" s="59"/>
      <c r="G974" s="59"/>
      <c r="H974" s="59"/>
      <c r="I974" s="59"/>
      <c r="J974" s="31"/>
      <c r="K974" s="31"/>
      <c r="L974" s="31"/>
      <c r="M974" s="31"/>
      <c r="N974" s="31"/>
      <c r="O974" s="32"/>
      <c r="P974" s="32"/>
      <c r="Q974" s="32"/>
      <c r="R974" s="32"/>
      <c r="S974" s="32"/>
      <c r="T974" s="32"/>
      <c r="U974" s="32"/>
      <c r="V974" s="32"/>
      <c r="W974" s="32"/>
      <c r="X974" s="32"/>
      <c r="Y974" s="32"/>
      <c r="Z974" s="32"/>
      <c r="AA974" s="32"/>
    </row>
    <row r="975" spans="1:27" ht="15" x14ac:dyDescent="0.2">
      <c r="A975" s="56"/>
      <c r="B975" s="57"/>
      <c r="C975" s="58"/>
      <c r="D975" s="58"/>
      <c r="E975" s="59"/>
      <c r="F975" s="59"/>
      <c r="G975" s="59"/>
      <c r="H975" s="59"/>
      <c r="I975" s="59"/>
      <c r="J975" s="31"/>
      <c r="K975" s="31"/>
      <c r="L975" s="31"/>
      <c r="M975" s="31"/>
      <c r="N975" s="31"/>
      <c r="O975" s="32"/>
      <c r="P975" s="32"/>
      <c r="Q975" s="32"/>
      <c r="R975" s="32"/>
      <c r="S975" s="32"/>
      <c r="T975" s="32"/>
      <c r="U975" s="32"/>
      <c r="V975" s="32"/>
      <c r="W975" s="32"/>
      <c r="X975" s="32"/>
      <c r="Y975" s="32"/>
      <c r="Z975" s="32"/>
      <c r="AA975" s="32"/>
    </row>
    <row r="976" spans="1:27" ht="15" x14ac:dyDescent="0.2">
      <c r="A976" s="56"/>
      <c r="B976" s="57"/>
      <c r="C976" s="58"/>
      <c r="D976" s="58"/>
      <c r="E976" s="59"/>
      <c r="F976" s="59"/>
      <c r="G976" s="59"/>
      <c r="H976" s="59"/>
      <c r="I976" s="59"/>
      <c r="J976" s="31"/>
      <c r="K976" s="31"/>
      <c r="L976" s="31"/>
      <c r="M976" s="31"/>
      <c r="N976" s="31"/>
      <c r="O976" s="32"/>
      <c r="P976" s="32"/>
      <c r="Q976" s="32"/>
      <c r="R976" s="32"/>
      <c r="S976" s="32"/>
      <c r="T976" s="32"/>
      <c r="U976" s="32"/>
      <c r="V976" s="32"/>
      <c r="W976" s="32"/>
      <c r="X976" s="32"/>
      <c r="Y976" s="32"/>
      <c r="Z976" s="32"/>
      <c r="AA976" s="32"/>
    </row>
    <row r="977" spans="1:27" ht="15" x14ac:dyDescent="0.2">
      <c r="A977" s="56"/>
      <c r="B977" s="57"/>
      <c r="C977" s="58"/>
      <c r="D977" s="58"/>
      <c r="E977" s="59"/>
      <c r="F977" s="59"/>
      <c r="G977" s="59"/>
      <c r="H977" s="59"/>
      <c r="I977" s="59"/>
      <c r="J977" s="31"/>
      <c r="K977" s="31"/>
      <c r="L977" s="31"/>
      <c r="M977" s="31"/>
      <c r="N977" s="31"/>
      <c r="O977" s="32"/>
      <c r="P977" s="32"/>
      <c r="Q977" s="32"/>
      <c r="R977" s="32"/>
      <c r="S977" s="32"/>
      <c r="T977" s="32"/>
      <c r="U977" s="32"/>
      <c r="V977" s="32"/>
      <c r="W977" s="32"/>
      <c r="X977" s="32"/>
      <c r="Y977" s="32"/>
      <c r="Z977" s="32"/>
      <c r="AA977" s="32"/>
    </row>
    <row r="978" spans="1:27" ht="15" x14ac:dyDescent="0.2">
      <c r="A978" s="56"/>
      <c r="B978" s="57"/>
      <c r="C978" s="58"/>
      <c r="D978" s="58"/>
      <c r="E978" s="59"/>
      <c r="F978" s="59"/>
      <c r="G978" s="59"/>
      <c r="H978" s="59"/>
      <c r="I978" s="59"/>
      <c r="J978" s="31"/>
      <c r="K978" s="31"/>
      <c r="L978" s="31"/>
      <c r="M978" s="31"/>
      <c r="N978" s="31"/>
      <c r="O978" s="32"/>
      <c r="P978" s="32"/>
      <c r="Q978" s="32"/>
      <c r="R978" s="32"/>
      <c r="S978" s="32"/>
      <c r="T978" s="32"/>
      <c r="U978" s="32"/>
      <c r="V978" s="32"/>
      <c r="W978" s="32"/>
      <c r="X978" s="32"/>
      <c r="Y978" s="32"/>
      <c r="Z978" s="32"/>
      <c r="AA978" s="32"/>
    </row>
    <row r="979" spans="1:27" ht="15" x14ac:dyDescent="0.2">
      <c r="A979" s="56"/>
      <c r="B979" s="57"/>
      <c r="C979" s="58"/>
      <c r="D979" s="58"/>
      <c r="E979" s="59"/>
      <c r="F979" s="59"/>
      <c r="G979" s="59"/>
      <c r="H979" s="59"/>
      <c r="I979" s="59"/>
      <c r="J979" s="31"/>
      <c r="K979" s="31"/>
      <c r="L979" s="31"/>
      <c r="M979" s="31"/>
      <c r="N979" s="31"/>
      <c r="O979" s="32"/>
      <c r="P979" s="32"/>
      <c r="Q979" s="32"/>
      <c r="R979" s="32"/>
      <c r="S979" s="32"/>
      <c r="T979" s="32"/>
      <c r="U979" s="32"/>
      <c r="V979" s="32"/>
      <c r="W979" s="32"/>
      <c r="X979" s="32"/>
      <c r="Y979" s="32"/>
      <c r="Z979" s="32"/>
      <c r="AA979" s="32"/>
    </row>
    <row r="980" spans="1:27" ht="15" x14ac:dyDescent="0.2">
      <c r="A980" s="56"/>
      <c r="B980" s="57"/>
      <c r="C980" s="58"/>
      <c r="D980" s="58"/>
      <c r="E980" s="59"/>
      <c r="F980" s="59"/>
      <c r="G980" s="59"/>
      <c r="H980" s="59"/>
      <c r="I980" s="59"/>
      <c r="J980" s="31"/>
      <c r="K980" s="31"/>
      <c r="L980" s="31"/>
      <c r="M980" s="31"/>
      <c r="N980" s="31"/>
      <c r="O980" s="32"/>
      <c r="P980" s="32"/>
      <c r="Q980" s="32"/>
      <c r="R980" s="32"/>
      <c r="S980" s="32"/>
      <c r="T980" s="32"/>
      <c r="U980" s="32"/>
      <c r="V980" s="32"/>
      <c r="W980" s="32"/>
      <c r="X980" s="32"/>
      <c r="Y980" s="32"/>
      <c r="Z980" s="32"/>
      <c r="AA980" s="32"/>
    </row>
    <row r="981" spans="1:27" ht="15" x14ac:dyDescent="0.2">
      <c r="A981" s="56"/>
      <c r="B981" s="57"/>
      <c r="C981" s="58"/>
      <c r="D981" s="58"/>
      <c r="E981" s="59"/>
      <c r="F981" s="59"/>
      <c r="G981" s="59"/>
      <c r="H981" s="59"/>
      <c r="I981" s="59"/>
      <c r="J981" s="31"/>
      <c r="K981" s="31"/>
      <c r="L981" s="31"/>
      <c r="M981" s="31"/>
      <c r="N981" s="31"/>
      <c r="O981" s="32"/>
      <c r="P981" s="32"/>
      <c r="Q981" s="32"/>
      <c r="R981" s="32"/>
      <c r="S981" s="32"/>
      <c r="T981" s="32"/>
      <c r="U981" s="32"/>
      <c r="V981" s="32"/>
      <c r="W981" s="32"/>
      <c r="X981" s="32"/>
      <c r="Y981" s="32"/>
      <c r="Z981" s="32"/>
      <c r="AA981" s="32"/>
    </row>
    <row r="982" spans="1:27" ht="15" x14ac:dyDescent="0.2">
      <c r="A982" s="56"/>
      <c r="B982" s="57"/>
      <c r="C982" s="58"/>
      <c r="D982" s="58"/>
      <c r="E982" s="59"/>
      <c r="F982" s="59"/>
      <c r="G982" s="59"/>
      <c r="H982" s="59"/>
      <c r="I982" s="59"/>
      <c r="J982" s="31"/>
      <c r="K982" s="31"/>
      <c r="L982" s="31"/>
      <c r="M982" s="31"/>
      <c r="N982" s="31"/>
      <c r="O982" s="32"/>
      <c r="P982" s="32"/>
      <c r="Q982" s="32"/>
      <c r="R982" s="32"/>
      <c r="S982" s="32"/>
      <c r="T982" s="32"/>
      <c r="U982" s="32"/>
      <c r="V982" s="32"/>
      <c r="W982" s="32"/>
      <c r="X982" s="32"/>
      <c r="Y982" s="32"/>
      <c r="Z982" s="32"/>
      <c r="AA982" s="32"/>
    </row>
    <row r="983" spans="1:27" ht="15" x14ac:dyDescent="0.2">
      <c r="A983" s="56"/>
      <c r="B983" s="57"/>
      <c r="C983" s="58"/>
      <c r="D983" s="58"/>
      <c r="E983" s="59"/>
      <c r="F983" s="59"/>
      <c r="G983" s="59"/>
      <c r="H983" s="59"/>
      <c r="I983" s="59"/>
      <c r="J983" s="31"/>
      <c r="K983" s="31"/>
      <c r="L983" s="31"/>
      <c r="M983" s="31"/>
      <c r="N983" s="31"/>
      <c r="O983" s="32"/>
      <c r="P983" s="32"/>
      <c r="Q983" s="32"/>
      <c r="R983" s="32"/>
      <c r="S983" s="32"/>
      <c r="T983" s="32"/>
      <c r="U983" s="32"/>
      <c r="V983" s="32"/>
      <c r="W983" s="32"/>
      <c r="X983" s="32"/>
      <c r="Y983" s="32"/>
      <c r="Z983" s="32"/>
      <c r="AA983" s="32"/>
    </row>
    <row r="984" spans="1:27" ht="15" x14ac:dyDescent="0.2">
      <c r="A984" s="56"/>
      <c r="B984" s="57"/>
      <c r="C984" s="58"/>
      <c r="D984" s="58"/>
      <c r="E984" s="59"/>
      <c r="F984" s="59"/>
      <c r="G984" s="59"/>
      <c r="H984" s="59"/>
      <c r="I984" s="59"/>
      <c r="J984" s="31"/>
      <c r="K984" s="31"/>
      <c r="L984" s="31"/>
      <c r="M984" s="31"/>
      <c r="N984" s="31"/>
      <c r="O984" s="32"/>
      <c r="P984" s="32"/>
      <c r="Q984" s="32"/>
      <c r="R984" s="32"/>
      <c r="S984" s="32"/>
      <c r="T984" s="32"/>
      <c r="U984" s="32"/>
      <c r="V984" s="32"/>
      <c r="W984" s="32"/>
      <c r="X984" s="32"/>
      <c r="Y984" s="32"/>
      <c r="Z984" s="32"/>
      <c r="AA984" s="32"/>
    </row>
    <row r="985" spans="1:27" ht="15" x14ac:dyDescent="0.2">
      <c r="A985" s="56"/>
      <c r="B985" s="57"/>
      <c r="C985" s="58"/>
      <c r="D985" s="58"/>
      <c r="E985" s="59"/>
      <c r="F985" s="59"/>
      <c r="G985" s="59"/>
      <c r="H985" s="59"/>
      <c r="I985" s="59"/>
      <c r="J985" s="31"/>
      <c r="K985" s="31"/>
      <c r="L985" s="31"/>
      <c r="M985" s="31"/>
      <c r="N985" s="31"/>
      <c r="O985" s="32"/>
      <c r="P985" s="32"/>
      <c r="Q985" s="32"/>
      <c r="R985" s="32"/>
      <c r="S985" s="32"/>
      <c r="T985" s="32"/>
      <c r="U985" s="32"/>
      <c r="V985" s="32"/>
      <c r="W985" s="32"/>
      <c r="X985" s="32"/>
      <c r="Y985" s="32"/>
      <c r="Z985" s="32"/>
      <c r="AA985" s="32"/>
    </row>
    <row r="986" spans="1:27" ht="15" x14ac:dyDescent="0.2">
      <c r="A986" s="56"/>
      <c r="B986" s="57"/>
      <c r="C986" s="58"/>
      <c r="D986" s="58"/>
      <c r="E986" s="59"/>
      <c r="F986" s="59"/>
      <c r="G986" s="59"/>
      <c r="H986" s="59"/>
      <c r="I986" s="59"/>
      <c r="J986" s="31"/>
      <c r="K986" s="31"/>
      <c r="L986" s="31"/>
      <c r="M986" s="31"/>
      <c r="N986" s="31"/>
      <c r="O986" s="32"/>
      <c r="P986" s="32"/>
      <c r="Q986" s="32"/>
      <c r="R986" s="32"/>
      <c r="S986" s="32"/>
      <c r="T986" s="32"/>
      <c r="U986" s="32"/>
      <c r="V986" s="32"/>
      <c r="W986" s="32"/>
      <c r="X986" s="32"/>
      <c r="Y986" s="32"/>
      <c r="Z986" s="32"/>
      <c r="AA986" s="32"/>
    </row>
    <row r="987" spans="1:27" ht="15" x14ac:dyDescent="0.2">
      <c r="A987" s="56"/>
      <c r="B987" s="57"/>
      <c r="C987" s="58"/>
      <c r="D987" s="58"/>
      <c r="E987" s="59"/>
      <c r="F987" s="59"/>
      <c r="G987" s="59"/>
      <c r="H987" s="59"/>
      <c r="I987" s="59"/>
      <c r="J987" s="31"/>
      <c r="K987" s="31"/>
      <c r="L987" s="31"/>
      <c r="M987" s="31"/>
      <c r="N987" s="31"/>
      <c r="O987" s="32"/>
      <c r="P987" s="32"/>
      <c r="Q987" s="32"/>
      <c r="R987" s="32"/>
      <c r="S987" s="32"/>
      <c r="T987" s="32"/>
      <c r="U987" s="32"/>
      <c r="V987" s="32"/>
      <c r="W987" s="32"/>
      <c r="X987" s="32"/>
      <c r="Y987" s="32"/>
      <c r="Z987" s="32"/>
      <c r="AA987" s="32"/>
    </row>
    <row r="988" spans="1:27" ht="15" x14ac:dyDescent="0.2">
      <c r="A988" s="56"/>
      <c r="B988" s="57"/>
      <c r="C988" s="58"/>
      <c r="D988" s="58"/>
      <c r="E988" s="59"/>
      <c r="F988" s="59"/>
      <c r="G988" s="59"/>
      <c r="H988" s="59"/>
      <c r="I988" s="59"/>
      <c r="J988" s="31"/>
      <c r="K988" s="31"/>
      <c r="L988" s="31"/>
      <c r="M988" s="31"/>
      <c r="N988" s="31"/>
      <c r="O988" s="32"/>
      <c r="P988" s="32"/>
      <c r="Q988" s="32"/>
      <c r="R988" s="32"/>
      <c r="S988" s="32"/>
      <c r="T988" s="32"/>
      <c r="U988" s="32"/>
      <c r="V988" s="32"/>
      <c r="W988" s="32"/>
      <c r="X988" s="32"/>
      <c r="Y988" s="32"/>
      <c r="Z988" s="32"/>
      <c r="AA988" s="32"/>
    </row>
    <row r="989" spans="1:27" ht="15" x14ac:dyDescent="0.2">
      <c r="A989" s="56"/>
      <c r="B989" s="57"/>
      <c r="C989" s="58"/>
      <c r="D989" s="58"/>
      <c r="E989" s="59"/>
      <c r="F989" s="59"/>
      <c r="G989" s="59"/>
      <c r="H989" s="59"/>
      <c r="I989" s="59"/>
      <c r="J989" s="31"/>
      <c r="K989" s="31"/>
      <c r="L989" s="31"/>
      <c r="M989" s="31"/>
      <c r="N989" s="31"/>
      <c r="O989" s="32"/>
      <c r="P989" s="32"/>
      <c r="Q989" s="32"/>
      <c r="R989" s="32"/>
      <c r="S989" s="32"/>
      <c r="T989" s="32"/>
      <c r="U989" s="32"/>
      <c r="V989" s="32"/>
      <c r="W989" s="32"/>
      <c r="X989" s="32"/>
      <c r="Y989" s="32"/>
      <c r="Z989" s="32"/>
      <c r="AA989" s="32"/>
    </row>
    <row r="990" spans="1:27" ht="15" x14ac:dyDescent="0.2">
      <c r="A990" s="56"/>
      <c r="B990" s="57"/>
      <c r="C990" s="58"/>
      <c r="D990" s="58"/>
      <c r="E990" s="59"/>
      <c r="F990" s="59"/>
      <c r="G990" s="59"/>
      <c r="H990" s="59"/>
      <c r="I990" s="59"/>
      <c r="J990" s="31"/>
      <c r="K990" s="31"/>
      <c r="L990" s="31"/>
      <c r="M990" s="31"/>
      <c r="N990" s="31"/>
      <c r="O990" s="32"/>
      <c r="P990" s="32"/>
      <c r="Q990" s="32"/>
      <c r="R990" s="32"/>
      <c r="S990" s="32"/>
      <c r="T990" s="32"/>
      <c r="U990" s="32"/>
      <c r="V990" s="32"/>
      <c r="W990" s="32"/>
      <c r="X990" s="32"/>
      <c r="Y990" s="32"/>
      <c r="Z990" s="32"/>
      <c r="AA990" s="32"/>
    </row>
    <row r="991" spans="1:27" ht="15" x14ac:dyDescent="0.2">
      <c r="A991" s="56"/>
      <c r="B991" s="57"/>
      <c r="C991" s="58"/>
      <c r="D991" s="58"/>
      <c r="E991" s="59"/>
      <c r="F991" s="59"/>
      <c r="G991" s="59"/>
      <c r="H991" s="59"/>
      <c r="I991" s="59"/>
      <c r="J991" s="31"/>
      <c r="K991" s="31"/>
      <c r="L991" s="31"/>
      <c r="M991" s="31"/>
      <c r="N991" s="31"/>
      <c r="O991" s="32"/>
      <c r="P991" s="32"/>
      <c r="Q991" s="32"/>
      <c r="R991" s="32"/>
      <c r="S991" s="32"/>
      <c r="T991" s="32"/>
      <c r="U991" s="32"/>
      <c r="V991" s="32"/>
      <c r="W991" s="32"/>
      <c r="X991" s="32"/>
      <c r="Y991" s="32"/>
      <c r="Z991" s="32"/>
      <c r="AA991" s="32"/>
    </row>
    <row r="992" spans="1:27" ht="15" x14ac:dyDescent="0.2">
      <c r="A992" s="56"/>
      <c r="B992" s="57"/>
      <c r="C992" s="58"/>
      <c r="D992" s="58"/>
      <c r="E992" s="59"/>
      <c r="F992" s="59"/>
      <c r="G992" s="59"/>
      <c r="H992" s="59"/>
      <c r="I992" s="59"/>
      <c r="J992" s="31"/>
      <c r="K992" s="31"/>
      <c r="L992" s="31"/>
      <c r="M992" s="31"/>
      <c r="N992" s="31"/>
      <c r="O992" s="32"/>
      <c r="P992" s="32"/>
      <c r="Q992" s="32"/>
      <c r="R992" s="32"/>
      <c r="S992" s="32"/>
      <c r="T992" s="32"/>
      <c r="U992" s="32"/>
      <c r="V992" s="32"/>
      <c r="W992" s="32"/>
      <c r="X992" s="32"/>
      <c r="Y992" s="32"/>
      <c r="Z992" s="32"/>
      <c r="AA992" s="32"/>
    </row>
    <row r="993" spans="1:27" ht="15" x14ac:dyDescent="0.2">
      <c r="A993" s="56"/>
      <c r="B993" s="57"/>
      <c r="C993" s="58"/>
      <c r="D993" s="58"/>
      <c r="E993" s="59"/>
      <c r="F993" s="59"/>
      <c r="G993" s="59"/>
      <c r="H993" s="59"/>
      <c r="I993" s="59"/>
      <c r="J993" s="31"/>
      <c r="K993" s="31"/>
      <c r="L993" s="31"/>
      <c r="M993" s="31"/>
      <c r="N993" s="31"/>
      <c r="O993" s="32"/>
      <c r="P993" s="32"/>
      <c r="Q993" s="32"/>
      <c r="R993" s="32"/>
      <c r="S993" s="32"/>
      <c r="T993" s="32"/>
      <c r="U993" s="32"/>
      <c r="V993" s="32"/>
      <c r="W993" s="32"/>
      <c r="X993" s="32"/>
      <c r="Y993" s="32"/>
      <c r="Z993" s="32"/>
      <c r="AA993" s="32"/>
    </row>
    <row r="994" spans="1:27" ht="15" x14ac:dyDescent="0.2">
      <c r="A994" s="56"/>
      <c r="B994" s="57"/>
      <c r="C994" s="58"/>
      <c r="D994" s="58"/>
      <c r="E994" s="59"/>
      <c r="F994" s="59"/>
      <c r="G994" s="59"/>
      <c r="H994" s="59"/>
      <c r="I994" s="59"/>
      <c r="J994" s="31"/>
      <c r="K994" s="31"/>
      <c r="L994" s="31"/>
      <c r="M994" s="31"/>
      <c r="N994" s="31"/>
      <c r="O994" s="32"/>
      <c r="P994" s="32"/>
      <c r="Q994" s="32"/>
      <c r="R994" s="32"/>
      <c r="S994" s="32"/>
      <c r="T994" s="32"/>
      <c r="U994" s="32"/>
      <c r="V994" s="32"/>
      <c r="W994" s="32"/>
      <c r="X994" s="32"/>
      <c r="Y994" s="32"/>
      <c r="Z994" s="32"/>
      <c r="AA994" s="32"/>
    </row>
    <row r="995" spans="1:27" ht="15" x14ac:dyDescent="0.2">
      <c r="A995" s="56"/>
      <c r="B995" s="57"/>
      <c r="C995" s="58"/>
      <c r="D995" s="58"/>
      <c r="E995" s="59"/>
      <c r="F995" s="59"/>
      <c r="G995" s="59"/>
      <c r="H995" s="59"/>
      <c r="I995" s="59"/>
      <c r="J995" s="31"/>
      <c r="K995" s="31"/>
      <c r="L995" s="31"/>
      <c r="M995" s="31"/>
      <c r="N995" s="31"/>
      <c r="O995" s="32"/>
      <c r="P995" s="32"/>
      <c r="Q995" s="32"/>
      <c r="R995" s="32"/>
      <c r="S995" s="32"/>
      <c r="T995" s="32"/>
      <c r="U995" s="32"/>
      <c r="V995" s="32"/>
      <c r="W995" s="32"/>
      <c r="X995" s="32"/>
      <c r="Y995" s="32"/>
      <c r="Z995" s="32"/>
      <c r="AA995" s="32"/>
    </row>
    <row r="996" spans="1:27" ht="15" x14ac:dyDescent="0.2">
      <c r="A996" s="56"/>
      <c r="B996" s="57"/>
      <c r="C996" s="58"/>
      <c r="D996" s="58"/>
      <c r="E996" s="59"/>
      <c r="F996" s="59"/>
      <c r="G996" s="59"/>
      <c r="H996" s="59"/>
      <c r="I996" s="59"/>
      <c r="J996" s="31"/>
      <c r="K996" s="31"/>
      <c r="L996" s="31"/>
      <c r="M996" s="31"/>
      <c r="N996" s="31"/>
      <c r="O996" s="32"/>
      <c r="P996" s="32"/>
      <c r="Q996" s="32"/>
      <c r="R996" s="32"/>
      <c r="S996" s="32"/>
      <c r="T996" s="32"/>
      <c r="U996" s="32"/>
      <c r="V996" s="32"/>
      <c r="W996" s="32"/>
      <c r="X996" s="32"/>
      <c r="Y996" s="32"/>
      <c r="Z996" s="32"/>
      <c r="AA996" s="32"/>
    </row>
    <row r="997" spans="1:27" ht="15" x14ac:dyDescent="0.2">
      <c r="A997" s="56"/>
      <c r="B997" s="57"/>
      <c r="C997" s="58"/>
      <c r="D997" s="58"/>
      <c r="E997" s="59"/>
      <c r="F997" s="59"/>
      <c r="G997" s="59"/>
      <c r="H997" s="59"/>
      <c r="I997" s="59"/>
      <c r="J997" s="31"/>
      <c r="K997" s="31"/>
      <c r="L997" s="31"/>
      <c r="M997" s="31"/>
      <c r="N997" s="31"/>
      <c r="O997" s="32"/>
      <c r="P997" s="32"/>
      <c r="Q997" s="32"/>
      <c r="R997" s="32"/>
      <c r="S997" s="32"/>
      <c r="T997" s="32"/>
      <c r="U997" s="32"/>
      <c r="V997" s="32"/>
      <c r="W997" s="32"/>
      <c r="X997" s="32"/>
      <c r="Y997" s="32"/>
      <c r="Z997" s="32"/>
      <c r="AA997" s="32"/>
    </row>
    <row r="998" spans="1:27" ht="15" x14ac:dyDescent="0.2">
      <c r="A998" s="56"/>
      <c r="B998" s="57"/>
      <c r="C998" s="58"/>
      <c r="D998" s="58"/>
      <c r="E998" s="59"/>
      <c r="F998" s="59"/>
      <c r="G998" s="59"/>
      <c r="H998" s="59"/>
      <c r="I998" s="59"/>
      <c r="J998" s="31"/>
      <c r="K998" s="31"/>
      <c r="L998" s="31"/>
      <c r="M998" s="31"/>
      <c r="N998" s="31"/>
      <c r="O998" s="32"/>
      <c r="P998" s="32"/>
      <c r="Q998" s="32"/>
      <c r="R998" s="32"/>
      <c r="S998" s="32"/>
      <c r="T998" s="32"/>
      <c r="U998" s="32"/>
      <c r="V998" s="32"/>
      <c r="W998" s="32"/>
      <c r="X998" s="32"/>
      <c r="Y998" s="32"/>
      <c r="Z998" s="32"/>
      <c r="AA998" s="32"/>
    </row>
    <row r="999" spans="1:27" ht="15" x14ac:dyDescent="0.2">
      <c r="A999" s="56"/>
      <c r="B999" s="57"/>
      <c r="C999" s="58"/>
      <c r="D999" s="58"/>
      <c r="E999" s="59"/>
      <c r="F999" s="59"/>
      <c r="G999" s="59"/>
      <c r="H999" s="59"/>
      <c r="I999" s="59"/>
      <c r="J999" s="31"/>
      <c r="K999" s="31"/>
      <c r="L999" s="31"/>
      <c r="M999" s="31"/>
      <c r="N999" s="31"/>
      <c r="O999" s="32"/>
      <c r="P999" s="32"/>
      <c r="Q999" s="32"/>
      <c r="R999" s="32"/>
      <c r="S999" s="32"/>
      <c r="T999" s="32"/>
      <c r="U999" s="32"/>
      <c r="V999" s="32"/>
      <c r="W999" s="32"/>
      <c r="X999" s="32"/>
      <c r="Y999" s="32"/>
      <c r="Z999" s="32"/>
      <c r="AA999" s="32"/>
    </row>
    <row r="1000" spans="1:27" ht="15" x14ac:dyDescent="0.2">
      <c r="A1000" s="56"/>
      <c r="B1000" s="57"/>
      <c r="C1000" s="58"/>
      <c r="D1000" s="58"/>
      <c r="E1000" s="59"/>
      <c r="F1000" s="59"/>
      <c r="G1000" s="59"/>
      <c r="H1000" s="59"/>
      <c r="I1000" s="59"/>
      <c r="J1000" s="31"/>
      <c r="K1000" s="31"/>
      <c r="L1000" s="31"/>
      <c r="M1000" s="31"/>
      <c r="N1000" s="31"/>
      <c r="O1000" s="32"/>
      <c r="P1000" s="32"/>
      <c r="Q1000" s="32"/>
      <c r="R1000" s="32"/>
      <c r="S1000" s="32"/>
      <c r="T1000" s="32"/>
      <c r="U1000" s="32"/>
      <c r="V1000" s="32"/>
      <c r="W1000" s="32"/>
      <c r="X1000" s="32"/>
      <c r="Y1000" s="32"/>
      <c r="Z1000" s="32"/>
      <c r="AA1000" s="32"/>
    </row>
    <row r="1001" spans="1:27" ht="15" x14ac:dyDescent="0.2">
      <c r="A1001" s="56"/>
      <c r="B1001" s="57"/>
      <c r="C1001" s="58"/>
      <c r="D1001" s="58"/>
      <c r="E1001" s="59"/>
      <c r="F1001" s="59"/>
      <c r="G1001" s="59"/>
      <c r="H1001" s="59"/>
      <c r="I1001" s="59"/>
      <c r="J1001" s="31"/>
      <c r="K1001" s="31"/>
      <c r="L1001" s="31"/>
      <c r="M1001" s="31"/>
      <c r="N1001" s="31"/>
      <c r="O1001" s="32"/>
      <c r="P1001" s="32"/>
      <c r="Q1001" s="32"/>
      <c r="R1001" s="32"/>
      <c r="S1001" s="32"/>
      <c r="T1001" s="32"/>
      <c r="U1001" s="32"/>
      <c r="V1001" s="32"/>
      <c r="W1001" s="32"/>
      <c r="X1001" s="32"/>
      <c r="Y1001" s="32"/>
      <c r="Z1001" s="32"/>
      <c r="AA1001" s="32"/>
    </row>
    <row r="1002" spans="1:27" ht="15" x14ac:dyDescent="0.2">
      <c r="A1002" s="56"/>
      <c r="B1002" s="57"/>
      <c r="C1002" s="58"/>
      <c r="D1002" s="58"/>
      <c r="E1002" s="59"/>
      <c r="F1002" s="59"/>
      <c r="G1002" s="59"/>
      <c r="H1002" s="59"/>
      <c r="I1002" s="59"/>
      <c r="J1002" s="31"/>
      <c r="K1002" s="31"/>
      <c r="L1002" s="31"/>
      <c r="M1002" s="31"/>
      <c r="N1002" s="31"/>
      <c r="O1002" s="32"/>
      <c r="P1002" s="32"/>
      <c r="Q1002" s="32"/>
      <c r="R1002" s="32"/>
      <c r="S1002" s="32"/>
      <c r="T1002" s="32"/>
      <c r="U1002" s="32"/>
      <c r="V1002" s="32"/>
      <c r="W1002" s="32"/>
      <c r="X1002" s="32"/>
      <c r="Y1002" s="32"/>
      <c r="Z1002" s="32"/>
      <c r="AA1002" s="32"/>
    </row>
    <row r="1003" spans="1:27" ht="15" x14ac:dyDescent="0.2">
      <c r="A1003" s="56"/>
      <c r="B1003" s="57"/>
      <c r="C1003" s="58"/>
      <c r="D1003" s="58"/>
      <c r="E1003" s="59"/>
      <c r="F1003" s="59"/>
      <c r="G1003" s="59"/>
      <c r="H1003" s="59"/>
      <c r="I1003" s="59"/>
      <c r="J1003" s="31"/>
      <c r="K1003" s="31"/>
      <c r="L1003" s="31"/>
      <c r="M1003" s="31"/>
      <c r="N1003" s="31"/>
      <c r="O1003" s="32"/>
      <c r="P1003" s="32"/>
      <c r="Q1003" s="32"/>
      <c r="R1003" s="32"/>
      <c r="S1003" s="32"/>
      <c r="T1003" s="32"/>
      <c r="U1003" s="32"/>
      <c r="V1003" s="32"/>
      <c r="W1003" s="32"/>
      <c r="X1003" s="32"/>
      <c r="Y1003" s="32"/>
      <c r="Z1003" s="32"/>
      <c r="AA1003" s="32"/>
    </row>
    <row r="1004" spans="1:27" ht="15" x14ac:dyDescent="0.2">
      <c r="A1004" s="56"/>
      <c r="B1004" s="57"/>
      <c r="C1004" s="58"/>
      <c r="D1004" s="58"/>
      <c r="E1004" s="59"/>
      <c r="F1004" s="59"/>
      <c r="G1004" s="59"/>
      <c r="H1004" s="59"/>
      <c r="I1004" s="59"/>
      <c r="J1004" s="31"/>
      <c r="K1004" s="31"/>
      <c r="L1004" s="31"/>
      <c r="M1004" s="31"/>
      <c r="N1004" s="31"/>
      <c r="O1004" s="32"/>
      <c r="P1004" s="32"/>
      <c r="Q1004" s="32"/>
      <c r="R1004" s="32"/>
      <c r="S1004" s="32"/>
      <c r="T1004" s="32"/>
      <c r="U1004" s="32"/>
      <c r="V1004" s="32"/>
      <c r="W1004" s="32"/>
      <c r="X1004" s="32"/>
      <c r="Y1004" s="32"/>
      <c r="Z1004" s="32"/>
      <c r="AA1004" s="32"/>
    </row>
    <row r="1005" spans="1:27" ht="15" x14ac:dyDescent="0.2">
      <c r="A1005" s="56"/>
      <c r="B1005" s="57"/>
      <c r="C1005" s="58"/>
      <c r="D1005" s="58"/>
      <c r="E1005" s="59"/>
      <c r="F1005" s="59"/>
      <c r="G1005" s="59"/>
      <c r="H1005" s="59"/>
      <c r="I1005" s="59"/>
      <c r="J1005" s="31"/>
      <c r="K1005" s="31"/>
      <c r="L1005" s="31"/>
      <c r="M1005" s="31"/>
      <c r="N1005" s="31"/>
      <c r="O1005" s="32"/>
      <c r="P1005" s="32"/>
      <c r="Q1005" s="32"/>
      <c r="R1005" s="32"/>
      <c r="S1005" s="32"/>
      <c r="T1005" s="32"/>
      <c r="U1005" s="32"/>
      <c r="V1005" s="32"/>
      <c r="W1005" s="32"/>
      <c r="X1005" s="32"/>
      <c r="Y1005" s="32"/>
      <c r="Z1005" s="32"/>
      <c r="AA1005" s="32"/>
    </row>
    <row r="1006" spans="1:27" ht="15" x14ac:dyDescent="0.2">
      <c r="A1006" s="56"/>
      <c r="B1006" s="57"/>
      <c r="C1006" s="58"/>
      <c r="D1006" s="58"/>
      <c r="E1006" s="59"/>
      <c r="F1006" s="59"/>
      <c r="G1006" s="59"/>
      <c r="H1006" s="59"/>
      <c r="I1006" s="59"/>
      <c r="J1006" s="31"/>
      <c r="K1006" s="31"/>
      <c r="L1006" s="31"/>
      <c r="M1006" s="31"/>
      <c r="N1006" s="31"/>
      <c r="O1006" s="32"/>
      <c r="P1006" s="32"/>
      <c r="Q1006" s="32"/>
      <c r="R1006" s="32"/>
      <c r="S1006" s="32"/>
      <c r="T1006" s="32"/>
      <c r="U1006" s="32"/>
      <c r="V1006" s="32"/>
      <c r="W1006" s="32"/>
      <c r="X1006" s="32"/>
      <c r="Y1006" s="32"/>
      <c r="Z1006" s="32"/>
      <c r="AA1006" s="32"/>
    </row>
    <row r="1007" spans="1:27" ht="15" x14ac:dyDescent="0.2">
      <c r="A1007" s="56"/>
      <c r="B1007" s="57"/>
      <c r="C1007" s="58"/>
      <c r="D1007" s="58"/>
      <c r="E1007" s="59"/>
      <c r="F1007" s="59"/>
      <c r="G1007" s="59"/>
      <c r="H1007" s="59"/>
      <c r="I1007" s="59"/>
      <c r="J1007" s="31"/>
      <c r="K1007" s="31"/>
      <c r="L1007" s="31"/>
      <c r="M1007" s="31"/>
      <c r="N1007" s="31"/>
      <c r="O1007" s="32"/>
      <c r="P1007" s="32"/>
      <c r="Q1007" s="32"/>
      <c r="R1007" s="32"/>
      <c r="S1007" s="32"/>
      <c r="T1007" s="32"/>
      <c r="U1007" s="32"/>
      <c r="V1007" s="32"/>
      <c r="W1007" s="32"/>
      <c r="X1007" s="32"/>
      <c r="Y1007" s="32"/>
      <c r="Z1007" s="32"/>
      <c r="AA1007" s="32"/>
    </row>
    <row r="1008" spans="1:27" ht="15" x14ac:dyDescent="0.2">
      <c r="A1008" s="56"/>
      <c r="B1008" s="57"/>
      <c r="C1008" s="58"/>
      <c r="D1008" s="58"/>
      <c r="E1008" s="59"/>
      <c r="F1008" s="59"/>
      <c r="G1008" s="59"/>
      <c r="H1008" s="59"/>
      <c r="I1008" s="59"/>
      <c r="J1008" s="31"/>
      <c r="K1008" s="31"/>
      <c r="L1008" s="31"/>
      <c r="M1008" s="31"/>
      <c r="N1008" s="31"/>
      <c r="O1008" s="32"/>
      <c r="P1008" s="32"/>
      <c r="Q1008" s="32"/>
      <c r="R1008" s="32"/>
      <c r="S1008" s="32"/>
      <c r="T1008" s="32"/>
      <c r="U1008" s="32"/>
      <c r="V1008" s="32"/>
      <c r="W1008" s="32"/>
      <c r="X1008" s="32"/>
      <c r="Y1008" s="32"/>
      <c r="Z1008" s="32"/>
      <c r="AA1008" s="32"/>
    </row>
    <row r="1009" spans="1:27" ht="15" x14ac:dyDescent="0.2">
      <c r="A1009" s="56"/>
      <c r="B1009" s="57"/>
      <c r="C1009" s="58"/>
      <c r="D1009" s="58"/>
      <c r="E1009" s="59"/>
      <c r="F1009" s="59"/>
      <c r="G1009" s="59"/>
      <c r="H1009" s="59"/>
      <c r="I1009" s="59"/>
      <c r="J1009" s="31"/>
      <c r="K1009" s="31"/>
      <c r="L1009" s="31"/>
      <c r="M1009" s="31"/>
      <c r="N1009" s="31"/>
      <c r="O1009" s="32"/>
      <c r="P1009" s="32"/>
      <c r="Q1009" s="32"/>
      <c r="R1009" s="32"/>
      <c r="S1009" s="32"/>
      <c r="T1009" s="32"/>
      <c r="U1009" s="32"/>
      <c r="V1009" s="32"/>
      <c r="W1009" s="32"/>
      <c r="X1009" s="32"/>
      <c r="Y1009" s="32"/>
      <c r="Z1009" s="32"/>
      <c r="AA1009" s="32"/>
    </row>
    <row r="1010" spans="1:27" ht="15" x14ac:dyDescent="0.2">
      <c r="A1010" s="56"/>
      <c r="B1010" s="57"/>
      <c r="C1010" s="58"/>
      <c r="D1010" s="58"/>
      <c r="E1010" s="59"/>
      <c r="F1010" s="59"/>
      <c r="G1010" s="59"/>
      <c r="H1010" s="59"/>
      <c r="I1010" s="59"/>
      <c r="J1010" s="31"/>
      <c r="K1010" s="31"/>
      <c r="L1010" s="31"/>
      <c r="M1010" s="31"/>
      <c r="N1010" s="31"/>
      <c r="O1010" s="32"/>
      <c r="P1010" s="32"/>
      <c r="Q1010" s="32"/>
      <c r="R1010" s="32"/>
      <c r="S1010" s="32"/>
      <c r="T1010" s="32"/>
      <c r="U1010" s="32"/>
      <c r="V1010" s="32"/>
      <c r="W1010" s="32"/>
      <c r="X1010" s="32"/>
      <c r="Y1010" s="32"/>
      <c r="Z1010" s="32"/>
      <c r="AA1010" s="32"/>
    </row>
    <row r="1011" spans="1:27" ht="15" x14ac:dyDescent="0.2">
      <c r="A1011" s="56"/>
      <c r="B1011" s="57"/>
      <c r="C1011" s="58"/>
      <c r="D1011" s="58"/>
      <c r="E1011" s="59"/>
      <c r="F1011" s="59"/>
      <c r="G1011" s="59"/>
      <c r="H1011" s="59"/>
      <c r="I1011" s="59"/>
      <c r="J1011" s="31"/>
      <c r="K1011" s="31"/>
      <c r="L1011" s="31"/>
      <c r="M1011" s="31"/>
      <c r="N1011" s="31"/>
      <c r="O1011" s="32"/>
      <c r="P1011" s="32"/>
      <c r="Q1011" s="32"/>
      <c r="R1011" s="32"/>
      <c r="S1011" s="32"/>
      <c r="T1011" s="32"/>
      <c r="U1011" s="32"/>
      <c r="V1011" s="32"/>
      <c r="W1011" s="32"/>
      <c r="X1011" s="32"/>
      <c r="Y1011" s="32"/>
      <c r="Z1011" s="32"/>
      <c r="AA1011" s="32"/>
    </row>
    <row r="1012" spans="1:27" ht="15" x14ac:dyDescent="0.2">
      <c r="A1012" s="56"/>
      <c r="B1012" s="57"/>
      <c r="C1012" s="58"/>
      <c r="D1012" s="58"/>
      <c r="E1012" s="59"/>
      <c r="F1012" s="59"/>
      <c r="G1012" s="59"/>
      <c r="H1012" s="59"/>
      <c r="I1012" s="59"/>
      <c r="J1012" s="31"/>
      <c r="K1012" s="31"/>
      <c r="L1012" s="31"/>
      <c r="M1012" s="31"/>
      <c r="N1012" s="31"/>
      <c r="O1012" s="32"/>
      <c r="P1012" s="32"/>
      <c r="Q1012" s="32"/>
      <c r="R1012" s="32"/>
      <c r="S1012" s="32"/>
      <c r="T1012" s="32"/>
      <c r="U1012" s="32"/>
      <c r="V1012" s="32"/>
      <c r="W1012" s="32"/>
      <c r="X1012" s="32"/>
      <c r="Y1012" s="32"/>
      <c r="Z1012" s="32"/>
      <c r="AA1012" s="32"/>
    </row>
    <row r="1013" spans="1:27" ht="15" x14ac:dyDescent="0.2">
      <c r="A1013" s="56"/>
      <c r="B1013" s="57"/>
      <c r="C1013" s="58"/>
      <c r="D1013" s="58"/>
      <c r="E1013" s="59"/>
      <c r="F1013" s="59"/>
      <c r="G1013" s="59"/>
      <c r="H1013" s="59"/>
      <c r="I1013" s="59"/>
      <c r="J1013" s="31"/>
      <c r="K1013" s="31"/>
      <c r="L1013" s="31"/>
      <c r="M1013" s="31"/>
      <c r="N1013" s="31"/>
      <c r="O1013" s="32"/>
      <c r="P1013" s="32"/>
      <c r="Q1013" s="32"/>
      <c r="R1013" s="32"/>
      <c r="S1013" s="32"/>
      <c r="T1013" s="32"/>
      <c r="U1013" s="32"/>
      <c r="V1013" s="32"/>
      <c r="W1013" s="32"/>
      <c r="X1013" s="32"/>
      <c r="Y1013" s="32"/>
      <c r="Z1013" s="32"/>
      <c r="AA1013" s="32"/>
    </row>
    <row r="1014" spans="1:27" ht="15" x14ac:dyDescent="0.2">
      <c r="A1014" s="56"/>
      <c r="B1014" s="57"/>
      <c r="C1014" s="58"/>
      <c r="D1014" s="58"/>
      <c r="E1014" s="59"/>
      <c r="F1014" s="59"/>
      <c r="G1014" s="59"/>
      <c r="H1014" s="59"/>
      <c r="I1014" s="59"/>
      <c r="J1014" s="31"/>
      <c r="K1014" s="31"/>
      <c r="L1014" s="31"/>
      <c r="M1014" s="31"/>
      <c r="N1014" s="31"/>
      <c r="O1014" s="32"/>
      <c r="P1014" s="32"/>
      <c r="Q1014" s="32"/>
      <c r="R1014" s="32"/>
      <c r="S1014" s="32"/>
      <c r="T1014" s="32"/>
      <c r="U1014" s="32"/>
      <c r="V1014" s="32"/>
      <c r="W1014" s="32"/>
      <c r="X1014" s="32"/>
      <c r="Y1014" s="32"/>
      <c r="Z1014" s="32"/>
      <c r="AA1014" s="32"/>
    </row>
    <row r="1015" spans="1:27" ht="15" x14ac:dyDescent="0.2">
      <c r="A1015" s="56"/>
      <c r="B1015" s="57"/>
      <c r="C1015" s="58"/>
      <c r="D1015" s="58"/>
      <c r="E1015" s="59"/>
      <c r="F1015" s="59"/>
      <c r="G1015" s="59"/>
      <c r="H1015" s="59"/>
      <c r="I1015" s="59"/>
      <c r="J1015" s="31"/>
      <c r="K1015" s="31"/>
      <c r="L1015" s="31"/>
      <c r="M1015" s="31"/>
      <c r="N1015" s="31"/>
      <c r="O1015" s="32"/>
      <c r="P1015" s="32"/>
      <c r="Q1015" s="32"/>
      <c r="R1015" s="32"/>
      <c r="S1015" s="32"/>
      <c r="T1015" s="32"/>
      <c r="U1015" s="32"/>
      <c r="V1015" s="32"/>
      <c r="W1015" s="32"/>
      <c r="X1015" s="32"/>
      <c r="Y1015" s="32"/>
      <c r="Z1015" s="32"/>
      <c r="AA1015" s="32"/>
    </row>
    <row r="1016" spans="1:27" ht="15" x14ac:dyDescent="0.2">
      <c r="A1016" s="56"/>
      <c r="B1016" s="57"/>
      <c r="C1016" s="58"/>
      <c r="D1016" s="58"/>
      <c r="E1016" s="59"/>
      <c r="F1016" s="59"/>
      <c r="G1016" s="59"/>
      <c r="H1016" s="59"/>
      <c r="I1016" s="59"/>
      <c r="J1016" s="31"/>
      <c r="K1016" s="31"/>
      <c r="L1016" s="31"/>
      <c r="M1016" s="31"/>
      <c r="N1016" s="31"/>
      <c r="O1016" s="32"/>
      <c r="P1016" s="32"/>
      <c r="Q1016" s="32"/>
      <c r="R1016" s="32"/>
      <c r="S1016" s="32"/>
      <c r="T1016" s="32"/>
      <c r="U1016" s="32"/>
      <c r="V1016" s="32"/>
      <c r="W1016" s="32"/>
      <c r="X1016" s="32"/>
      <c r="Y1016" s="32"/>
      <c r="Z1016" s="32"/>
      <c r="AA1016" s="32"/>
    </row>
    <row r="1017" spans="1:27" ht="15" x14ac:dyDescent="0.2">
      <c r="A1017" s="56"/>
      <c r="B1017" s="57"/>
      <c r="C1017" s="58"/>
      <c r="D1017" s="58"/>
      <c r="E1017" s="59"/>
      <c r="F1017" s="59"/>
      <c r="G1017" s="59"/>
      <c r="H1017" s="59"/>
      <c r="I1017" s="59"/>
      <c r="J1017" s="31"/>
      <c r="K1017" s="31"/>
      <c r="L1017" s="31"/>
      <c r="M1017" s="31"/>
      <c r="N1017" s="31"/>
      <c r="O1017" s="32"/>
      <c r="P1017" s="32"/>
      <c r="Q1017" s="32"/>
      <c r="R1017" s="32"/>
      <c r="S1017" s="32"/>
      <c r="T1017" s="32"/>
      <c r="U1017" s="32"/>
      <c r="V1017" s="32"/>
      <c r="W1017" s="32"/>
      <c r="X1017" s="32"/>
      <c r="Y1017" s="32"/>
      <c r="Z1017" s="32"/>
      <c r="AA1017" s="32"/>
    </row>
    <row r="1018" spans="1:27" ht="15" x14ac:dyDescent="0.2">
      <c r="A1018" s="56"/>
      <c r="B1018" s="57"/>
      <c r="C1018" s="58"/>
      <c r="D1018" s="58"/>
      <c r="E1018" s="59"/>
      <c r="F1018" s="59"/>
      <c r="G1018" s="59"/>
      <c r="H1018" s="59"/>
      <c r="I1018" s="59"/>
      <c r="J1018" s="31"/>
      <c r="K1018" s="31"/>
      <c r="L1018" s="31"/>
      <c r="M1018" s="31"/>
      <c r="N1018" s="31"/>
      <c r="O1018" s="32"/>
      <c r="P1018" s="32"/>
      <c r="Q1018" s="32"/>
      <c r="R1018" s="32"/>
      <c r="S1018" s="32"/>
      <c r="T1018" s="32"/>
      <c r="U1018" s="32"/>
      <c r="V1018" s="32"/>
      <c r="W1018" s="32"/>
      <c r="X1018" s="32"/>
      <c r="Y1018" s="32"/>
      <c r="Z1018" s="32"/>
      <c r="AA1018" s="32"/>
    </row>
    <row r="1019" spans="1:27" ht="15" x14ac:dyDescent="0.2">
      <c r="A1019" s="56"/>
      <c r="B1019" s="57"/>
      <c r="C1019" s="58"/>
      <c r="D1019" s="58"/>
      <c r="E1019" s="59"/>
      <c r="F1019" s="59"/>
      <c r="G1019" s="59"/>
      <c r="H1019" s="59"/>
      <c r="I1019" s="59"/>
      <c r="J1019" s="31"/>
      <c r="K1019" s="31"/>
      <c r="L1019" s="31"/>
      <c r="M1019" s="31"/>
      <c r="N1019" s="31"/>
      <c r="O1019" s="32"/>
      <c r="P1019" s="32"/>
      <c r="Q1019" s="32"/>
      <c r="R1019" s="32"/>
      <c r="S1019" s="32"/>
      <c r="T1019" s="32"/>
      <c r="U1019" s="32"/>
      <c r="V1019" s="32"/>
      <c r="W1019" s="32"/>
      <c r="X1019" s="32"/>
      <c r="Y1019" s="32"/>
      <c r="Z1019" s="32"/>
      <c r="AA1019" s="32"/>
    </row>
    <row r="1020" spans="1:27" ht="15" x14ac:dyDescent="0.2">
      <c r="A1020" s="56"/>
      <c r="B1020" s="57"/>
      <c r="C1020" s="58"/>
      <c r="D1020" s="58"/>
      <c r="E1020" s="59"/>
      <c r="F1020" s="59"/>
      <c r="G1020" s="59"/>
      <c r="H1020" s="59"/>
      <c r="I1020" s="59"/>
      <c r="J1020" s="31"/>
      <c r="K1020" s="31"/>
      <c r="L1020" s="31"/>
      <c r="M1020" s="31"/>
      <c r="N1020" s="31"/>
      <c r="O1020" s="32"/>
      <c r="P1020" s="32"/>
      <c r="Q1020" s="32"/>
      <c r="R1020" s="32"/>
      <c r="S1020" s="32"/>
      <c r="T1020" s="32"/>
      <c r="U1020" s="32"/>
      <c r="V1020" s="32"/>
      <c r="W1020" s="32"/>
      <c r="X1020" s="32"/>
      <c r="Y1020" s="32"/>
      <c r="Z1020" s="32"/>
      <c r="AA1020" s="32"/>
    </row>
    <row r="1021" spans="1:27" ht="15" x14ac:dyDescent="0.2">
      <c r="A1021" s="56"/>
      <c r="B1021" s="57"/>
      <c r="C1021" s="58"/>
      <c r="D1021" s="58"/>
      <c r="E1021" s="59"/>
      <c r="F1021" s="59"/>
      <c r="G1021" s="59"/>
      <c r="H1021" s="59"/>
      <c r="I1021" s="59"/>
      <c r="J1021" s="31"/>
      <c r="K1021" s="31"/>
      <c r="L1021" s="31"/>
      <c r="M1021" s="31"/>
      <c r="N1021" s="31"/>
      <c r="O1021" s="32"/>
      <c r="P1021" s="32"/>
      <c r="Q1021" s="32"/>
      <c r="R1021" s="32"/>
      <c r="S1021" s="32"/>
      <c r="T1021" s="32"/>
      <c r="U1021" s="32"/>
      <c r="V1021" s="32"/>
      <c r="W1021" s="32"/>
      <c r="X1021" s="32"/>
      <c r="Y1021" s="32"/>
      <c r="Z1021" s="32"/>
      <c r="AA1021" s="32"/>
    </row>
    <row r="1022" spans="1:27" ht="15" x14ac:dyDescent="0.2">
      <c r="A1022" s="56"/>
      <c r="B1022" s="57"/>
      <c r="C1022" s="58"/>
      <c r="D1022" s="58"/>
      <c r="E1022" s="59"/>
      <c r="F1022" s="59"/>
      <c r="G1022" s="59"/>
      <c r="H1022" s="59"/>
      <c r="I1022" s="59"/>
      <c r="J1022" s="31"/>
      <c r="K1022" s="31"/>
      <c r="L1022" s="31"/>
      <c r="M1022" s="31"/>
      <c r="N1022" s="31"/>
      <c r="O1022" s="32"/>
      <c r="P1022" s="32"/>
      <c r="Q1022" s="32"/>
      <c r="R1022" s="32"/>
      <c r="S1022" s="32"/>
      <c r="T1022" s="32"/>
      <c r="U1022" s="32"/>
      <c r="V1022" s="32"/>
      <c r="W1022" s="32"/>
      <c r="X1022" s="32"/>
      <c r="Y1022" s="32"/>
      <c r="Z1022" s="32"/>
      <c r="AA1022" s="32"/>
    </row>
    <row r="1023" spans="1:27" ht="15" x14ac:dyDescent="0.2">
      <c r="A1023" s="56"/>
      <c r="B1023" s="57"/>
      <c r="C1023" s="58"/>
      <c r="D1023" s="58"/>
      <c r="E1023" s="59"/>
      <c r="F1023" s="59"/>
      <c r="G1023" s="59"/>
      <c r="H1023" s="59"/>
      <c r="I1023" s="59"/>
      <c r="J1023" s="31"/>
      <c r="K1023" s="31"/>
      <c r="L1023" s="31"/>
      <c r="M1023" s="31"/>
      <c r="N1023" s="31"/>
      <c r="O1023" s="32"/>
      <c r="P1023" s="32"/>
      <c r="Q1023" s="32"/>
      <c r="R1023" s="32"/>
      <c r="S1023" s="32"/>
      <c r="T1023" s="32"/>
      <c r="U1023" s="32"/>
      <c r="V1023" s="32"/>
      <c r="W1023" s="32"/>
      <c r="X1023" s="32"/>
      <c r="Y1023" s="32"/>
      <c r="Z1023" s="32"/>
      <c r="AA1023" s="32"/>
    </row>
    <row r="1024" spans="1:27" ht="15" x14ac:dyDescent="0.2">
      <c r="A1024" s="56"/>
      <c r="B1024" s="57"/>
      <c r="C1024" s="58"/>
      <c r="D1024" s="58"/>
      <c r="E1024" s="59"/>
      <c r="F1024" s="59"/>
      <c r="G1024" s="59"/>
      <c r="H1024" s="59"/>
      <c r="I1024" s="59"/>
      <c r="J1024" s="31"/>
      <c r="K1024" s="31"/>
      <c r="L1024" s="31"/>
      <c r="M1024" s="31"/>
      <c r="N1024" s="31"/>
      <c r="O1024" s="32"/>
      <c r="P1024" s="32"/>
      <c r="Q1024" s="32"/>
      <c r="R1024" s="32"/>
      <c r="S1024" s="32"/>
      <c r="T1024" s="32"/>
      <c r="U1024" s="32"/>
      <c r="V1024" s="32"/>
      <c r="W1024" s="32"/>
      <c r="X1024" s="32"/>
      <c r="Y1024" s="32"/>
      <c r="Z1024" s="32"/>
      <c r="AA1024" s="32"/>
    </row>
    <row r="1025" spans="1:27" ht="15" x14ac:dyDescent="0.2">
      <c r="A1025" s="56"/>
      <c r="B1025" s="57"/>
      <c r="C1025" s="58"/>
      <c r="D1025" s="58"/>
      <c r="E1025" s="59"/>
      <c r="F1025" s="59"/>
      <c r="G1025" s="59"/>
      <c r="H1025" s="59"/>
      <c r="I1025" s="59"/>
      <c r="J1025" s="31"/>
      <c r="K1025" s="31"/>
      <c r="L1025" s="31"/>
      <c r="M1025" s="31"/>
      <c r="N1025" s="31"/>
      <c r="O1025" s="32"/>
      <c r="P1025" s="32"/>
      <c r="Q1025" s="32"/>
      <c r="R1025" s="32"/>
      <c r="S1025" s="32"/>
      <c r="T1025" s="32"/>
      <c r="U1025" s="32"/>
      <c r="V1025" s="32"/>
      <c r="W1025" s="32"/>
      <c r="X1025" s="32"/>
      <c r="Y1025" s="32"/>
      <c r="Z1025" s="32"/>
      <c r="AA1025" s="32"/>
    </row>
    <row r="1026" spans="1:27" ht="15" x14ac:dyDescent="0.2">
      <c r="A1026" s="56"/>
      <c r="B1026" s="57"/>
      <c r="C1026" s="58"/>
      <c r="D1026" s="58"/>
      <c r="E1026" s="59"/>
      <c r="F1026" s="59"/>
      <c r="G1026" s="59"/>
      <c r="H1026" s="59"/>
      <c r="I1026" s="59"/>
      <c r="J1026" s="31"/>
      <c r="K1026" s="31"/>
      <c r="L1026" s="31"/>
      <c r="M1026" s="31"/>
      <c r="N1026" s="31"/>
      <c r="O1026" s="32"/>
      <c r="P1026" s="32"/>
      <c r="Q1026" s="32"/>
      <c r="R1026" s="32"/>
      <c r="S1026" s="32"/>
      <c r="T1026" s="32"/>
      <c r="U1026" s="32"/>
      <c r="V1026" s="32"/>
      <c r="W1026" s="32"/>
      <c r="X1026" s="32"/>
      <c r="Y1026" s="32"/>
      <c r="Z1026" s="32"/>
      <c r="AA1026" s="32"/>
    </row>
    <row r="1027" spans="1:27" ht="15" x14ac:dyDescent="0.2">
      <c r="A1027" s="56"/>
      <c r="B1027" s="57"/>
      <c r="C1027" s="58"/>
      <c r="D1027" s="58"/>
      <c r="E1027" s="59"/>
      <c r="F1027" s="59"/>
      <c r="G1027" s="59"/>
      <c r="H1027" s="59"/>
      <c r="I1027" s="59"/>
      <c r="J1027" s="31"/>
      <c r="K1027" s="31"/>
      <c r="L1027" s="31"/>
      <c r="M1027" s="31"/>
      <c r="N1027" s="31"/>
      <c r="O1027" s="32"/>
      <c r="P1027" s="32"/>
      <c r="Q1027" s="32"/>
      <c r="R1027" s="32"/>
      <c r="S1027" s="32"/>
      <c r="T1027" s="32"/>
      <c r="U1027" s="32"/>
      <c r="V1027" s="32"/>
      <c r="W1027" s="32"/>
      <c r="X1027" s="32"/>
      <c r="Y1027" s="32"/>
      <c r="Z1027" s="32"/>
      <c r="AA1027" s="32"/>
    </row>
    <row r="1028" spans="1:27" ht="15" x14ac:dyDescent="0.2">
      <c r="A1028" s="56"/>
      <c r="B1028" s="57"/>
      <c r="C1028" s="58"/>
      <c r="D1028" s="58"/>
      <c r="E1028" s="59"/>
      <c r="F1028" s="59"/>
      <c r="G1028" s="59"/>
      <c r="H1028" s="59"/>
      <c r="I1028" s="59"/>
      <c r="J1028" s="31"/>
      <c r="K1028" s="31"/>
      <c r="L1028" s="31"/>
      <c r="M1028" s="31"/>
      <c r="N1028" s="31"/>
      <c r="O1028" s="32"/>
      <c r="P1028" s="32"/>
      <c r="Q1028" s="32"/>
      <c r="R1028" s="32"/>
      <c r="S1028" s="32"/>
      <c r="T1028" s="32"/>
      <c r="U1028" s="32"/>
      <c r="V1028" s="32"/>
      <c r="W1028" s="32"/>
      <c r="X1028" s="32"/>
      <c r="Y1028" s="32"/>
      <c r="Z1028" s="32"/>
      <c r="AA1028" s="32"/>
    </row>
    <row r="1029" spans="1:27" ht="15" x14ac:dyDescent="0.2">
      <c r="A1029" s="56"/>
      <c r="B1029" s="57"/>
      <c r="C1029" s="58"/>
      <c r="D1029" s="58"/>
      <c r="E1029" s="59"/>
      <c r="F1029" s="59"/>
      <c r="G1029" s="59"/>
      <c r="H1029" s="59"/>
      <c r="I1029" s="59"/>
      <c r="J1029" s="31"/>
      <c r="K1029" s="31"/>
      <c r="L1029" s="31"/>
      <c r="M1029" s="31"/>
      <c r="N1029" s="31"/>
      <c r="O1029" s="32"/>
      <c r="P1029" s="32"/>
      <c r="Q1029" s="32"/>
      <c r="R1029" s="32"/>
      <c r="S1029" s="32"/>
      <c r="T1029" s="32"/>
      <c r="U1029" s="32"/>
      <c r="V1029" s="32"/>
      <c r="W1029" s="32"/>
      <c r="X1029" s="32"/>
      <c r="Y1029" s="32"/>
      <c r="Z1029" s="32"/>
      <c r="AA1029" s="32"/>
    </row>
    <row r="1030" spans="1:27" ht="15" x14ac:dyDescent="0.2">
      <c r="A1030" s="56"/>
      <c r="B1030" s="57"/>
      <c r="C1030" s="58"/>
      <c r="D1030" s="58"/>
      <c r="E1030" s="59"/>
      <c r="F1030" s="59"/>
      <c r="G1030" s="59"/>
      <c r="H1030" s="59"/>
      <c r="I1030" s="59"/>
      <c r="J1030" s="31"/>
      <c r="K1030" s="31"/>
      <c r="L1030" s="31"/>
      <c r="M1030" s="31"/>
      <c r="N1030" s="31"/>
      <c r="O1030" s="32"/>
      <c r="P1030" s="32"/>
      <c r="Q1030" s="32"/>
      <c r="R1030" s="32"/>
      <c r="S1030" s="32"/>
      <c r="T1030" s="32"/>
      <c r="U1030" s="32"/>
      <c r="V1030" s="32"/>
      <c r="W1030" s="32"/>
      <c r="X1030" s="32"/>
      <c r="Y1030" s="32"/>
      <c r="Z1030" s="32"/>
      <c r="AA1030" s="32"/>
    </row>
    <row r="1031" spans="1:27" ht="15" x14ac:dyDescent="0.2">
      <c r="A1031" s="56"/>
      <c r="B1031" s="57"/>
      <c r="C1031" s="58"/>
      <c r="D1031" s="58"/>
      <c r="E1031" s="59"/>
      <c r="F1031" s="59"/>
      <c r="G1031" s="59"/>
      <c r="H1031" s="59"/>
      <c r="I1031" s="59"/>
      <c r="J1031" s="31"/>
      <c r="K1031" s="31"/>
      <c r="L1031" s="31"/>
      <c r="M1031" s="31"/>
      <c r="N1031" s="31"/>
      <c r="O1031" s="32"/>
      <c r="P1031" s="32"/>
      <c r="Q1031" s="32"/>
      <c r="R1031" s="32"/>
      <c r="S1031" s="32"/>
      <c r="T1031" s="32"/>
      <c r="U1031" s="32"/>
      <c r="V1031" s="32"/>
      <c r="W1031" s="32"/>
      <c r="X1031" s="32"/>
      <c r="Y1031" s="32"/>
      <c r="Z1031" s="32"/>
      <c r="AA1031" s="32"/>
    </row>
    <row r="1032" spans="1:27" ht="15" x14ac:dyDescent="0.2">
      <c r="A1032" s="56"/>
      <c r="B1032" s="57"/>
      <c r="C1032" s="58"/>
      <c r="D1032" s="58"/>
      <c r="E1032" s="59"/>
      <c r="F1032" s="59"/>
      <c r="G1032" s="59"/>
      <c r="H1032" s="59"/>
      <c r="I1032" s="59"/>
      <c r="J1032" s="31"/>
      <c r="K1032" s="31"/>
      <c r="L1032" s="31"/>
      <c r="M1032" s="31"/>
      <c r="N1032" s="31"/>
      <c r="O1032" s="32"/>
      <c r="P1032" s="32"/>
      <c r="Q1032" s="32"/>
      <c r="R1032" s="32"/>
      <c r="S1032" s="32"/>
      <c r="T1032" s="32"/>
      <c r="U1032" s="32"/>
      <c r="V1032" s="32"/>
      <c r="W1032" s="32"/>
      <c r="X1032" s="32"/>
      <c r="Y1032" s="32"/>
      <c r="Z1032" s="32"/>
      <c r="AA1032" s="32"/>
    </row>
    <row r="1033" spans="1:27" ht="15" x14ac:dyDescent="0.2">
      <c r="A1033" s="56"/>
      <c r="B1033" s="57"/>
      <c r="C1033" s="58"/>
      <c r="D1033" s="58"/>
      <c r="E1033" s="59"/>
      <c r="F1033" s="59"/>
      <c r="G1033" s="59"/>
      <c r="H1033" s="59"/>
      <c r="I1033" s="59"/>
      <c r="J1033" s="31"/>
      <c r="K1033" s="31"/>
      <c r="L1033" s="31"/>
      <c r="M1033" s="31"/>
      <c r="N1033" s="31"/>
      <c r="O1033" s="32"/>
      <c r="P1033" s="32"/>
      <c r="Q1033" s="32"/>
      <c r="R1033" s="32"/>
      <c r="S1033" s="32"/>
      <c r="T1033" s="32"/>
      <c r="U1033" s="32"/>
      <c r="V1033" s="32"/>
      <c r="W1033" s="32"/>
      <c r="X1033" s="32"/>
      <c r="Y1033" s="32"/>
      <c r="Z1033" s="32"/>
      <c r="AA1033" s="32"/>
    </row>
    <row r="1034" spans="1:27" ht="15" x14ac:dyDescent="0.2">
      <c r="A1034" s="56"/>
      <c r="B1034" s="57"/>
      <c r="C1034" s="58"/>
      <c r="D1034" s="58"/>
      <c r="E1034" s="59"/>
      <c r="F1034" s="59"/>
      <c r="G1034" s="59"/>
      <c r="H1034" s="59"/>
      <c r="I1034" s="59"/>
      <c r="J1034" s="31"/>
      <c r="K1034" s="31"/>
      <c r="L1034" s="31"/>
      <c r="M1034" s="31"/>
      <c r="N1034" s="31"/>
      <c r="O1034" s="32"/>
      <c r="P1034" s="32"/>
      <c r="Q1034" s="32"/>
      <c r="R1034" s="32"/>
      <c r="S1034" s="32"/>
      <c r="T1034" s="32"/>
      <c r="U1034" s="32"/>
      <c r="V1034" s="32"/>
      <c r="W1034" s="32"/>
      <c r="X1034" s="32"/>
      <c r="Y1034" s="32"/>
      <c r="Z1034" s="32"/>
      <c r="AA1034" s="32"/>
    </row>
    <row r="1035" spans="1:27" ht="15" x14ac:dyDescent="0.2">
      <c r="A1035" s="56"/>
      <c r="B1035" s="57"/>
      <c r="C1035" s="58"/>
      <c r="D1035" s="58"/>
      <c r="E1035" s="59"/>
      <c r="F1035" s="59"/>
      <c r="G1035" s="59"/>
      <c r="H1035" s="59"/>
      <c r="I1035" s="59"/>
      <c r="J1035" s="31"/>
      <c r="K1035" s="31"/>
      <c r="L1035" s="31"/>
      <c r="M1035" s="31"/>
      <c r="N1035" s="31"/>
      <c r="O1035" s="32"/>
      <c r="P1035" s="32"/>
      <c r="Q1035" s="32"/>
      <c r="R1035" s="32"/>
      <c r="S1035" s="32"/>
      <c r="T1035" s="32"/>
      <c r="U1035" s="32"/>
      <c r="V1035" s="32"/>
      <c r="W1035" s="32"/>
      <c r="X1035" s="32"/>
      <c r="Y1035" s="32"/>
      <c r="Z1035" s="32"/>
      <c r="AA1035" s="32"/>
    </row>
  </sheetData>
  <dataValidations count="4">
    <dataValidation type="decimal" allowBlank="1" showDropDown="1" showInputMessage="1" prompt="This should be a negative value in our region" sqref="B6:J6" xr:uid="{00000000-0002-0000-0200-000002000000}">
      <formula1>-200</formula1>
      <formula2>0</formula2>
    </dataValidation>
    <dataValidation type="list" allowBlank="1" sqref="B3" xr:uid="{00000000-0002-0000-0200-000009000000}">
      <formula1>"Climate,Groundwater,Lakes,Snow,Streams,Wetlands,Glaciers,Other"</formula1>
    </dataValidation>
    <dataValidation type="list" allowBlank="1" sqref="B11" xr:uid="{00000000-0002-0000-0200-00000B000000}">
      <formula1>"Yes,No"</formula1>
    </dataValidation>
    <dataValidation type="decimal" allowBlank="1" showDropDown="1" showInputMessage="1" prompt="In the Northern Hemisphere this should be a positive number" sqref="B5:J5" xr:uid="{00000000-0002-0000-0200-00000C000000}">
      <formula1>1</formula1>
      <formula2>100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xr:uid="{00000000-0002-0000-0200-000000000000}">
          <x14:formula1>
            <xm:f>'2.b Metadata Definitions'!$E$28:$E$43</xm:f>
          </x14:formula1>
          <xm:sqref>B23 B35 B47 B59 B71 B83 B95 B107 B119 B131</xm:sqref>
        </x14:dataValidation>
        <x14:dataValidation type="list" allowBlank="1" xr:uid="{00000000-0002-0000-0200-000003000000}">
          <x14:formula1>
            <xm:f>'2.b Metadata Definitions'!$A$28:$A$41</xm:f>
          </x14:formula1>
          <xm:sqref>B9</xm:sqref>
        </x14:dataValidation>
        <x14:dataValidation type="list" allowBlank="1" xr:uid="{00000000-0002-0000-0200-000006000000}">
          <x14:formula1>
            <xm:f>'2.b Metadata Definitions'!$C$28:$C$53</xm:f>
          </x14:formula1>
          <xm:sqref>B146 B158</xm:sqref>
        </x14:dataValidation>
        <x14:dataValidation type="list" allowBlank="1" xr:uid="{00000000-0002-0000-0200-000008000000}">
          <x14:formula1>
            <xm:f>'2.b Metadata Definitions'!$D$28:$D$49</xm:f>
          </x14:formula1>
          <xm:sqref>B15 B123 B27 B39 B51 B63 B75 B87 B99 B111</xm:sqref>
        </x14:dataValidation>
        <x14:dataValidation type="list" allowBlank="1" xr:uid="{00000000-0002-0000-0200-00000A000000}">
          <x14:formula1>
            <xm:f>'2.b Metadata Definitions'!$F$28:$F$51</xm:f>
          </x14:formula1>
          <xm:sqref>B7</xm:sqref>
        </x14:dataValidation>
        <x14:dataValidation type="list" allowBlank="1" xr:uid="{00000000-0002-0000-0200-00000D000000}">
          <x14:formula1>
            <xm:f>'2.b Metadata Definitions'!$C$28:$C$56</xm:f>
          </x14:formula1>
          <xm:sqref>B26</xm:sqref>
        </x14:dataValidation>
        <x14:dataValidation type="list" allowBlank="1" xr:uid="{00000000-0002-0000-0200-00000E000000}">
          <x14:formula1>
            <xm:f>'2.b Metadata Definitions'!$C$28:$C$50</xm:f>
          </x14:formula1>
          <xm:sqref>B14 B38 B50 B62 B74 B86 B98 B110 B122 B134</xm:sqref>
        </x14:dataValidation>
        <x14:dataValidation type="list" allowBlank="1" xr:uid="{00000000-0002-0000-0200-000004000000}">
          <x14:formula1>
            <xm:f>'2.b Metadata Definitions'!$B$28:$B$66</xm:f>
          </x14:formula1>
          <xm:sqref>B13 B25 B145 B133 B121 B109 B97 B85 B73 B61 B49 B37 B157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A9999"/>
    <outlinePr summaryBelow="0" summaryRight="0"/>
  </sheetPr>
  <dimension ref="A1:AC1029"/>
  <sheetViews>
    <sheetView topLeftCell="A36" zoomScale="135" zoomScaleNormal="135" workbookViewId="0">
      <selection activeCell="B59" sqref="B59"/>
    </sheetView>
  </sheetViews>
  <sheetFormatPr baseColWidth="10" defaultColWidth="12.6640625" defaultRowHeight="15.75" customHeight="1" x14ac:dyDescent="0.15"/>
  <cols>
    <col min="1" max="1" width="23" customWidth="1"/>
    <col min="2" max="2" width="101.5" customWidth="1"/>
    <col min="3" max="3" width="85.5" customWidth="1"/>
    <col min="4" max="4" width="71.33203125" customWidth="1"/>
    <col min="6" max="6" width="21.1640625" customWidth="1"/>
  </cols>
  <sheetData>
    <row r="1" spans="1:29" x14ac:dyDescent="0.2">
      <c r="A1" s="60" t="s">
        <v>42</v>
      </c>
      <c r="B1" s="61"/>
      <c r="C1" s="62"/>
      <c r="D1" s="62"/>
      <c r="E1" s="63"/>
      <c r="F1" s="64"/>
      <c r="G1" s="64"/>
      <c r="H1" s="64"/>
      <c r="I1" s="64"/>
      <c r="J1" s="64"/>
      <c r="K1" s="64"/>
      <c r="L1" s="64"/>
      <c r="M1" s="64"/>
      <c r="N1" s="64"/>
      <c r="O1" s="64"/>
      <c r="P1" s="64"/>
      <c r="Q1" s="64"/>
      <c r="R1" s="64"/>
      <c r="S1" s="64"/>
      <c r="T1" s="64"/>
      <c r="U1" s="65"/>
      <c r="V1" s="65"/>
      <c r="W1" s="65"/>
      <c r="X1" s="65"/>
      <c r="Y1" s="65"/>
      <c r="Z1" s="65"/>
      <c r="AA1" s="65"/>
      <c r="AB1" s="65"/>
      <c r="AC1" s="65"/>
    </row>
    <row r="2" spans="1:29" x14ac:dyDescent="0.2">
      <c r="A2" s="66" t="s">
        <v>43</v>
      </c>
      <c r="B2" s="67" t="s">
        <v>44</v>
      </c>
      <c r="C2" s="66" t="s">
        <v>45</v>
      </c>
      <c r="D2" s="68" t="s">
        <v>46</v>
      </c>
      <c r="E2" s="69"/>
      <c r="F2" s="10"/>
      <c r="G2" s="10"/>
      <c r="H2" s="10"/>
      <c r="I2" s="10"/>
      <c r="J2" s="10"/>
      <c r="K2" s="10"/>
      <c r="L2" s="10"/>
      <c r="M2" s="10"/>
      <c r="N2" s="10"/>
      <c r="O2" s="10"/>
      <c r="P2" s="10"/>
      <c r="Q2" s="10"/>
      <c r="R2" s="10"/>
      <c r="S2" s="10"/>
      <c r="T2" s="10"/>
      <c r="U2" s="70"/>
      <c r="V2" s="70"/>
      <c r="W2" s="70"/>
      <c r="X2" s="70"/>
      <c r="Y2" s="70"/>
      <c r="Z2" s="70"/>
      <c r="AA2" s="70"/>
      <c r="AB2" s="65"/>
      <c r="AC2" s="65"/>
    </row>
    <row r="3" spans="1:29" x14ac:dyDescent="0.2">
      <c r="A3" s="71" t="s">
        <v>6</v>
      </c>
      <c r="B3" s="72" t="s">
        <v>47</v>
      </c>
      <c r="C3" s="71" t="s">
        <v>48</v>
      </c>
      <c r="D3" s="73" t="s">
        <v>49</v>
      </c>
      <c r="E3" s="69"/>
      <c r="F3" s="10"/>
      <c r="G3" s="10"/>
      <c r="H3" s="10"/>
      <c r="I3" s="10"/>
      <c r="J3" s="10"/>
      <c r="K3" s="10"/>
      <c r="L3" s="10"/>
      <c r="M3" s="10"/>
      <c r="N3" s="10"/>
      <c r="O3" s="10"/>
      <c r="P3" s="10"/>
      <c r="Q3" s="10"/>
      <c r="R3" s="10"/>
      <c r="S3" s="10"/>
      <c r="T3" s="10"/>
      <c r="U3" s="65"/>
      <c r="V3" s="65"/>
      <c r="W3" s="65"/>
      <c r="X3" s="65"/>
      <c r="Y3" s="65"/>
      <c r="Z3" s="65"/>
      <c r="AA3" s="65"/>
      <c r="AB3" s="65"/>
      <c r="AC3" s="65"/>
    </row>
    <row r="4" spans="1:29" x14ac:dyDescent="0.2">
      <c r="A4" s="71" t="s">
        <v>8</v>
      </c>
      <c r="B4" s="72" t="s">
        <v>50</v>
      </c>
      <c r="C4" s="74" t="s">
        <v>48</v>
      </c>
      <c r="D4" s="75" t="s">
        <v>51</v>
      </c>
      <c r="E4" s="69"/>
      <c r="F4" s="10"/>
      <c r="G4" s="10"/>
      <c r="H4" s="10"/>
      <c r="I4" s="10"/>
      <c r="J4" s="10"/>
      <c r="K4" s="10"/>
      <c r="L4" s="10"/>
      <c r="M4" s="10"/>
      <c r="N4" s="10"/>
      <c r="O4" s="10"/>
      <c r="P4" s="10"/>
      <c r="Q4" s="10"/>
      <c r="R4" s="10"/>
      <c r="S4" s="10"/>
      <c r="T4" s="10"/>
      <c r="U4" s="65"/>
      <c r="V4" s="65"/>
      <c r="W4" s="65"/>
      <c r="X4" s="65"/>
      <c r="Y4" s="65"/>
      <c r="Z4" s="65"/>
      <c r="AA4" s="65"/>
      <c r="AB4" s="65"/>
      <c r="AC4" s="65"/>
    </row>
    <row r="5" spans="1:29" x14ac:dyDescent="0.2">
      <c r="A5" s="71" t="s">
        <v>9</v>
      </c>
      <c r="B5" s="76" t="s">
        <v>52</v>
      </c>
      <c r="C5" s="71" t="s">
        <v>53</v>
      </c>
      <c r="D5" s="75" t="s">
        <v>54</v>
      </c>
      <c r="E5" s="69"/>
      <c r="F5" s="10"/>
      <c r="G5" s="10"/>
      <c r="H5" s="10"/>
      <c r="I5" s="10"/>
      <c r="J5" s="10"/>
      <c r="K5" s="10"/>
      <c r="L5" s="10"/>
      <c r="M5" s="10"/>
      <c r="N5" s="10"/>
      <c r="O5" s="10"/>
      <c r="P5" s="10"/>
      <c r="Q5" s="10"/>
      <c r="R5" s="10"/>
      <c r="S5" s="10"/>
      <c r="T5" s="10"/>
      <c r="U5" s="65"/>
      <c r="V5" s="65"/>
      <c r="W5" s="65"/>
      <c r="X5" s="65"/>
      <c r="Y5" s="65"/>
      <c r="Z5" s="65"/>
      <c r="AA5" s="65"/>
      <c r="AB5" s="65"/>
      <c r="AC5" s="65"/>
    </row>
    <row r="6" spans="1:29" x14ac:dyDescent="0.2">
      <c r="A6" s="71" t="s">
        <v>7</v>
      </c>
      <c r="B6" s="76" t="s">
        <v>55</v>
      </c>
      <c r="C6" s="74" t="s">
        <v>48</v>
      </c>
      <c r="D6" s="75" t="s">
        <v>56</v>
      </c>
      <c r="E6" s="69"/>
      <c r="F6" s="10"/>
      <c r="G6" s="10"/>
      <c r="H6" s="10"/>
      <c r="I6" s="10"/>
      <c r="J6" s="10"/>
      <c r="K6" s="10"/>
      <c r="L6" s="10"/>
      <c r="M6" s="10"/>
      <c r="N6" s="10"/>
      <c r="O6" s="10"/>
      <c r="P6" s="10"/>
      <c r="Q6" s="10"/>
      <c r="R6" s="10"/>
      <c r="S6" s="10"/>
      <c r="T6" s="10"/>
      <c r="U6" s="65"/>
      <c r="V6" s="65"/>
      <c r="W6" s="65"/>
      <c r="X6" s="65"/>
      <c r="Y6" s="65"/>
      <c r="Z6" s="65"/>
      <c r="AA6" s="65"/>
      <c r="AB6" s="65"/>
      <c r="AC6" s="65"/>
    </row>
    <row r="7" spans="1:29" x14ac:dyDescent="0.2">
      <c r="A7" s="71" t="s">
        <v>57</v>
      </c>
      <c r="B7" s="72" t="s">
        <v>58</v>
      </c>
      <c r="C7" s="71" t="s">
        <v>59</v>
      </c>
      <c r="D7" s="77">
        <v>51.048614000000001</v>
      </c>
      <c r="E7" s="69"/>
      <c r="F7" s="10"/>
      <c r="G7" s="10"/>
      <c r="H7" s="10"/>
      <c r="I7" s="10"/>
      <c r="J7" s="10"/>
      <c r="K7" s="10"/>
      <c r="L7" s="10"/>
      <c r="M7" s="10"/>
      <c r="N7" s="10"/>
      <c r="O7" s="10"/>
      <c r="P7" s="10"/>
      <c r="Q7" s="10"/>
      <c r="R7" s="10"/>
      <c r="S7" s="10"/>
      <c r="T7" s="10"/>
      <c r="U7" s="65"/>
      <c r="V7" s="65"/>
      <c r="W7" s="65"/>
      <c r="X7" s="65"/>
      <c r="Y7" s="65"/>
      <c r="Z7" s="65"/>
      <c r="AA7" s="65"/>
      <c r="AB7" s="65"/>
      <c r="AC7" s="65"/>
    </row>
    <row r="8" spans="1:29" x14ac:dyDescent="0.2">
      <c r="A8" s="71" t="s">
        <v>60</v>
      </c>
      <c r="B8" s="72" t="s">
        <v>61</v>
      </c>
      <c r="C8" s="71" t="s">
        <v>59</v>
      </c>
      <c r="D8" s="77">
        <v>-114.070821</v>
      </c>
      <c r="E8" s="69"/>
      <c r="F8" s="10"/>
      <c r="G8" s="10"/>
      <c r="H8" s="10"/>
      <c r="I8" s="10"/>
      <c r="J8" s="10"/>
      <c r="K8" s="10"/>
      <c r="L8" s="10"/>
      <c r="M8" s="10"/>
      <c r="N8" s="10"/>
      <c r="O8" s="10"/>
      <c r="P8" s="10"/>
      <c r="Q8" s="10"/>
      <c r="R8" s="10"/>
      <c r="S8" s="10"/>
      <c r="T8" s="10"/>
      <c r="U8" s="65"/>
      <c r="V8" s="65"/>
      <c r="W8" s="65"/>
      <c r="X8" s="65"/>
      <c r="Y8" s="65"/>
      <c r="Z8" s="65"/>
      <c r="AA8" s="65"/>
      <c r="AB8" s="65"/>
      <c r="AC8" s="65"/>
    </row>
    <row r="9" spans="1:29" x14ac:dyDescent="0.2">
      <c r="A9" s="71" t="s">
        <v>62</v>
      </c>
      <c r="B9" s="72" t="s">
        <v>63</v>
      </c>
      <c r="C9" s="71" t="s">
        <v>64</v>
      </c>
      <c r="D9" s="75" t="s">
        <v>65</v>
      </c>
      <c r="E9" s="69"/>
      <c r="F9" s="10"/>
      <c r="G9" s="10"/>
      <c r="H9" s="10"/>
      <c r="I9" s="10"/>
      <c r="J9" s="10"/>
      <c r="K9" s="10"/>
      <c r="L9" s="10"/>
      <c r="M9" s="10"/>
      <c r="N9" s="10"/>
      <c r="O9" s="10"/>
      <c r="P9" s="10"/>
      <c r="Q9" s="10"/>
      <c r="R9" s="10"/>
      <c r="S9" s="10"/>
      <c r="T9" s="10"/>
      <c r="U9" s="65"/>
      <c r="V9" s="65"/>
      <c r="W9" s="65"/>
      <c r="X9" s="65"/>
      <c r="Y9" s="65"/>
      <c r="Z9" s="65"/>
      <c r="AA9" s="65"/>
      <c r="AB9" s="65"/>
      <c r="AC9" s="65"/>
    </row>
    <row r="10" spans="1:29" x14ac:dyDescent="0.2">
      <c r="A10" s="71" t="s">
        <v>66</v>
      </c>
      <c r="B10" s="72" t="s">
        <v>67</v>
      </c>
      <c r="C10" s="71" t="s">
        <v>68</v>
      </c>
      <c r="D10" s="75">
        <v>800</v>
      </c>
      <c r="E10" s="69"/>
      <c r="F10" s="10"/>
      <c r="G10" s="10"/>
      <c r="H10" s="10"/>
      <c r="I10" s="10"/>
      <c r="J10" s="10"/>
      <c r="K10" s="10"/>
      <c r="L10" s="10"/>
      <c r="M10" s="10"/>
      <c r="N10" s="10"/>
      <c r="O10" s="10"/>
      <c r="P10" s="10"/>
      <c r="Q10" s="10"/>
      <c r="R10" s="10"/>
      <c r="S10" s="10"/>
      <c r="T10" s="10"/>
      <c r="U10" s="65"/>
      <c r="V10" s="65"/>
      <c r="W10" s="65"/>
      <c r="X10" s="65"/>
      <c r="Y10" s="65"/>
      <c r="Z10" s="65"/>
      <c r="AA10" s="65"/>
      <c r="AB10" s="65"/>
      <c r="AC10" s="65"/>
    </row>
    <row r="11" spans="1:29" x14ac:dyDescent="0.2">
      <c r="A11" s="71" t="s">
        <v>14</v>
      </c>
      <c r="B11" s="72" t="s">
        <v>69</v>
      </c>
      <c r="C11" s="71" t="s">
        <v>48</v>
      </c>
      <c r="D11" s="78" t="s">
        <v>70</v>
      </c>
      <c r="E11" s="69"/>
      <c r="F11" s="10"/>
      <c r="G11" s="10"/>
      <c r="H11" s="10"/>
      <c r="I11" s="10"/>
      <c r="J11" s="10"/>
      <c r="K11" s="10"/>
      <c r="L11" s="10"/>
      <c r="M11" s="10"/>
      <c r="N11" s="10"/>
      <c r="O11" s="10"/>
      <c r="P11" s="10"/>
      <c r="Q11" s="10"/>
      <c r="R11" s="10"/>
      <c r="S11" s="10"/>
      <c r="T11" s="10"/>
      <c r="U11" s="65"/>
      <c r="V11" s="65"/>
      <c r="W11" s="65"/>
      <c r="X11" s="65"/>
      <c r="Y11" s="65"/>
      <c r="Z11" s="65"/>
      <c r="AA11" s="65"/>
      <c r="AB11" s="65"/>
      <c r="AC11" s="65"/>
    </row>
    <row r="12" spans="1:29" x14ac:dyDescent="0.2">
      <c r="A12" s="79" t="s">
        <v>16</v>
      </c>
      <c r="B12" s="80" t="s">
        <v>71</v>
      </c>
      <c r="C12" s="81" t="s">
        <v>48</v>
      </c>
      <c r="D12" s="82" t="s">
        <v>72</v>
      </c>
      <c r="E12" s="83"/>
      <c r="F12" s="28"/>
      <c r="G12" s="28"/>
      <c r="H12" s="28"/>
      <c r="I12" s="28"/>
      <c r="J12" s="28"/>
      <c r="K12" s="28"/>
      <c r="L12" s="28"/>
      <c r="M12" s="28"/>
      <c r="N12" s="28"/>
      <c r="O12" s="28"/>
      <c r="P12" s="28"/>
      <c r="Q12" s="28"/>
      <c r="R12" s="28"/>
      <c r="S12" s="28"/>
      <c r="T12" s="28"/>
      <c r="U12" s="84"/>
      <c r="V12" s="84"/>
      <c r="W12" s="84"/>
      <c r="X12" s="84"/>
      <c r="Y12" s="84"/>
      <c r="Z12" s="84"/>
      <c r="AA12" s="84"/>
      <c r="AB12" s="85"/>
      <c r="AC12" s="85"/>
    </row>
    <row r="13" spans="1:29" x14ac:dyDescent="0.2">
      <c r="A13" s="86" t="s">
        <v>17</v>
      </c>
      <c r="B13" s="87" t="s">
        <v>73</v>
      </c>
      <c r="C13" s="88" t="s">
        <v>48</v>
      </c>
      <c r="D13" s="89" t="s">
        <v>74</v>
      </c>
      <c r="E13" s="83"/>
      <c r="F13" s="28"/>
      <c r="G13" s="28"/>
      <c r="H13" s="28"/>
      <c r="I13" s="28"/>
      <c r="J13" s="28"/>
      <c r="K13" s="28"/>
      <c r="L13" s="28"/>
      <c r="M13" s="28"/>
      <c r="N13" s="28"/>
      <c r="O13" s="28"/>
      <c r="P13" s="28"/>
      <c r="Q13" s="28"/>
      <c r="R13" s="28"/>
      <c r="S13" s="28"/>
      <c r="T13" s="28"/>
      <c r="U13" s="90"/>
      <c r="V13" s="90"/>
      <c r="W13" s="90"/>
      <c r="X13" s="90"/>
      <c r="Y13" s="90"/>
      <c r="Z13" s="90"/>
      <c r="AA13" s="90"/>
      <c r="AB13" s="85"/>
      <c r="AC13" s="85"/>
    </row>
    <row r="14" spans="1:29" x14ac:dyDescent="0.2">
      <c r="A14" s="91" t="s">
        <v>75</v>
      </c>
      <c r="B14" s="91" t="s">
        <v>76</v>
      </c>
      <c r="C14" s="71" t="s">
        <v>64</v>
      </c>
      <c r="D14" s="73" t="s">
        <v>77</v>
      </c>
      <c r="E14" s="69"/>
      <c r="F14" s="10"/>
      <c r="G14" s="10"/>
      <c r="H14" s="10"/>
      <c r="I14" s="10"/>
      <c r="J14" s="10"/>
      <c r="K14" s="10"/>
      <c r="L14" s="10"/>
      <c r="M14" s="10"/>
      <c r="N14" s="10"/>
      <c r="O14" s="10"/>
      <c r="P14" s="10"/>
      <c r="Q14" s="10"/>
      <c r="R14" s="10"/>
      <c r="S14" s="10"/>
      <c r="T14" s="10"/>
      <c r="U14" s="65"/>
      <c r="V14" s="65"/>
      <c r="W14" s="65"/>
      <c r="X14" s="65"/>
      <c r="Y14" s="65"/>
      <c r="Z14" s="65"/>
      <c r="AA14" s="65"/>
      <c r="AB14" s="65"/>
      <c r="AC14" s="65"/>
    </row>
    <row r="15" spans="1:29" x14ac:dyDescent="0.2">
      <c r="A15" s="71" t="s">
        <v>19</v>
      </c>
      <c r="B15" s="91" t="s">
        <v>78</v>
      </c>
      <c r="C15" s="71" t="s">
        <v>64</v>
      </c>
      <c r="D15" s="75" t="s">
        <v>79</v>
      </c>
      <c r="E15" s="69"/>
      <c r="F15" s="10"/>
      <c r="G15" s="10"/>
      <c r="H15" s="10"/>
      <c r="I15" s="10"/>
      <c r="J15" s="10"/>
      <c r="K15" s="10"/>
      <c r="L15" s="10"/>
      <c r="M15" s="10"/>
      <c r="N15" s="10"/>
      <c r="O15" s="10"/>
      <c r="P15" s="10"/>
      <c r="Q15" s="10"/>
      <c r="R15" s="10"/>
      <c r="S15" s="10"/>
      <c r="T15" s="10"/>
      <c r="U15" s="65"/>
      <c r="V15" s="65"/>
      <c r="W15" s="65"/>
      <c r="X15" s="65"/>
      <c r="Y15" s="65"/>
      <c r="Z15" s="65"/>
      <c r="AA15" s="65"/>
      <c r="AB15" s="65"/>
      <c r="AC15" s="65"/>
    </row>
    <row r="16" spans="1:29" x14ac:dyDescent="0.2">
      <c r="A16" s="71" t="s">
        <v>20</v>
      </c>
      <c r="B16" s="91" t="s">
        <v>80</v>
      </c>
      <c r="C16" s="71" t="s">
        <v>64</v>
      </c>
      <c r="D16" s="75" t="s">
        <v>81</v>
      </c>
      <c r="E16" s="69"/>
      <c r="F16" s="10"/>
      <c r="G16" s="10"/>
      <c r="H16" s="10"/>
      <c r="I16" s="10"/>
      <c r="J16" s="10"/>
      <c r="K16" s="10"/>
      <c r="L16" s="10"/>
      <c r="M16" s="10"/>
      <c r="N16" s="10"/>
      <c r="O16" s="10"/>
      <c r="P16" s="10"/>
      <c r="Q16" s="10"/>
      <c r="R16" s="10"/>
      <c r="S16" s="10"/>
      <c r="T16" s="10"/>
      <c r="U16" s="65"/>
      <c r="V16" s="65"/>
      <c r="W16" s="65"/>
      <c r="X16" s="65"/>
      <c r="Y16" s="65"/>
      <c r="Z16" s="65"/>
      <c r="AA16" s="65"/>
      <c r="AB16" s="65"/>
      <c r="AC16" s="65"/>
    </row>
    <row r="17" spans="1:29" x14ac:dyDescent="0.2">
      <c r="A17" s="71" t="s">
        <v>21</v>
      </c>
      <c r="B17" s="91" t="s">
        <v>82</v>
      </c>
      <c r="C17" s="71" t="s">
        <v>48</v>
      </c>
      <c r="D17" s="75" t="s">
        <v>83</v>
      </c>
      <c r="E17" s="69"/>
      <c r="F17" s="10"/>
      <c r="G17" s="10"/>
      <c r="H17" s="10"/>
      <c r="I17" s="10"/>
      <c r="J17" s="10"/>
      <c r="K17" s="10"/>
      <c r="L17" s="10"/>
      <c r="M17" s="10"/>
      <c r="N17" s="10"/>
      <c r="O17" s="10"/>
      <c r="P17" s="10"/>
      <c r="Q17" s="10"/>
      <c r="R17" s="10"/>
      <c r="S17" s="10"/>
      <c r="T17" s="10"/>
      <c r="U17" s="65"/>
      <c r="V17" s="65"/>
      <c r="W17" s="65"/>
      <c r="X17" s="65"/>
      <c r="Y17" s="65"/>
      <c r="Z17" s="65"/>
      <c r="AA17" s="65"/>
      <c r="AB17" s="65"/>
      <c r="AC17" s="65"/>
    </row>
    <row r="18" spans="1:29" x14ac:dyDescent="0.2">
      <c r="A18" s="71" t="s">
        <v>22</v>
      </c>
      <c r="B18" s="91" t="s">
        <v>84</v>
      </c>
      <c r="C18" s="71" t="s">
        <v>48</v>
      </c>
      <c r="D18" s="92" t="s">
        <v>85</v>
      </c>
      <c r="E18" s="69"/>
      <c r="F18" s="10"/>
      <c r="G18" s="10"/>
      <c r="H18" s="10"/>
      <c r="I18" s="10"/>
      <c r="J18" s="10"/>
      <c r="K18" s="10"/>
      <c r="L18" s="10"/>
      <c r="M18" s="10"/>
      <c r="N18" s="10"/>
      <c r="O18" s="10"/>
      <c r="P18" s="10"/>
      <c r="Q18" s="10"/>
      <c r="R18" s="10"/>
      <c r="S18" s="10"/>
      <c r="T18" s="10"/>
      <c r="U18" s="65"/>
      <c r="V18" s="65"/>
      <c r="W18" s="65"/>
      <c r="X18" s="65"/>
      <c r="Y18" s="65"/>
      <c r="Z18" s="65"/>
      <c r="AA18" s="65"/>
      <c r="AB18" s="65"/>
      <c r="AC18" s="65"/>
    </row>
    <row r="19" spans="1:29" x14ac:dyDescent="0.2">
      <c r="A19" s="71" t="s">
        <v>23</v>
      </c>
      <c r="B19" s="91" t="s">
        <v>86</v>
      </c>
      <c r="C19" s="71" t="s">
        <v>48</v>
      </c>
      <c r="D19" s="77" t="s">
        <v>87</v>
      </c>
      <c r="E19" s="69"/>
      <c r="F19" s="10"/>
      <c r="G19" s="10"/>
      <c r="H19" s="10"/>
      <c r="I19" s="10"/>
      <c r="J19" s="10"/>
      <c r="K19" s="10"/>
      <c r="L19" s="10"/>
      <c r="M19" s="10"/>
      <c r="N19" s="10"/>
      <c r="O19" s="10"/>
      <c r="P19" s="10"/>
      <c r="Q19" s="10"/>
      <c r="R19" s="10"/>
      <c r="S19" s="10"/>
      <c r="T19" s="10"/>
      <c r="U19" s="65"/>
      <c r="V19" s="65"/>
      <c r="W19" s="65"/>
      <c r="X19" s="65"/>
      <c r="Y19" s="65"/>
      <c r="Z19" s="65"/>
      <c r="AA19" s="65"/>
      <c r="AB19" s="65"/>
      <c r="AC19" s="65"/>
    </row>
    <row r="20" spans="1:29" x14ac:dyDescent="0.2">
      <c r="A20" s="71" t="s">
        <v>25</v>
      </c>
      <c r="B20" s="91" t="s">
        <v>88</v>
      </c>
      <c r="C20" s="71" t="s">
        <v>48</v>
      </c>
      <c r="D20" s="75" t="s">
        <v>89</v>
      </c>
      <c r="E20" s="69"/>
      <c r="F20" s="10"/>
      <c r="G20" s="10"/>
      <c r="H20" s="10"/>
      <c r="I20" s="10"/>
      <c r="J20" s="10"/>
      <c r="K20" s="10"/>
      <c r="L20" s="10"/>
      <c r="M20" s="10"/>
      <c r="N20" s="10"/>
      <c r="O20" s="10"/>
      <c r="P20" s="10"/>
      <c r="Q20" s="10"/>
      <c r="R20" s="10"/>
      <c r="S20" s="10"/>
      <c r="T20" s="10"/>
      <c r="U20" s="65"/>
      <c r="V20" s="65"/>
      <c r="W20" s="65"/>
      <c r="X20" s="65"/>
      <c r="Y20" s="65"/>
      <c r="Z20" s="65"/>
      <c r="AA20" s="65"/>
      <c r="AB20" s="65"/>
      <c r="AC20" s="65"/>
    </row>
    <row r="21" spans="1:29" x14ac:dyDescent="0.2">
      <c r="A21" s="71" t="s">
        <v>24</v>
      </c>
      <c r="B21" s="91" t="s">
        <v>90</v>
      </c>
      <c r="C21" s="71" t="s">
        <v>48</v>
      </c>
      <c r="D21" s="93" t="s">
        <v>91</v>
      </c>
      <c r="E21" s="69"/>
      <c r="F21" s="10"/>
      <c r="G21" s="10"/>
      <c r="H21" s="10"/>
      <c r="I21" s="10"/>
      <c r="J21" s="10"/>
      <c r="K21" s="10"/>
      <c r="L21" s="10"/>
      <c r="M21" s="10"/>
      <c r="N21" s="10"/>
      <c r="O21" s="10"/>
      <c r="P21" s="10"/>
      <c r="Q21" s="10"/>
      <c r="R21" s="10"/>
      <c r="S21" s="10"/>
      <c r="T21" s="10"/>
      <c r="U21" s="65"/>
      <c r="V21" s="65"/>
      <c r="W21" s="65"/>
      <c r="X21" s="65"/>
      <c r="Y21" s="65"/>
      <c r="Z21" s="65"/>
      <c r="AA21" s="65"/>
      <c r="AB21" s="65"/>
      <c r="AC21" s="65"/>
    </row>
    <row r="22" spans="1:29" x14ac:dyDescent="0.2">
      <c r="A22" s="71" t="s">
        <v>26</v>
      </c>
      <c r="B22" s="91" t="s">
        <v>92</v>
      </c>
      <c r="C22" s="71" t="s">
        <v>48</v>
      </c>
      <c r="D22" s="93" t="s">
        <v>93</v>
      </c>
      <c r="E22" s="69"/>
      <c r="F22" s="10"/>
      <c r="G22" s="10"/>
      <c r="H22" s="10"/>
      <c r="I22" s="10"/>
      <c r="J22" s="10"/>
      <c r="K22" s="10"/>
      <c r="L22" s="10"/>
      <c r="M22" s="10"/>
      <c r="N22" s="10"/>
      <c r="O22" s="10"/>
      <c r="P22" s="10"/>
      <c r="Q22" s="10"/>
      <c r="R22" s="10"/>
      <c r="S22" s="10"/>
      <c r="T22" s="10"/>
      <c r="U22" s="65"/>
      <c r="V22" s="65"/>
      <c r="W22" s="65"/>
      <c r="X22" s="65"/>
      <c r="Y22" s="65"/>
      <c r="Z22" s="65"/>
      <c r="AA22" s="65"/>
      <c r="AB22" s="65"/>
      <c r="AC22" s="65"/>
    </row>
    <row r="23" spans="1:29" x14ac:dyDescent="0.2">
      <c r="A23" s="71" t="s">
        <v>94</v>
      </c>
      <c r="B23" s="91" t="s">
        <v>95</v>
      </c>
      <c r="C23" s="71" t="s">
        <v>48</v>
      </c>
      <c r="D23" s="93" t="s">
        <v>96</v>
      </c>
      <c r="E23" s="69"/>
      <c r="F23" s="10"/>
      <c r="G23" s="10"/>
      <c r="H23" s="10"/>
      <c r="I23" s="10"/>
      <c r="J23" s="10"/>
      <c r="K23" s="10"/>
      <c r="L23" s="10"/>
      <c r="M23" s="10"/>
      <c r="N23" s="10"/>
      <c r="O23" s="10"/>
      <c r="P23" s="10"/>
      <c r="Q23" s="10"/>
      <c r="R23" s="10"/>
      <c r="S23" s="10"/>
      <c r="T23" s="10"/>
      <c r="U23" s="65"/>
      <c r="V23" s="65"/>
      <c r="W23" s="65"/>
      <c r="X23" s="65"/>
      <c r="Y23" s="65"/>
      <c r="Z23" s="65"/>
      <c r="AA23" s="65"/>
      <c r="AB23" s="65"/>
      <c r="AC23" s="65"/>
    </row>
    <row r="24" spans="1:29" x14ac:dyDescent="0.2">
      <c r="A24" s="71" t="s">
        <v>28</v>
      </c>
      <c r="B24" s="91" t="s">
        <v>97</v>
      </c>
      <c r="C24" s="71" t="s">
        <v>64</v>
      </c>
      <c r="D24" s="93" t="s">
        <v>98</v>
      </c>
      <c r="E24" s="69"/>
      <c r="F24" s="10"/>
      <c r="G24" s="10"/>
      <c r="H24" s="10"/>
      <c r="I24" s="10"/>
      <c r="J24" s="10"/>
      <c r="K24" s="10"/>
      <c r="L24" s="10"/>
      <c r="M24" s="10"/>
      <c r="N24" s="10"/>
      <c r="O24" s="10"/>
      <c r="P24" s="10"/>
      <c r="Q24" s="10"/>
      <c r="R24" s="10"/>
      <c r="S24" s="10"/>
      <c r="T24" s="10"/>
      <c r="U24" s="65"/>
      <c r="V24" s="65"/>
      <c r="W24" s="65"/>
      <c r="X24" s="65"/>
      <c r="Y24" s="65"/>
      <c r="Z24" s="65"/>
      <c r="AA24" s="65"/>
      <c r="AB24" s="65"/>
      <c r="AC24" s="65"/>
    </row>
    <row r="25" spans="1:29" x14ac:dyDescent="0.2">
      <c r="A25" s="94" t="s">
        <v>99</v>
      </c>
      <c r="B25" s="86" t="s">
        <v>100</v>
      </c>
      <c r="C25" s="94" t="s">
        <v>48</v>
      </c>
      <c r="D25" s="78" t="s">
        <v>101</v>
      </c>
      <c r="E25" s="69"/>
      <c r="F25" s="10"/>
      <c r="G25" s="10"/>
      <c r="H25" s="10"/>
      <c r="I25" s="10"/>
      <c r="J25" s="10"/>
      <c r="K25" s="10"/>
      <c r="L25" s="10"/>
      <c r="M25" s="10"/>
      <c r="N25" s="10"/>
      <c r="O25" s="10"/>
      <c r="P25" s="10"/>
      <c r="Q25" s="10"/>
      <c r="R25" s="10"/>
      <c r="S25" s="10"/>
      <c r="T25" s="10"/>
      <c r="U25" s="70"/>
      <c r="V25" s="70"/>
      <c r="W25" s="70"/>
      <c r="X25" s="70"/>
      <c r="Y25" s="70"/>
      <c r="Z25" s="70"/>
      <c r="AA25" s="70"/>
      <c r="AB25" s="65"/>
      <c r="AC25" s="65"/>
    </row>
    <row r="26" spans="1:29" x14ac:dyDescent="0.2">
      <c r="A26" s="95"/>
      <c r="B26" s="96"/>
      <c r="C26" s="95"/>
      <c r="D26" s="95"/>
      <c r="E26" s="97"/>
      <c r="F26" s="10"/>
      <c r="G26" s="10"/>
      <c r="H26" s="10"/>
      <c r="I26" s="10"/>
      <c r="J26" s="10"/>
      <c r="K26" s="10"/>
      <c r="L26" s="10"/>
      <c r="M26" s="10"/>
      <c r="N26" s="10"/>
      <c r="O26" s="10"/>
      <c r="P26" s="10"/>
      <c r="Q26" s="10"/>
      <c r="R26" s="10"/>
      <c r="S26" s="10"/>
      <c r="T26" s="10"/>
      <c r="U26" s="65"/>
      <c r="V26" s="65"/>
      <c r="W26" s="65"/>
      <c r="X26" s="65"/>
      <c r="Y26" s="65"/>
      <c r="Z26" s="65"/>
      <c r="AA26" s="65"/>
      <c r="AB26" s="65"/>
      <c r="AC26" s="65"/>
    </row>
    <row r="27" spans="1:29" x14ac:dyDescent="0.2">
      <c r="A27" s="98" t="s">
        <v>102</v>
      </c>
      <c r="B27" s="99" t="s">
        <v>103</v>
      </c>
      <c r="C27" s="100" t="s">
        <v>104</v>
      </c>
      <c r="D27" s="101" t="s">
        <v>105</v>
      </c>
      <c r="E27" s="102" t="s">
        <v>106</v>
      </c>
      <c r="F27" s="103" t="s">
        <v>107</v>
      </c>
      <c r="G27" s="10"/>
      <c r="H27" s="10"/>
      <c r="I27" s="10"/>
      <c r="J27" s="10"/>
      <c r="K27" s="10"/>
      <c r="L27" s="10"/>
      <c r="M27" s="10"/>
      <c r="N27" s="10"/>
      <c r="O27" s="10"/>
      <c r="P27" s="10"/>
      <c r="Q27" s="10"/>
      <c r="R27" s="10"/>
      <c r="S27" s="10"/>
      <c r="T27" s="10"/>
      <c r="U27" s="65"/>
      <c r="V27" s="65"/>
      <c r="W27" s="65"/>
      <c r="X27" s="65"/>
      <c r="Y27" s="65"/>
      <c r="Z27" s="65"/>
      <c r="AA27" s="65"/>
      <c r="AB27" s="65"/>
      <c r="AC27" s="65"/>
    </row>
    <row r="28" spans="1:29" x14ac:dyDescent="0.2">
      <c r="A28" s="104" t="s">
        <v>108</v>
      </c>
      <c r="B28" s="104" t="s">
        <v>109</v>
      </c>
      <c r="C28" s="105" t="s">
        <v>110</v>
      </c>
      <c r="D28" s="106" t="s">
        <v>111</v>
      </c>
      <c r="E28" s="107" t="s">
        <v>112</v>
      </c>
      <c r="F28" s="108" t="s">
        <v>65</v>
      </c>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row>
    <row r="29" spans="1:29" x14ac:dyDescent="0.2">
      <c r="A29" s="104" t="s">
        <v>113</v>
      </c>
      <c r="B29" s="104" t="s">
        <v>114</v>
      </c>
      <c r="C29" s="110" t="s">
        <v>115</v>
      </c>
      <c r="D29" s="110" t="s">
        <v>116</v>
      </c>
      <c r="E29" s="111" t="s">
        <v>117</v>
      </c>
      <c r="F29" s="108" t="s">
        <v>118</v>
      </c>
      <c r="G29" s="9"/>
      <c r="H29" s="10"/>
      <c r="I29" s="10"/>
      <c r="J29" s="10"/>
      <c r="K29" s="10"/>
      <c r="L29" s="10"/>
      <c r="M29" s="10"/>
      <c r="N29" s="10"/>
      <c r="O29" s="10"/>
      <c r="P29" s="10"/>
      <c r="Q29" s="10"/>
      <c r="R29" s="10"/>
      <c r="S29" s="10"/>
      <c r="T29" s="10"/>
      <c r="U29" s="65"/>
      <c r="V29" s="65"/>
      <c r="W29" s="65"/>
      <c r="X29" s="65"/>
      <c r="Y29" s="65"/>
      <c r="Z29" s="65"/>
      <c r="AA29" s="65"/>
      <c r="AB29" s="65"/>
      <c r="AC29" s="65"/>
    </row>
    <row r="30" spans="1:29" x14ac:dyDescent="0.2">
      <c r="A30" s="104" t="s">
        <v>119</v>
      </c>
      <c r="B30" s="104" t="s">
        <v>120</v>
      </c>
      <c r="C30" s="105" t="s">
        <v>121</v>
      </c>
      <c r="D30" s="110" t="s">
        <v>122</v>
      </c>
      <c r="E30" s="111" t="s">
        <v>123</v>
      </c>
      <c r="F30" s="108" t="s">
        <v>124</v>
      </c>
      <c r="G30" s="9"/>
      <c r="H30" s="10"/>
      <c r="I30" s="10"/>
      <c r="J30" s="10"/>
      <c r="K30" s="10"/>
      <c r="L30" s="10"/>
      <c r="M30" s="10"/>
      <c r="N30" s="10"/>
      <c r="O30" s="10"/>
      <c r="P30" s="10"/>
      <c r="Q30" s="10"/>
      <c r="R30" s="10"/>
      <c r="S30" s="10"/>
      <c r="T30" s="10"/>
      <c r="U30" s="65"/>
      <c r="V30" s="65"/>
      <c r="W30" s="65"/>
      <c r="X30" s="65"/>
      <c r="Y30" s="65"/>
      <c r="Z30" s="65"/>
      <c r="AA30" s="65"/>
      <c r="AB30" s="65"/>
      <c r="AC30" s="65"/>
    </row>
    <row r="31" spans="1:29" x14ac:dyDescent="0.2">
      <c r="A31" s="104" t="s">
        <v>125</v>
      </c>
      <c r="B31" s="112" t="s">
        <v>126</v>
      </c>
      <c r="C31" s="110" t="s">
        <v>127</v>
      </c>
      <c r="D31" s="110" t="s">
        <v>81</v>
      </c>
      <c r="E31" s="111" t="s">
        <v>128</v>
      </c>
      <c r="F31" s="108" t="s">
        <v>129</v>
      </c>
      <c r="G31" s="9"/>
      <c r="H31" s="10"/>
      <c r="I31" s="10"/>
      <c r="J31" s="10"/>
      <c r="K31" s="10"/>
      <c r="L31" s="10"/>
      <c r="M31" s="10"/>
      <c r="N31" s="10"/>
      <c r="O31" s="10"/>
      <c r="P31" s="10"/>
      <c r="Q31" s="10"/>
      <c r="R31" s="10"/>
      <c r="S31" s="10"/>
      <c r="T31" s="10"/>
      <c r="U31" s="65"/>
      <c r="V31" s="65"/>
      <c r="W31" s="65"/>
      <c r="X31" s="65"/>
      <c r="Y31" s="65"/>
      <c r="Z31" s="65"/>
      <c r="AA31" s="65"/>
      <c r="AB31" s="65"/>
      <c r="AC31" s="65"/>
    </row>
    <row r="32" spans="1:29" x14ac:dyDescent="0.2">
      <c r="A32" s="104" t="s">
        <v>130</v>
      </c>
      <c r="B32" s="112" t="s">
        <v>131</v>
      </c>
      <c r="C32" s="110" t="s">
        <v>132</v>
      </c>
      <c r="D32" s="110" t="s">
        <v>133</v>
      </c>
      <c r="E32" s="111" t="s">
        <v>134</v>
      </c>
      <c r="F32" s="108" t="s">
        <v>135</v>
      </c>
      <c r="G32" s="9"/>
      <c r="H32" s="10"/>
      <c r="I32" s="10"/>
      <c r="J32" s="10"/>
      <c r="K32" s="10"/>
      <c r="L32" s="10"/>
      <c r="M32" s="10"/>
      <c r="N32" s="10"/>
      <c r="O32" s="10"/>
      <c r="P32" s="10"/>
      <c r="Q32" s="10"/>
      <c r="R32" s="10"/>
      <c r="S32" s="10"/>
      <c r="T32" s="10"/>
      <c r="U32" s="65"/>
      <c r="V32" s="65"/>
      <c r="W32" s="65"/>
      <c r="X32" s="65"/>
      <c r="Y32" s="65"/>
      <c r="Z32" s="65"/>
      <c r="AA32" s="65"/>
      <c r="AB32" s="65"/>
      <c r="AC32" s="65"/>
    </row>
    <row r="33" spans="1:29" x14ac:dyDescent="0.2">
      <c r="A33" s="104" t="s">
        <v>136</v>
      </c>
      <c r="B33" s="104" t="s">
        <v>137</v>
      </c>
      <c r="C33" s="105" t="s">
        <v>138</v>
      </c>
      <c r="D33" s="110" t="s">
        <v>139</v>
      </c>
      <c r="E33" s="111" t="s">
        <v>140</v>
      </c>
      <c r="F33" s="108" t="s">
        <v>141</v>
      </c>
      <c r="G33" s="9"/>
      <c r="H33" s="10"/>
      <c r="I33" s="10"/>
      <c r="J33" s="10"/>
      <c r="K33" s="10"/>
      <c r="L33" s="10"/>
      <c r="M33" s="10"/>
      <c r="N33" s="10"/>
      <c r="O33" s="10"/>
      <c r="P33" s="10"/>
      <c r="Q33" s="10"/>
      <c r="R33" s="10"/>
      <c r="S33" s="10"/>
      <c r="T33" s="10"/>
      <c r="U33" s="65"/>
      <c r="V33" s="65"/>
      <c r="W33" s="65"/>
      <c r="X33" s="65"/>
      <c r="Y33" s="65"/>
      <c r="Z33" s="65"/>
      <c r="AA33" s="65"/>
      <c r="AB33" s="65"/>
      <c r="AC33" s="65"/>
    </row>
    <row r="34" spans="1:29" x14ac:dyDescent="0.2">
      <c r="A34" s="104" t="s">
        <v>142</v>
      </c>
      <c r="B34" s="104" t="s">
        <v>143</v>
      </c>
      <c r="C34" s="113" t="s">
        <v>144</v>
      </c>
      <c r="D34" s="110" t="s">
        <v>145</v>
      </c>
      <c r="E34" s="114" t="s">
        <v>146</v>
      </c>
      <c r="F34" s="108" t="s">
        <v>147</v>
      </c>
      <c r="G34" s="9"/>
      <c r="H34" s="10"/>
      <c r="I34" s="10"/>
      <c r="J34" s="10"/>
      <c r="K34" s="10"/>
      <c r="L34" s="10"/>
      <c r="M34" s="10"/>
      <c r="N34" s="10"/>
      <c r="O34" s="10"/>
      <c r="P34" s="10"/>
      <c r="Q34" s="10"/>
      <c r="R34" s="10"/>
      <c r="S34" s="10"/>
      <c r="T34" s="10"/>
      <c r="U34" s="65"/>
      <c r="V34" s="65"/>
      <c r="W34" s="65"/>
      <c r="X34" s="65"/>
      <c r="Y34" s="65"/>
      <c r="Z34" s="65"/>
      <c r="AA34" s="65"/>
      <c r="AB34" s="65"/>
      <c r="AC34" s="65"/>
    </row>
    <row r="35" spans="1:29" x14ac:dyDescent="0.2">
      <c r="A35" s="104" t="s">
        <v>148</v>
      </c>
      <c r="B35" s="104" t="s">
        <v>149</v>
      </c>
      <c r="C35" s="105" t="s">
        <v>150</v>
      </c>
      <c r="D35" s="110" t="s">
        <v>151</v>
      </c>
      <c r="E35" s="111" t="s">
        <v>152</v>
      </c>
      <c r="F35" s="108" t="s">
        <v>153</v>
      </c>
      <c r="G35" s="9"/>
      <c r="H35" s="10"/>
      <c r="I35" s="10"/>
      <c r="J35" s="10"/>
      <c r="K35" s="10"/>
      <c r="L35" s="10"/>
      <c r="M35" s="10"/>
      <c r="N35" s="10"/>
      <c r="O35" s="10"/>
      <c r="P35" s="10"/>
      <c r="Q35" s="10"/>
      <c r="R35" s="10"/>
      <c r="S35" s="10"/>
      <c r="T35" s="10"/>
      <c r="U35" s="65"/>
      <c r="V35" s="65"/>
      <c r="W35" s="65"/>
      <c r="X35" s="65"/>
      <c r="Y35" s="65"/>
      <c r="Z35" s="65"/>
      <c r="AA35" s="65"/>
      <c r="AB35" s="65"/>
      <c r="AC35" s="65"/>
    </row>
    <row r="36" spans="1:29" x14ac:dyDescent="0.2">
      <c r="A36" s="104" t="s">
        <v>154</v>
      </c>
      <c r="B36" s="104" t="s">
        <v>155</v>
      </c>
      <c r="C36" s="115" t="s">
        <v>156</v>
      </c>
      <c r="D36" s="110" t="s">
        <v>157</v>
      </c>
      <c r="E36" s="111" t="s">
        <v>98</v>
      </c>
      <c r="F36" s="108" t="s">
        <v>118</v>
      </c>
      <c r="G36" s="9"/>
      <c r="H36" s="10"/>
      <c r="I36" s="10"/>
      <c r="J36" s="10"/>
      <c r="K36" s="10"/>
      <c r="L36" s="10"/>
      <c r="M36" s="10"/>
      <c r="N36" s="10"/>
      <c r="O36" s="10"/>
      <c r="P36" s="10"/>
      <c r="Q36" s="10"/>
      <c r="R36" s="10"/>
      <c r="S36" s="10"/>
      <c r="T36" s="10"/>
      <c r="U36" s="65"/>
      <c r="V36" s="65"/>
      <c r="W36" s="65"/>
      <c r="X36" s="65"/>
      <c r="Y36" s="65"/>
      <c r="Z36" s="65"/>
      <c r="AA36" s="65"/>
      <c r="AB36" s="65"/>
      <c r="AC36" s="65"/>
    </row>
    <row r="37" spans="1:29" x14ac:dyDescent="0.2">
      <c r="A37" s="104" t="s">
        <v>158</v>
      </c>
      <c r="B37" s="104" t="s">
        <v>159</v>
      </c>
      <c r="C37" s="110" t="s">
        <v>160</v>
      </c>
      <c r="D37" s="110" t="s">
        <v>161</v>
      </c>
      <c r="E37" s="111" t="s">
        <v>162</v>
      </c>
      <c r="F37" s="108" t="s">
        <v>124</v>
      </c>
      <c r="G37" s="9"/>
      <c r="H37" s="10"/>
      <c r="I37" s="10"/>
      <c r="J37" s="10"/>
      <c r="K37" s="10"/>
      <c r="L37" s="10"/>
      <c r="M37" s="10"/>
      <c r="N37" s="10"/>
      <c r="O37" s="10"/>
      <c r="P37" s="10"/>
      <c r="Q37" s="10"/>
      <c r="R37" s="10"/>
      <c r="S37" s="10"/>
      <c r="T37" s="10"/>
      <c r="U37" s="65"/>
      <c r="V37" s="65"/>
      <c r="W37" s="65"/>
      <c r="X37" s="65"/>
      <c r="Y37" s="65"/>
      <c r="Z37" s="65"/>
      <c r="AA37" s="65"/>
      <c r="AB37" s="65"/>
      <c r="AC37" s="65"/>
    </row>
    <row r="38" spans="1:29" x14ac:dyDescent="0.2">
      <c r="A38" s="104" t="s">
        <v>163</v>
      </c>
      <c r="B38" s="110" t="s">
        <v>164</v>
      </c>
      <c r="C38" s="110" t="s">
        <v>165</v>
      </c>
      <c r="D38" s="110" t="s">
        <v>166</v>
      </c>
      <c r="E38" s="111" t="s">
        <v>167</v>
      </c>
      <c r="F38" s="108" t="s">
        <v>168</v>
      </c>
      <c r="G38" s="9"/>
      <c r="H38" s="10"/>
      <c r="I38" s="10"/>
      <c r="J38" s="10"/>
      <c r="K38" s="10"/>
      <c r="L38" s="10"/>
      <c r="M38" s="10"/>
      <c r="N38" s="10"/>
      <c r="O38" s="10"/>
      <c r="P38" s="10"/>
      <c r="Q38" s="10"/>
      <c r="R38" s="10"/>
      <c r="S38" s="10"/>
      <c r="T38" s="10"/>
      <c r="U38" s="65"/>
      <c r="V38" s="65"/>
      <c r="W38" s="65"/>
      <c r="X38" s="65"/>
      <c r="Y38" s="65"/>
      <c r="Z38" s="65"/>
      <c r="AA38" s="65"/>
      <c r="AB38" s="65"/>
      <c r="AC38" s="65"/>
    </row>
    <row r="39" spans="1:29" x14ac:dyDescent="0.2">
      <c r="A39" s="104" t="s">
        <v>169</v>
      </c>
      <c r="B39" s="110" t="s">
        <v>170</v>
      </c>
      <c r="C39" s="110" t="s">
        <v>171</v>
      </c>
      <c r="D39" s="110" t="s">
        <v>172</v>
      </c>
      <c r="E39" s="111" t="s">
        <v>173</v>
      </c>
      <c r="F39" s="108" t="s">
        <v>174</v>
      </c>
      <c r="G39" s="9"/>
      <c r="H39" s="10"/>
      <c r="I39" s="10"/>
      <c r="J39" s="10"/>
      <c r="K39" s="10"/>
      <c r="L39" s="10"/>
      <c r="M39" s="10"/>
      <c r="N39" s="10"/>
      <c r="O39" s="10"/>
      <c r="P39" s="10"/>
      <c r="Q39" s="10"/>
      <c r="R39" s="10"/>
      <c r="S39" s="10"/>
      <c r="T39" s="10"/>
      <c r="U39" s="65"/>
      <c r="V39" s="65"/>
      <c r="W39" s="65"/>
      <c r="X39" s="65"/>
      <c r="Y39" s="65"/>
      <c r="Z39" s="65"/>
      <c r="AA39" s="65"/>
      <c r="AB39" s="65"/>
      <c r="AC39" s="65"/>
    </row>
    <row r="40" spans="1:29" x14ac:dyDescent="0.2">
      <c r="A40" s="116" t="s">
        <v>175</v>
      </c>
      <c r="B40" s="110" t="s">
        <v>176</v>
      </c>
      <c r="C40" s="117" t="s">
        <v>177</v>
      </c>
      <c r="D40" s="110" t="s">
        <v>178</v>
      </c>
      <c r="E40" s="111" t="s">
        <v>179</v>
      </c>
      <c r="F40" s="108" t="s">
        <v>180</v>
      </c>
      <c r="G40" s="9"/>
      <c r="H40" s="10"/>
      <c r="I40" s="10"/>
      <c r="J40" s="10"/>
      <c r="K40" s="10"/>
      <c r="L40" s="10"/>
      <c r="M40" s="10"/>
      <c r="N40" s="10"/>
      <c r="O40" s="10"/>
      <c r="P40" s="10"/>
      <c r="Q40" s="10"/>
      <c r="R40" s="10"/>
      <c r="S40" s="10"/>
      <c r="T40" s="10"/>
      <c r="U40" s="65"/>
      <c r="V40" s="65"/>
      <c r="W40" s="65"/>
      <c r="X40" s="65"/>
      <c r="Y40" s="65"/>
      <c r="Z40" s="65"/>
      <c r="AA40" s="65"/>
      <c r="AB40" s="65"/>
      <c r="AC40" s="65"/>
    </row>
    <row r="41" spans="1:29" x14ac:dyDescent="0.2">
      <c r="A41" s="110" t="s">
        <v>181</v>
      </c>
      <c r="B41" s="118" t="s">
        <v>182</v>
      </c>
      <c r="C41" s="117" t="s">
        <v>183</v>
      </c>
      <c r="D41" s="119"/>
      <c r="E41" s="120" t="s">
        <v>184</v>
      </c>
      <c r="F41" s="108" t="s">
        <v>185</v>
      </c>
      <c r="G41" s="9"/>
      <c r="H41" s="10"/>
      <c r="I41" s="10"/>
      <c r="J41" s="10"/>
      <c r="K41" s="10"/>
      <c r="L41" s="10"/>
      <c r="M41" s="10"/>
      <c r="N41" s="10"/>
      <c r="O41" s="10"/>
      <c r="P41" s="10"/>
      <c r="Q41" s="10"/>
      <c r="R41" s="10"/>
      <c r="S41" s="10"/>
      <c r="T41" s="10"/>
      <c r="U41" s="65"/>
      <c r="V41" s="65"/>
      <c r="W41" s="65"/>
      <c r="X41" s="65"/>
      <c r="Y41" s="65"/>
      <c r="Z41" s="65"/>
      <c r="AA41" s="65"/>
      <c r="AB41" s="65"/>
      <c r="AC41" s="65"/>
    </row>
    <row r="42" spans="1:29" x14ac:dyDescent="0.2">
      <c r="A42" s="121"/>
      <c r="B42" s="118" t="s">
        <v>186</v>
      </c>
      <c r="C42" s="117" t="s">
        <v>187</v>
      </c>
      <c r="D42" s="122"/>
      <c r="E42" s="123" t="s">
        <v>178</v>
      </c>
      <c r="F42" s="108" t="s">
        <v>188</v>
      </c>
      <c r="G42" s="9"/>
      <c r="H42" s="10"/>
      <c r="I42" s="10"/>
      <c r="J42" s="10"/>
      <c r="K42" s="10"/>
      <c r="L42" s="10"/>
      <c r="M42" s="10"/>
      <c r="N42" s="10"/>
      <c r="O42" s="10"/>
      <c r="P42" s="10"/>
      <c r="Q42" s="10"/>
      <c r="R42" s="10"/>
      <c r="S42" s="10"/>
      <c r="T42" s="10"/>
      <c r="U42" s="65"/>
      <c r="V42" s="65"/>
      <c r="W42" s="65"/>
      <c r="X42" s="65"/>
      <c r="Y42" s="65"/>
      <c r="Z42" s="65"/>
      <c r="AA42" s="65"/>
      <c r="AB42" s="65"/>
      <c r="AC42" s="65"/>
    </row>
    <row r="43" spans="1:29" x14ac:dyDescent="0.2">
      <c r="A43" s="124"/>
      <c r="B43" s="118" t="s">
        <v>1827</v>
      </c>
      <c r="C43" s="105" t="s">
        <v>190</v>
      </c>
      <c r="D43" s="122"/>
      <c r="E43" s="108" t="s">
        <v>172</v>
      </c>
      <c r="F43" s="108" t="s">
        <v>191</v>
      </c>
      <c r="G43" s="9"/>
      <c r="H43" s="10"/>
      <c r="I43" s="10"/>
      <c r="J43" s="10"/>
      <c r="K43" s="10"/>
      <c r="L43" s="10"/>
      <c r="M43" s="10"/>
      <c r="N43" s="10"/>
      <c r="O43" s="10"/>
      <c r="P43" s="10"/>
      <c r="Q43" s="10"/>
      <c r="R43" s="10"/>
      <c r="S43" s="10"/>
      <c r="T43" s="10"/>
      <c r="U43" s="65"/>
      <c r="V43" s="65"/>
      <c r="W43" s="65"/>
      <c r="X43" s="65"/>
      <c r="Y43" s="65"/>
      <c r="Z43" s="65"/>
      <c r="AA43" s="65"/>
      <c r="AB43" s="65"/>
      <c r="AC43" s="65"/>
    </row>
    <row r="44" spans="1:29" x14ac:dyDescent="0.2">
      <c r="A44" s="124"/>
      <c r="B44" s="105" t="s">
        <v>189</v>
      </c>
      <c r="C44" s="105" t="s">
        <v>193</v>
      </c>
      <c r="D44" s="122"/>
      <c r="E44" s="125"/>
      <c r="F44" s="108" t="s">
        <v>194</v>
      </c>
      <c r="G44" s="9"/>
      <c r="H44" s="10"/>
      <c r="I44" s="10"/>
      <c r="J44" s="10"/>
      <c r="K44" s="10"/>
      <c r="L44" s="10"/>
      <c r="M44" s="10"/>
      <c r="N44" s="10"/>
      <c r="O44" s="10"/>
      <c r="P44" s="10"/>
      <c r="Q44" s="10"/>
      <c r="R44" s="10"/>
      <c r="S44" s="10"/>
      <c r="T44" s="10"/>
      <c r="U44" s="65"/>
      <c r="V44" s="65"/>
      <c r="W44" s="65"/>
      <c r="X44" s="65"/>
      <c r="Y44" s="65"/>
      <c r="Z44" s="65"/>
      <c r="AA44" s="65"/>
      <c r="AB44" s="65"/>
      <c r="AC44" s="65"/>
    </row>
    <row r="45" spans="1:29" x14ac:dyDescent="0.2">
      <c r="A45" s="124"/>
      <c r="B45" s="105" t="s">
        <v>192</v>
      </c>
      <c r="C45" s="110" t="s">
        <v>196</v>
      </c>
      <c r="D45" s="122"/>
      <c r="E45" s="126"/>
      <c r="F45" s="108" t="s">
        <v>197</v>
      </c>
      <c r="G45" s="9"/>
      <c r="H45" s="10"/>
      <c r="I45" s="10"/>
      <c r="J45" s="10"/>
      <c r="K45" s="10"/>
      <c r="L45" s="10"/>
      <c r="M45" s="10"/>
      <c r="N45" s="10"/>
      <c r="O45" s="10"/>
      <c r="P45" s="10"/>
      <c r="Q45" s="10"/>
      <c r="R45" s="10"/>
      <c r="S45" s="10"/>
      <c r="T45" s="10"/>
      <c r="U45" s="65"/>
      <c r="V45" s="65"/>
      <c r="W45" s="65"/>
      <c r="X45" s="65"/>
      <c r="Y45" s="65"/>
      <c r="Z45" s="65"/>
      <c r="AA45" s="65"/>
      <c r="AB45" s="65"/>
      <c r="AC45" s="65"/>
    </row>
    <row r="46" spans="1:29" x14ac:dyDescent="0.2">
      <c r="A46" s="124"/>
      <c r="B46" s="105" t="s">
        <v>195</v>
      </c>
      <c r="C46" s="105" t="s">
        <v>178</v>
      </c>
      <c r="D46" s="127"/>
      <c r="E46" s="126"/>
      <c r="F46" s="108" t="s">
        <v>199</v>
      </c>
      <c r="G46" s="9"/>
      <c r="H46" s="10"/>
      <c r="I46" s="10"/>
      <c r="J46" s="10"/>
      <c r="K46" s="10"/>
      <c r="L46" s="10"/>
      <c r="M46" s="10"/>
      <c r="N46" s="10"/>
      <c r="O46" s="10"/>
      <c r="P46" s="10"/>
      <c r="Q46" s="10"/>
      <c r="R46" s="10"/>
      <c r="S46" s="10"/>
      <c r="T46" s="10"/>
      <c r="U46" s="65"/>
      <c r="V46" s="65"/>
      <c r="W46" s="65"/>
      <c r="X46" s="65"/>
      <c r="Y46" s="65"/>
      <c r="Z46" s="65"/>
      <c r="AA46" s="65"/>
      <c r="AB46" s="65"/>
      <c r="AC46" s="65"/>
    </row>
    <row r="47" spans="1:29" x14ac:dyDescent="0.2">
      <c r="A47" s="124"/>
      <c r="B47" s="105" t="s">
        <v>198</v>
      </c>
      <c r="C47" s="105" t="s">
        <v>201</v>
      </c>
      <c r="D47" s="127"/>
      <c r="E47" s="126"/>
      <c r="F47" s="108" t="s">
        <v>65</v>
      </c>
      <c r="G47" s="9"/>
      <c r="H47" s="10"/>
      <c r="I47" s="10"/>
      <c r="J47" s="10"/>
      <c r="K47" s="10"/>
      <c r="L47" s="10"/>
      <c r="M47" s="10"/>
      <c r="N47" s="10"/>
      <c r="O47" s="10"/>
      <c r="P47" s="10"/>
      <c r="Q47" s="10"/>
      <c r="R47" s="10"/>
      <c r="S47" s="10"/>
      <c r="T47" s="10"/>
      <c r="U47" s="65"/>
      <c r="V47" s="65"/>
      <c r="W47" s="65"/>
      <c r="X47" s="65"/>
      <c r="Y47" s="65"/>
      <c r="Z47" s="65"/>
      <c r="AA47" s="65"/>
      <c r="AB47" s="65"/>
      <c r="AC47" s="65"/>
    </row>
    <row r="48" spans="1:29" x14ac:dyDescent="0.2">
      <c r="A48" s="124"/>
      <c r="B48" s="110" t="s">
        <v>200</v>
      </c>
      <c r="C48" s="105" t="s">
        <v>203</v>
      </c>
      <c r="D48" s="127"/>
      <c r="E48" s="126"/>
      <c r="F48" s="108" t="s">
        <v>204</v>
      </c>
      <c r="G48" s="9"/>
      <c r="H48" s="10"/>
      <c r="I48" s="10"/>
      <c r="J48" s="10"/>
      <c r="K48" s="10"/>
      <c r="L48" s="10"/>
      <c r="M48" s="10"/>
      <c r="N48" s="10"/>
      <c r="O48" s="10"/>
      <c r="P48" s="10"/>
      <c r="Q48" s="10"/>
      <c r="R48" s="10"/>
      <c r="S48" s="10"/>
      <c r="T48" s="10"/>
      <c r="U48" s="65"/>
      <c r="V48" s="65"/>
      <c r="W48" s="65"/>
      <c r="X48" s="65"/>
      <c r="Y48" s="65"/>
      <c r="Z48" s="65"/>
      <c r="AA48" s="65"/>
      <c r="AB48" s="65"/>
      <c r="AC48" s="65"/>
    </row>
    <row r="49" spans="1:29" x14ac:dyDescent="0.2">
      <c r="A49" s="124"/>
      <c r="B49" s="110" t="s">
        <v>202</v>
      </c>
      <c r="C49" s="105" t="s">
        <v>206</v>
      </c>
      <c r="D49" s="127"/>
      <c r="E49" s="126"/>
      <c r="F49" s="108" t="s">
        <v>207</v>
      </c>
      <c r="G49" s="9"/>
      <c r="H49" s="10"/>
      <c r="I49" s="10"/>
      <c r="J49" s="10"/>
      <c r="K49" s="10"/>
      <c r="L49" s="10"/>
      <c r="M49" s="10"/>
      <c r="N49" s="10"/>
      <c r="O49" s="10"/>
      <c r="P49" s="10"/>
      <c r="Q49" s="10"/>
      <c r="R49" s="10"/>
      <c r="S49" s="10"/>
      <c r="T49" s="10"/>
      <c r="U49" s="65"/>
      <c r="V49" s="65"/>
      <c r="W49" s="65"/>
      <c r="X49" s="65"/>
      <c r="Y49" s="65"/>
      <c r="Z49" s="65"/>
      <c r="AA49" s="65"/>
      <c r="AB49" s="65"/>
      <c r="AC49" s="65"/>
    </row>
    <row r="50" spans="1:29" x14ac:dyDescent="0.2">
      <c r="A50" s="124"/>
      <c r="B50" s="105" t="s">
        <v>205</v>
      </c>
      <c r="C50" s="116" t="s">
        <v>209</v>
      </c>
      <c r="D50" s="127"/>
      <c r="E50" s="126"/>
      <c r="F50" s="108" t="s">
        <v>210</v>
      </c>
      <c r="G50" s="9"/>
      <c r="H50" s="10"/>
      <c r="I50" s="10"/>
      <c r="J50" s="10"/>
      <c r="K50" s="10"/>
      <c r="L50" s="10"/>
      <c r="M50" s="10"/>
      <c r="N50" s="10"/>
      <c r="O50" s="10"/>
      <c r="P50" s="10"/>
      <c r="Q50" s="10"/>
      <c r="R50" s="10"/>
      <c r="S50" s="10"/>
      <c r="T50" s="10"/>
      <c r="U50" s="65"/>
      <c r="V50" s="65"/>
      <c r="W50" s="65"/>
      <c r="X50" s="65"/>
      <c r="Y50" s="65"/>
      <c r="Z50" s="65"/>
      <c r="AA50" s="65"/>
      <c r="AB50" s="65"/>
      <c r="AC50" s="65"/>
    </row>
    <row r="51" spans="1:29" x14ac:dyDescent="0.2">
      <c r="A51" s="124"/>
      <c r="B51" s="110" t="s">
        <v>208</v>
      </c>
      <c r="C51" s="110" t="s">
        <v>212</v>
      </c>
      <c r="D51" s="127"/>
      <c r="E51" s="126"/>
      <c r="F51" s="108" t="s">
        <v>213</v>
      </c>
      <c r="G51" s="9"/>
      <c r="H51" s="10"/>
      <c r="I51" s="10"/>
      <c r="J51" s="10"/>
      <c r="K51" s="10"/>
      <c r="L51" s="10"/>
      <c r="M51" s="10"/>
      <c r="N51" s="10"/>
      <c r="O51" s="10"/>
      <c r="P51" s="10"/>
      <c r="Q51" s="10"/>
      <c r="R51" s="10"/>
      <c r="S51" s="10"/>
      <c r="T51" s="10"/>
      <c r="U51" s="65"/>
      <c r="V51" s="65"/>
      <c r="W51" s="65"/>
      <c r="X51" s="65"/>
      <c r="Y51" s="65"/>
      <c r="Z51" s="65"/>
      <c r="AA51" s="65"/>
      <c r="AB51" s="65"/>
      <c r="AC51" s="65"/>
    </row>
    <row r="52" spans="1:29" x14ac:dyDescent="0.2">
      <c r="A52" s="124"/>
      <c r="B52" s="110" t="s">
        <v>211</v>
      </c>
      <c r="C52" s="105" t="s">
        <v>215</v>
      </c>
      <c r="D52" s="127"/>
      <c r="E52" s="126"/>
      <c r="G52" s="9"/>
      <c r="H52" s="10"/>
      <c r="I52" s="10"/>
      <c r="J52" s="10"/>
      <c r="K52" s="10"/>
      <c r="L52" s="10"/>
      <c r="M52" s="10"/>
      <c r="N52" s="10"/>
      <c r="O52" s="10"/>
      <c r="P52" s="10"/>
      <c r="Q52" s="10"/>
      <c r="R52" s="10"/>
      <c r="S52" s="10"/>
      <c r="T52" s="10"/>
      <c r="U52" s="65"/>
      <c r="V52" s="65"/>
      <c r="W52" s="65"/>
      <c r="X52" s="65"/>
      <c r="Y52" s="65"/>
      <c r="Z52" s="65"/>
      <c r="AA52" s="65"/>
      <c r="AB52" s="65"/>
      <c r="AC52" s="65"/>
    </row>
    <row r="53" spans="1:29" x14ac:dyDescent="0.2">
      <c r="A53" s="124"/>
      <c r="B53" s="113" t="s">
        <v>214</v>
      </c>
      <c r="C53" s="105"/>
      <c r="D53" s="127"/>
      <c r="E53" s="69"/>
      <c r="F53" s="10"/>
      <c r="G53" s="10"/>
      <c r="H53" s="10"/>
      <c r="I53" s="10"/>
      <c r="J53" s="10"/>
      <c r="K53" s="10"/>
      <c r="L53" s="10"/>
      <c r="M53" s="10"/>
      <c r="N53" s="10"/>
      <c r="O53" s="10"/>
      <c r="P53" s="10"/>
      <c r="Q53" s="10"/>
      <c r="R53" s="10"/>
      <c r="S53" s="10"/>
      <c r="T53" s="10"/>
      <c r="U53" s="65"/>
      <c r="V53" s="65"/>
      <c r="W53" s="65"/>
      <c r="X53" s="65"/>
      <c r="Y53" s="65"/>
      <c r="Z53" s="65"/>
      <c r="AA53" s="65"/>
      <c r="AB53" s="65"/>
      <c r="AC53" s="65"/>
    </row>
    <row r="54" spans="1:29" x14ac:dyDescent="0.2">
      <c r="A54" s="124"/>
      <c r="B54" s="113" t="s">
        <v>216</v>
      </c>
      <c r="C54" s="127"/>
      <c r="D54" s="127"/>
      <c r="E54" s="69"/>
      <c r="F54" s="10"/>
      <c r="G54" s="10"/>
      <c r="H54" s="10"/>
      <c r="I54" s="10"/>
      <c r="J54" s="10"/>
      <c r="K54" s="10"/>
      <c r="L54" s="10"/>
      <c r="M54" s="10"/>
      <c r="N54" s="10"/>
      <c r="O54" s="10"/>
      <c r="P54" s="10"/>
      <c r="Q54" s="10"/>
      <c r="R54" s="10"/>
      <c r="S54" s="10"/>
      <c r="T54" s="10"/>
      <c r="U54" s="65"/>
      <c r="V54" s="65"/>
      <c r="W54" s="65"/>
      <c r="X54" s="65"/>
      <c r="Y54" s="65"/>
      <c r="Z54" s="65"/>
      <c r="AA54" s="65"/>
      <c r="AB54" s="65"/>
      <c r="AC54" s="65"/>
    </row>
    <row r="55" spans="1:29" x14ac:dyDescent="0.2">
      <c r="A55" s="129"/>
      <c r="B55" s="128" t="s">
        <v>217</v>
      </c>
      <c r="C55" s="127"/>
      <c r="D55" s="127"/>
      <c r="E55" s="69"/>
      <c r="F55" s="10"/>
      <c r="G55" s="10"/>
      <c r="H55" s="10"/>
      <c r="I55" s="10"/>
      <c r="J55" s="10"/>
      <c r="K55" s="10"/>
      <c r="L55" s="10"/>
      <c r="M55" s="10"/>
      <c r="N55" s="10"/>
      <c r="O55" s="10"/>
      <c r="P55" s="10"/>
      <c r="Q55" s="10"/>
      <c r="R55" s="10"/>
      <c r="S55" s="10"/>
      <c r="T55" s="10"/>
      <c r="U55" s="65"/>
      <c r="V55" s="65"/>
      <c r="W55" s="65"/>
      <c r="X55" s="65"/>
      <c r="Y55" s="65"/>
      <c r="Z55" s="65"/>
      <c r="AA55" s="65"/>
      <c r="AB55" s="65"/>
      <c r="AC55" s="65"/>
    </row>
    <row r="56" spans="1:29" x14ac:dyDescent="0.2">
      <c r="A56" s="130"/>
      <c r="B56" s="110" t="s">
        <v>218</v>
      </c>
      <c r="C56" s="127"/>
      <c r="D56" s="127"/>
      <c r="E56" s="69"/>
      <c r="F56" s="10"/>
      <c r="G56" s="10"/>
      <c r="H56" s="10"/>
      <c r="I56" s="10"/>
      <c r="J56" s="10"/>
      <c r="K56" s="10"/>
      <c r="L56" s="10"/>
      <c r="M56" s="10"/>
      <c r="N56" s="10"/>
      <c r="O56" s="10"/>
      <c r="P56" s="10"/>
      <c r="Q56" s="10"/>
      <c r="R56" s="10"/>
      <c r="S56" s="10"/>
      <c r="T56" s="10"/>
      <c r="U56" s="65"/>
      <c r="V56" s="65"/>
      <c r="W56" s="65"/>
      <c r="X56" s="65"/>
      <c r="Y56" s="65"/>
      <c r="Z56" s="65"/>
      <c r="AA56" s="65"/>
      <c r="AB56" s="65"/>
      <c r="AC56" s="65"/>
    </row>
    <row r="57" spans="1:29" x14ac:dyDescent="0.2">
      <c r="A57" s="130"/>
      <c r="B57" s="110" t="s">
        <v>219</v>
      </c>
      <c r="C57" s="127"/>
      <c r="D57" s="127"/>
      <c r="E57" s="69"/>
      <c r="F57" s="10"/>
      <c r="G57" s="10"/>
      <c r="H57" s="10"/>
      <c r="I57" s="10"/>
      <c r="J57" s="10"/>
      <c r="K57" s="10"/>
      <c r="L57" s="10"/>
      <c r="M57" s="10"/>
      <c r="N57" s="10"/>
      <c r="O57" s="10"/>
      <c r="P57" s="10"/>
      <c r="Q57" s="10"/>
      <c r="R57" s="10"/>
      <c r="S57" s="10"/>
      <c r="T57" s="10"/>
      <c r="U57" s="65"/>
      <c r="V57" s="65"/>
      <c r="W57" s="65"/>
      <c r="X57" s="65"/>
      <c r="Y57" s="65"/>
      <c r="Z57" s="65"/>
      <c r="AA57" s="65"/>
      <c r="AB57" s="65"/>
      <c r="AC57" s="65"/>
    </row>
    <row r="58" spans="1:29" x14ac:dyDescent="0.2">
      <c r="A58" s="130"/>
      <c r="B58" s="110" t="s">
        <v>220</v>
      </c>
      <c r="C58" s="127"/>
      <c r="D58" s="127"/>
      <c r="E58" s="69"/>
      <c r="F58" s="10"/>
      <c r="G58" s="10"/>
      <c r="H58" s="10"/>
      <c r="I58" s="10"/>
      <c r="J58" s="10"/>
      <c r="K58" s="10"/>
      <c r="L58" s="10"/>
      <c r="M58" s="10"/>
      <c r="N58" s="10"/>
      <c r="O58" s="10"/>
      <c r="P58" s="10"/>
      <c r="Q58" s="10"/>
      <c r="R58" s="10"/>
      <c r="S58" s="10"/>
      <c r="T58" s="10"/>
      <c r="U58" s="65"/>
      <c r="V58" s="65"/>
      <c r="W58" s="65"/>
      <c r="X58" s="65"/>
      <c r="Y58" s="65"/>
      <c r="Z58" s="65"/>
      <c r="AA58" s="65"/>
      <c r="AB58" s="65"/>
      <c r="AC58" s="65"/>
    </row>
    <row r="59" spans="1:29" x14ac:dyDescent="0.2">
      <c r="A59" s="130"/>
      <c r="B59" s="105" t="s">
        <v>221</v>
      </c>
      <c r="C59" s="127"/>
      <c r="D59" s="127"/>
      <c r="E59" s="69"/>
      <c r="F59" s="10"/>
      <c r="G59" s="10"/>
      <c r="H59" s="10"/>
      <c r="I59" s="10"/>
      <c r="J59" s="10"/>
      <c r="K59" s="10"/>
      <c r="L59" s="10"/>
      <c r="M59" s="10"/>
      <c r="N59" s="10"/>
      <c r="O59" s="10"/>
      <c r="P59" s="10"/>
      <c r="Q59" s="10"/>
      <c r="R59" s="10"/>
      <c r="S59" s="10"/>
      <c r="T59" s="10"/>
      <c r="U59" s="65"/>
      <c r="V59" s="65"/>
      <c r="W59" s="65"/>
      <c r="X59" s="65"/>
      <c r="Y59" s="65"/>
      <c r="Z59" s="65"/>
      <c r="AA59" s="65"/>
      <c r="AB59" s="65"/>
      <c r="AC59" s="65"/>
    </row>
    <row r="60" spans="1:29" x14ac:dyDescent="0.2">
      <c r="A60" s="130"/>
      <c r="B60" s="110" t="s">
        <v>222</v>
      </c>
      <c r="C60" s="127"/>
      <c r="D60" s="127"/>
      <c r="E60" s="69"/>
      <c r="F60" s="10"/>
      <c r="G60" s="10"/>
      <c r="H60" s="10"/>
      <c r="I60" s="10"/>
      <c r="J60" s="10"/>
      <c r="K60" s="10"/>
      <c r="L60" s="10"/>
      <c r="M60" s="10"/>
      <c r="N60" s="10"/>
      <c r="O60" s="10"/>
      <c r="P60" s="10"/>
      <c r="Q60" s="10"/>
      <c r="R60" s="10"/>
      <c r="S60" s="10"/>
      <c r="T60" s="10"/>
      <c r="U60" s="65"/>
      <c r="V60" s="65"/>
      <c r="W60" s="65"/>
      <c r="X60" s="65"/>
      <c r="Y60" s="65"/>
      <c r="Z60" s="65"/>
      <c r="AA60" s="65"/>
      <c r="AB60" s="65"/>
      <c r="AC60" s="65"/>
    </row>
    <row r="61" spans="1:29" x14ac:dyDescent="0.2">
      <c r="A61" s="130"/>
      <c r="B61" s="110" t="s">
        <v>223</v>
      </c>
      <c r="C61" s="127"/>
      <c r="D61" s="127"/>
      <c r="E61" s="69"/>
      <c r="F61" s="10"/>
      <c r="G61" s="10"/>
      <c r="H61" s="10"/>
      <c r="I61" s="10"/>
      <c r="J61" s="10"/>
      <c r="K61" s="10"/>
      <c r="L61" s="10"/>
      <c r="M61" s="10"/>
      <c r="N61" s="10"/>
      <c r="O61" s="10"/>
      <c r="P61" s="10"/>
      <c r="Q61" s="10"/>
      <c r="R61" s="10"/>
      <c r="S61" s="10"/>
      <c r="T61" s="10"/>
      <c r="U61" s="65"/>
      <c r="V61" s="65"/>
      <c r="W61" s="65"/>
      <c r="X61" s="65"/>
      <c r="Y61" s="65"/>
      <c r="Z61" s="65"/>
      <c r="AA61" s="65"/>
      <c r="AB61" s="65"/>
      <c r="AC61" s="65"/>
    </row>
    <row r="62" spans="1:29" x14ac:dyDescent="0.2">
      <c r="A62" s="131"/>
      <c r="B62" s="110" t="s">
        <v>224</v>
      </c>
      <c r="C62" s="132"/>
      <c r="D62" s="127"/>
      <c r="E62" s="69"/>
      <c r="F62" s="10"/>
      <c r="G62" s="10"/>
      <c r="H62" s="10"/>
      <c r="I62" s="10"/>
      <c r="J62" s="10"/>
      <c r="K62" s="10"/>
      <c r="L62" s="10"/>
      <c r="M62" s="10"/>
      <c r="N62" s="10"/>
      <c r="O62" s="10"/>
      <c r="P62" s="10"/>
      <c r="Q62" s="10"/>
      <c r="R62" s="10"/>
      <c r="S62" s="10"/>
      <c r="T62" s="10"/>
      <c r="U62" s="65"/>
      <c r="V62" s="65"/>
      <c r="W62" s="65"/>
      <c r="X62" s="65"/>
      <c r="Y62" s="65"/>
      <c r="Z62" s="65"/>
      <c r="AA62" s="65"/>
      <c r="AB62" s="65"/>
      <c r="AC62" s="65"/>
    </row>
    <row r="63" spans="1:29" x14ac:dyDescent="0.2">
      <c r="A63" s="131"/>
      <c r="B63" s="110" t="s">
        <v>225</v>
      </c>
      <c r="C63" s="132"/>
      <c r="D63" s="127"/>
      <c r="E63" s="69"/>
      <c r="F63" s="10"/>
      <c r="G63" s="10"/>
      <c r="H63" s="10"/>
      <c r="I63" s="10"/>
      <c r="J63" s="10"/>
      <c r="K63" s="10"/>
      <c r="L63" s="10"/>
      <c r="M63" s="10"/>
      <c r="N63" s="10"/>
      <c r="O63" s="10"/>
      <c r="P63" s="10"/>
      <c r="Q63" s="10"/>
      <c r="R63" s="10"/>
      <c r="S63" s="10"/>
      <c r="T63" s="10"/>
      <c r="U63" s="65"/>
      <c r="V63" s="65"/>
      <c r="W63" s="65"/>
      <c r="X63" s="65"/>
      <c r="Y63" s="65"/>
      <c r="Z63" s="65"/>
      <c r="AA63" s="65"/>
      <c r="AB63" s="65"/>
      <c r="AC63" s="65"/>
    </row>
    <row r="64" spans="1:29" x14ac:dyDescent="0.2">
      <c r="A64" s="133"/>
      <c r="B64" s="110" t="s">
        <v>226</v>
      </c>
      <c r="C64" s="132"/>
      <c r="D64" s="127"/>
      <c r="E64" s="69"/>
      <c r="F64" s="10"/>
      <c r="G64" s="10"/>
      <c r="H64" s="10"/>
      <c r="I64" s="10"/>
      <c r="J64" s="10"/>
      <c r="K64" s="10"/>
      <c r="L64" s="10"/>
      <c r="M64" s="10"/>
      <c r="N64" s="10"/>
      <c r="O64" s="10"/>
      <c r="P64" s="10"/>
      <c r="Q64" s="10"/>
      <c r="R64" s="10"/>
      <c r="S64" s="10"/>
      <c r="T64" s="10"/>
      <c r="U64" s="65"/>
      <c r="V64" s="65"/>
      <c r="W64" s="65"/>
      <c r="X64" s="65"/>
      <c r="Y64" s="65"/>
      <c r="Z64" s="65"/>
      <c r="AA64" s="65"/>
      <c r="AB64" s="65"/>
      <c r="AC64" s="65"/>
    </row>
    <row r="65" spans="1:29" x14ac:dyDescent="0.2">
      <c r="A65" s="131"/>
      <c r="B65" s="110" t="s">
        <v>227</v>
      </c>
      <c r="C65" s="132"/>
      <c r="D65" s="127"/>
      <c r="E65" s="69"/>
      <c r="F65" s="10"/>
      <c r="G65" s="10"/>
      <c r="H65" s="10"/>
      <c r="I65" s="10"/>
      <c r="J65" s="10"/>
      <c r="K65" s="10"/>
      <c r="L65" s="10"/>
      <c r="M65" s="10"/>
      <c r="N65" s="10"/>
      <c r="O65" s="10"/>
      <c r="P65" s="10"/>
      <c r="Q65" s="10"/>
      <c r="R65" s="10"/>
      <c r="S65" s="10"/>
      <c r="T65" s="10"/>
      <c r="U65" s="65"/>
      <c r="V65" s="65"/>
      <c r="W65" s="65"/>
      <c r="X65" s="65"/>
      <c r="Y65" s="65"/>
      <c r="Z65" s="65"/>
      <c r="AA65" s="65"/>
      <c r="AB65" s="65"/>
      <c r="AC65" s="65"/>
    </row>
    <row r="66" spans="1:29" x14ac:dyDescent="0.2">
      <c r="A66" s="131"/>
      <c r="B66" s="134" t="s">
        <v>228</v>
      </c>
      <c r="C66" s="132"/>
      <c r="D66" s="127"/>
      <c r="E66" s="69"/>
      <c r="F66" s="10"/>
      <c r="G66" s="10"/>
      <c r="H66" s="10"/>
      <c r="I66" s="10"/>
      <c r="J66" s="10"/>
      <c r="K66" s="10"/>
      <c r="L66" s="10"/>
      <c r="M66" s="10"/>
      <c r="N66" s="10"/>
      <c r="O66" s="10"/>
      <c r="P66" s="10"/>
      <c r="Q66" s="10"/>
      <c r="R66" s="10"/>
      <c r="S66" s="10"/>
      <c r="T66" s="10"/>
      <c r="U66" s="65"/>
      <c r="V66" s="65"/>
      <c r="W66" s="65"/>
      <c r="X66" s="65"/>
      <c r="Y66" s="65"/>
      <c r="Z66" s="65"/>
      <c r="AA66" s="65"/>
      <c r="AB66" s="65"/>
      <c r="AC66" s="65"/>
    </row>
    <row r="67" spans="1:29" x14ac:dyDescent="0.2">
      <c r="A67" s="131"/>
      <c r="B67" s="135"/>
      <c r="C67" s="132"/>
      <c r="D67" s="127"/>
      <c r="E67" s="69"/>
      <c r="F67" s="10"/>
      <c r="G67" s="10"/>
      <c r="H67" s="10"/>
      <c r="I67" s="10"/>
      <c r="J67" s="10"/>
      <c r="K67" s="10"/>
      <c r="L67" s="10"/>
      <c r="M67" s="10"/>
      <c r="N67" s="10"/>
      <c r="O67" s="10"/>
      <c r="P67" s="10"/>
      <c r="Q67" s="10"/>
      <c r="R67" s="10"/>
      <c r="S67" s="10"/>
      <c r="T67" s="10"/>
      <c r="U67" s="65"/>
      <c r="V67" s="65"/>
      <c r="W67" s="65"/>
      <c r="X67" s="65"/>
      <c r="Y67" s="65"/>
      <c r="Z67" s="65"/>
      <c r="AA67" s="65"/>
      <c r="AB67" s="65"/>
      <c r="AC67" s="65"/>
    </row>
    <row r="68" spans="1:29" x14ac:dyDescent="0.2">
      <c r="A68" s="131"/>
      <c r="B68" s="135"/>
      <c r="C68" s="132"/>
      <c r="D68" s="127"/>
      <c r="E68" s="69"/>
      <c r="F68" s="10"/>
      <c r="G68" s="10"/>
      <c r="H68" s="10"/>
      <c r="I68" s="10"/>
      <c r="J68" s="10"/>
      <c r="K68" s="10"/>
      <c r="L68" s="10"/>
      <c r="M68" s="10"/>
      <c r="N68" s="10"/>
      <c r="O68" s="10"/>
      <c r="P68" s="10"/>
      <c r="Q68" s="10"/>
      <c r="R68" s="10"/>
      <c r="S68" s="10"/>
      <c r="T68" s="10"/>
      <c r="U68" s="65"/>
      <c r="V68" s="65"/>
      <c r="W68" s="65"/>
      <c r="X68" s="65"/>
      <c r="Y68" s="65"/>
      <c r="Z68" s="65"/>
      <c r="AA68" s="65"/>
      <c r="AB68" s="65"/>
      <c r="AC68" s="65"/>
    </row>
    <row r="69" spans="1:29" x14ac:dyDescent="0.2">
      <c r="A69" s="131"/>
      <c r="B69" s="135"/>
      <c r="C69" s="132"/>
      <c r="D69" s="127"/>
      <c r="E69" s="69"/>
      <c r="F69" s="10"/>
      <c r="G69" s="10"/>
      <c r="H69" s="10"/>
      <c r="I69" s="10"/>
      <c r="J69" s="10"/>
      <c r="K69" s="10"/>
      <c r="L69" s="10"/>
      <c r="M69" s="10"/>
      <c r="N69" s="10"/>
      <c r="O69" s="10"/>
      <c r="P69" s="10"/>
      <c r="Q69" s="10"/>
      <c r="R69" s="10"/>
      <c r="S69" s="10"/>
      <c r="T69" s="10"/>
      <c r="U69" s="65"/>
      <c r="V69" s="65"/>
      <c r="W69" s="65"/>
      <c r="X69" s="65"/>
      <c r="Y69" s="65"/>
      <c r="Z69" s="65"/>
      <c r="AA69" s="65"/>
      <c r="AB69" s="65"/>
      <c r="AC69" s="65"/>
    </row>
    <row r="70" spans="1:29" x14ac:dyDescent="0.2">
      <c r="A70" s="131"/>
      <c r="B70" s="135"/>
      <c r="C70" s="132"/>
      <c r="D70" s="127"/>
      <c r="E70" s="69"/>
      <c r="F70" s="10"/>
      <c r="G70" s="10"/>
      <c r="H70" s="10"/>
      <c r="I70" s="10"/>
      <c r="J70" s="10"/>
      <c r="K70" s="10"/>
      <c r="L70" s="10"/>
      <c r="M70" s="10"/>
      <c r="N70" s="10"/>
      <c r="O70" s="10"/>
      <c r="P70" s="10"/>
      <c r="Q70" s="10"/>
      <c r="R70" s="10"/>
      <c r="S70" s="10"/>
      <c r="T70" s="10"/>
      <c r="U70" s="65"/>
      <c r="V70" s="65"/>
      <c r="W70" s="65"/>
      <c r="X70" s="65"/>
      <c r="Y70" s="65"/>
      <c r="Z70" s="65"/>
      <c r="AA70" s="65"/>
      <c r="AB70" s="65"/>
      <c r="AC70" s="65"/>
    </row>
    <row r="71" spans="1:29" x14ac:dyDescent="0.2">
      <c r="A71" s="131"/>
      <c r="B71" s="135"/>
      <c r="C71" s="132"/>
      <c r="D71" s="127"/>
      <c r="E71" s="69"/>
      <c r="F71" s="10"/>
      <c r="G71" s="10"/>
      <c r="H71" s="10"/>
      <c r="I71" s="10"/>
      <c r="J71" s="10"/>
      <c r="K71" s="10"/>
      <c r="L71" s="10"/>
      <c r="M71" s="10"/>
      <c r="N71" s="10"/>
      <c r="O71" s="10"/>
      <c r="P71" s="10"/>
      <c r="Q71" s="10"/>
      <c r="R71" s="10"/>
      <c r="S71" s="10"/>
      <c r="T71" s="10"/>
      <c r="U71" s="65"/>
      <c r="V71" s="65"/>
      <c r="W71" s="65"/>
      <c r="X71" s="65"/>
      <c r="Y71" s="65"/>
      <c r="Z71" s="65"/>
      <c r="AA71" s="65"/>
      <c r="AB71" s="65"/>
      <c r="AC71" s="65"/>
    </row>
    <row r="72" spans="1:29" x14ac:dyDescent="0.2">
      <c r="A72" s="131"/>
      <c r="B72" s="135"/>
      <c r="C72" s="132"/>
      <c r="D72" s="127"/>
      <c r="E72" s="69"/>
      <c r="F72" s="10"/>
      <c r="G72" s="10"/>
      <c r="H72" s="10"/>
      <c r="I72" s="10"/>
      <c r="J72" s="10"/>
      <c r="K72" s="10"/>
      <c r="L72" s="10"/>
      <c r="M72" s="10"/>
      <c r="N72" s="10"/>
      <c r="O72" s="10"/>
      <c r="P72" s="10"/>
      <c r="Q72" s="10"/>
      <c r="R72" s="10"/>
      <c r="S72" s="10"/>
      <c r="T72" s="10"/>
      <c r="U72" s="65"/>
      <c r="V72" s="65"/>
      <c r="W72" s="65"/>
      <c r="X72" s="65"/>
      <c r="Y72" s="65"/>
      <c r="Z72" s="65"/>
      <c r="AA72" s="65"/>
      <c r="AB72" s="65"/>
      <c r="AC72" s="65"/>
    </row>
    <row r="73" spans="1:29" x14ac:dyDescent="0.2">
      <c r="A73" s="131"/>
      <c r="B73" s="135"/>
      <c r="C73" s="132"/>
      <c r="D73" s="127"/>
      <c r="E73" s="69"/>
      <c r="F73" s="10"/>
      <c r="G73" s="10"/>
      <c r="H73" s="10"/>
      <c r="I73" s="10"/>
      <c r="J73" s="10"/>
      <c r="K73" s="10"/>
      <c r="L73" s="10"/>
      <c r="M73" s="10"/>
      <c r="N73" s="10"/>
      <c r="O73" s="10"/>
      <c r="P73" s="10"/>
      <c r="Q73" s="10"/>
      <c r="R73" s="10"/>
      <c r="S73" s="10"/>
      <c r="T73" s="10"/>
      <c r="U73" s="65"/>
      <c r="V73" s="65"/>
      <c r="W73" s="65"/>
      <c r="X73" s="65"/>
      <c r="Y73" s="65"/>
      <c r="Z73" s="65"/>
      <c r="AA73" s="65"/>
      <c r="AB73" s="65"/>
      <c r="AC73" s="65"/>
    </row>
    <row r="74" spans="1:29" x14ac:dyDescent="0.2">
      <c r="A74" s="131"/>
      <c r="B74" s="135"/>
      <c r="C74" s="132"/>
      <c r="D74" s="127"/>
      <c r="E74" s="69"/>
      <c r="F74" s="10"/>
      <c r="G74" s="10"/>
      <c r="H74" s="10"/>
      <c r="I74" s="10"/>
      <c r="J74" s="10"/>
      <c r="K74" s="10"/>
      <c r="L74" s="10"/>
      <c r="M74" s="10"/>
      <c r="N74" s="10"/>
      <c r="O74" s="10"/>
      <c r="P74" s="10"/>
      <c r="Q74" s="10"/>
      <c r="R74" s="10"/>
      <c r="S74" s="10"/>
      <c r="T74" s="10"/>
      <c r="U74" s="65"/>
      <c r="V74" s="65"/>
      <c r="W74" s="65"/>
      <c r="X74" s="65"/>
      <c r="Y74" s="65"/>
      <c r="Z74" s="65"/>
      <c r="AA74" s="65"/>
      <c r="AB74" s="65"/>
      <c r="AC74" s="65"/>
    </row>
    <row r="75" spans="1:29" x14ac:dyDescent="0.2">
      <c r="A75" s="131"/>
      <c r="B75" s="135"/>
      <c r="C75" s="132"/>
      <c r="D75" s="127"/>
      <c r="E75" s="69"/>
      <c r="F75" s="10"/>
      <c r="G75" s="10"/>
      <c r="H75" s="10"/>
      <c r="I75" s="10"/>
      <c r="J75" s="10"/>
      <c r="K75" s="10"/>
      <c r="L75" s="10"/>
      <c r="M75" s="10"/>
      <c r="N75" s="10"/>
      <c r="O75" s="10"/>
      <c r="P75" s="10"/>
      <c r="Q75" s="10"/>
      <c r="R75" s="10"/>
      <c r="S75" s="10"/>
      <c r="T75" s="10"/>
      <c r="U75" s="65"/>
      <c r="V75" s="65"/>
      <c r="W75" s="65"/>
      <c r="X75" s="65"/>
      <c r="Y75" s="65"/>
      <c r="Z75" s="65"/>
      <c r="AA75" s="65"/>
      <c r="AB75" s="65"/>
      <c r="AC75" s="65"/>
    </row>
    <row r="76" spans="1:29" x14ac:dyDescent="0.2">
      <c r="A76" s="131"/>
      <c r="B76" s="135"/>
      <c r="C76" s="132"/>
      <c r="D76" s="127"/>
      <c r="E76" s="69"/>
      <c r="F76" s="10"/>
      <c r="G76" s="10"/>
      <c r="H76" s="10"/>
      <c r="I76" s="10"/>
      <c r="J76" s="10"/>
      <c r="K76" s="10"/>
      <c r="L76" s="10"/>
      <c r="M76" s="10"/>
      <c r="N76" s="10"/>
      <c r="O76" s="10"/>
      <c r="P76" s="10"/>
      <c r="Q76" s="10"/>
      <c r="R76" s="10"/>
      <c r="S76" s="10"/>
      <c r="T76" s="10"/>
      <c r="U76" s="65"/>
      <c r="V76" s="65"/>
      <c r="W76" s="65"/>
      <c r="X76" s="65"/>
      <c r="Y76" s="65"/>
      <c r="Z76" s="65"/>
      <c r="AA76" s="65"/>
      <c r="AB76" s="65"/>
      <c r="AC76" s="65"/>
    </row>
    <row r="77" spans="1:29" x14ac:dyDescent="0.2">
      <c r="A77" s="132"/>
      <c r="B77" s="135"/>
      <c r="C77" s="132"/>
      <c r="D77" s="127"/>
      <c r="E77" s="69"/>
      <c r="F77" s="10"/>
      <c r="G77" s="10"/>
      <c r="H77" s="10"/>
      <c r="I77" s="10"/>
      <c r="J77" s="10"/>
      <c r="K77" s="10"/>
      <c r="L77" s="10"/>
      <c r="M77" s="10"/>
      <c r="N77" s="10"/>
      <c r="O77" s="10"/>
      <c r="P77" s="10"/>
      <c r="Q77" s="10"/>
      <c r="R77" s="10"/>
      <c r="S77" s="10"/>
      <c r="T77" s="10"/>
      <c r="U77" s="65"/>
      <c r="V77" s="65"/>
      <c r="W77" s="65"/>
      <c r="X77" s="65"/>
      <c r="Y77" s="65"/>
      <c r="Z77" s="65"/>
      <c r="AA77" s="65"/>
      <c r="AB77" s="65"/>
      <c r="AC77" s="65"/>
    </row>
    <row r="78" spans="1:29" x14ac:dyDescent="0.2">
      <c r="A78" s="132"/>
      <c r="B78" s="135"/>
      <c r="C78" s="132"/>
      <c r="D78" s="127"/>
      <c r="E78" s="69"/>
      <c r="F78" s="10"/>
      <c r="G78" s="10"/>
      <c r="H78" s="10"/>
      <c r="I78" s="10"/>
      <c r="J78" s="10"/>
      <c r="K78" s="10"/>
      <c r="L78" s="10"/>
      <c r="M78" s="10"/>
      <c r="N78" s="10"/>
      <c r="O78" s="10"/>
      <c r="P78" s="10"/>
      <c r="Q78" s="10"/>
      <c r="R78" s="10"/>
      <c r="S78" s="10"/>
      <c r="T78" s="10"/>
      <c r="U78" s="65"/>
      <c r="V78" s="65"/>
      <c r="W78" s="65"/>
      <c r="X78" s="65"/>
      <c r="Y78" s="65"/>
      <c r="Z78" s="65"/>
      <c r="AA78" s="65"/>
      <c r="AB78" s="65"/>
      <c r="AC78" s="65"/>
    </row>
    <row r="79" spans="1:29" x14ac:dyDescent="0.2">
      <c r="A79" s="132"/>
      <c r="B79" s="135"/>
      <c r="C79" s="132"/>
      <c r="D79" s="127"/>
      <c r="E79" s="69"/>
      <c r="F79" s="10"/>
      <c r="G79" s="10"/>
      <c r="H79" s="10"/>
      <c r="I79" s="10"/>
      <c r="J79" s="10"/>
      <c r="K79" s="10"/>
      <c r="L79" s="10"/>
      <c r="M79" s="10"/>
      <c r="N79" s="10"/>
      <c r="O79" s="10"/>
      <c r="P79" s="10"/>
      <c r="Q79" s="10"/>
      <c r="R79" s="10"/>
      <c r="S79" s="10"/>
      <c r="T79" s="10"/>
      <c r="U79" s="65"/>
      <c r="V79" s="65"/>
      <c r="W79" s="65"/>
      <c r="X79" s="65"/>
      <c r="Y79" s="65"/>
      <c r="Z79" s="65"/>
      <c r="AA79" s="65"/>
      <c r="AB79" s="65"/>
      <c r="AC79" s="65"/>
    </row>
    <row r="80" spans="1:29" x14ac:dyDescent="0.2">
      <c r="A80" s="132"/>
      <c r="B80" s="135"/>
      <c r="C80" s="132"/>
      <c r="D80" s="127"/>
      <c r="E80" s="69"/>
      <c r="F80" s="10"/>
      <c r="G80" s="10"/>
      <c r="H80" s="10"/>
      <c r="I80" s="10"/>
      <c r="J80" s="10"/>
      <c r="K80" s="10"/>
      <c r="L80" s="10"/>
      <c r="M80" s="10"/>
      <c r="N80" s="10"/>
      <c r="O80" s="10"/>
      <c r="P80" s="10"/>
      <c r="Q80" s="10"/>
      <c r="R80" s="10"/>
      <c r="S80" s="10"/>
      <c r="T80" s="10"/>
      <c r="U80" s="65"/>
      <c r="V80" s="65"/>
      <c r="W80" s="65"/>
      <c r="X80" s="65"/>
      <c r="Y80" s="65"/>
      <c r="Z80" s="65"/>
      <c r="AA80" s="65"/>
      <c r="AB80" s="65"/>
      <c r="AC80" s="65"/>
    </row>
    <row r="81" spans="1:29" x14ac:dyDescent="0.2">
      <c r="A81" s="132"/>
      <c r="B81" s="135"/>
      <c r="C81" s="132"/>
      <c r="D81" s="127"/>
      <c r="E81" s="69"/>
      <c r="F81" s="10"/>
      <c r="G81" s="10"/>
      <c r="H81" s="10"/>
      <c r="I81" s="10"/>
      <c r="J81" s="10"/>
      <c r="K81" s="10"/>
      <c r="L81" s="10"/>
      <c r="M81" s="10"/>
      <c r="N81" s="10"/>
      <c r="O81" s="10"/>
      <c r="P81" s="10"/>
      <c r="Q81" s="10"/>
      <c r="R81" s="10"/>
      <c r="S81" s="10"/>
      <c r="T81" s="10"/>
      <c r="U81" s="65"/>
      <c r="V81" s="65"/>
      <c r="W81" s="65"/>
      <c r="X81" s="65"/>
      <c r="Y81" s="65"/>
      <c r="Z81" s="65"/>
      <c r="AA81" s="65"/>
      <c r="AB81" s="65"/>
      <c r="AC81" s="65"/>
    </row>
    <row r="82" spans="1:29" x14ac:dyDescent="0.2">
      <c r="A82" s="132"/>
      <c r="B82" s="135"/>
      <c r="C82" s="132"/>
      <c r="D82" s="127"/>
      <c r="E82" s="69"/>
      <c r="F82" s="10"/>
      <c r="G82" s="10"/>
      <c r="H82" s="10"/>
      <c r="I82" s="10"/>
      <c r="J82" s="10"/>
      <c r="K82" s="10"/>
      <c r="L82" s="10"/>
      <c r="M82" s="10"/>
      <c r="N82" s="10"/>
      <c r="O82" s="10"/>
      <c r="P82" s="10"/>
      <c r="Q82" s="10"/>
      <c r="R82" s="10"/>
      <c r="S82" s="10"/>
      <c r="T82" s="10"/>
      <c r="U82" s="65"/>
      <c r="V82" s="65"/>
      <c r="W82" s="65"/>
      <c r="X82" s="65"/>
      <c r="Y82" s="65"/>
      <c r="Z82" s="65"/>
      <c r="AA82" s="65"/>
      <c r="AB82" s="65"/>
      <c r="AC82" s="65"/>
    </row>
    <row r="83" spans="1:29" x14ac:dyDescent="0.2">
      <c r="A83" s="132"/>
      <c r="B83" s="135"/>
      <c r="C83" s="132"/>
      <c r="D83" s="127"/>
      <c r="E83" s="69"/>
      <c r="F83" s="10"/>
      <c r="G83" s="10"/>
      <c r="H83" s="10"/>
      <c r="I83" s="10"/>
      <c r="J83" s="10"/>
      <c r="K83" s="10"/>
      <c r="L83" s="10"/>
      <c r="M83" s="10"/>
      <c r="N83" s="10"/>
      <c r="O83" s="10"/>
      <c r="P83" s="10"/>
      <c r="Q83" s="10"/>
      <c r="R83" s="10"/>
      <c r="S83" s="10"/>
      <c r="T83" s="10"/>
      <c r="U83" s="65"/>
      <c r="V83" s="65"/>
      <c r="W83" s="65"/>
      <c r="X83" s="65"/>
      <c r="Y83" s="65"/>
      <c r="Z83" s="65"/>
      <c r="AA83" s="65"/>
      <c r="AB83" s="65"/>
      <c r="AC83" s="65"/>
    </row>
    <row r="84" spans="1:29" x14ac:dyDescent="0.2">
      <c r="A84" s="132"/>
      <c r="B84" s="135"/>
      <c r="C84" s="132"/>
      <c r="D84" s="127"/>
      <c r="E84" s="69"/>
      <c r="F84" s="10"/>
      <c r="G84" s="10"/>
      <c r="H84" s="10"/>
      <c r="I84" s="10"/>
      <c r="J84" s="10"/>
      <c r="K84" s="10"/>
      <c r="L84" s="10"/>
      <c r="M84" s="10"/>
      <c r="N84" s="10"/>
      <c r="O84" s="10"/>
      <c r="P84" s="10"/>
      <c r="Q84" s="10"/>
      <c r="R84" s="10"/>
      <c r="S84" s="10"/>
      <c r="T84" s="10"/>
      <c r="U84" s="65"/>
      <c r="V84" s="65"/>
      <c r="W84" s="65"/>
      <c r="X84" s="65"/>
      <c r="Y84" s="65"/>
      <c r="Z84" s="65"/>
      <c r="AA84" s="65"/>
      <c r="AB84" s="65"/>
      <c r="AC84" s="65"/>
    </row>
    <row r="85" spans="1:29" x14ac:dyDescent="0.2">
      <c r="A85" s="132"/>
      <c r="B85" s="135"/>
      <c r="C85" s="132"/>
      <c r="D85" s="127"/>
      <c r="E85" s="69"/>
      <c r="F85" s="10"/>
      <c r="G85" s="10"/>
      <c r="H85" s="10"/>
      <c r="I85" s="10"/>
      <c r="J85" s="10"/>
      <c r="K85" s="10"/>
      <c r="L85" s="10"/>
      <c r="M85" s="10"/>
      <c r="N85" s="10"/>
      <c r="O85" s="10"/>
      <c r="P85" s="10"/>
      <c r="Q85" s="10"/>
      <c r="R85" s="10"/>
      <c r="S85" s="10"/>
      <c r="T85" s="10"/>
      <c r="U85" s="65"/>
      <c r="V85" s="65"/>
      <c r="W85" s="65"/>
      <c r="X85" s="65"/>
      <c r="Y85" s="65"/>
      <c r="Z85" s="65"/>
      <c r="AA85" s="65"/>
      <c r="AB85" s="65"/>
      <c r="AC85" s="65"/>
    </row>
    <row r="86" spans="1:29" x14ac:dyDescent="0.2">
      <c r="A86" s="132"/>
      <c r="B86" s="135"/>
      <c r="C86" s="132"/>
      <c r="D86" s="127"/>
      <c r="E86" s="69"/>
      <c r="F86" s="10"/>
      <c r="G86" s="10"/>
      <c r="H86" s="10"/>
      <c r="I86" s="10"/>
      <c r="J86" s="10"/>
      <c r="K86" s="10"/>
      <c r="L86" s="10"/>
      <c r="M86" s="10"/>
      <c r="N86" s="10"/>
      <c r="O86" s="10"/>
      <c r="P86" s="10"/>
      <c r="Q86" s="10"/>
      <c r="R86" s="10"/>
      <c r="S86" s="10"/>
      <c r="T86" s="10"/>
      <c r="U86" s="65"/>
      <c r="V86" s="65"/>
      <c r="W86" s="65"/>
      <c r="X86" s="65"/>
      <c r="Y86" s="65"/>
      <c r="Z86" s="65"/>
      <c r="AA86" s="65"/>
      <c r="AB86" s="65"/>
      <c r="AC86" s="65"/>
    </row>
    <row r="87" spans="1:29" x14ac:dyDescent="0.2">
      <c r="A87" s="132"/>
      <c r="B87" s="135"/>
      <c r="C87" s="132"/>
      <c r="D87" s="127"/>
      <c r="E87" s="69"/>
      <c r="F87" s="10"/>
      <c r="G87" s="10"/>
      <c r="H87" s="10"/>
      <c r="I87" s="10"/>
      <c r="J87" s="10"/>
      <c r="K87" s="10"/>
      <c r="L87" s="10"/>
      <c r="M87" s="10"/>
      <c r="N87" s="10"/>
      <c r="O87" s="10"/>
      <c r="P87" s="10"/>
      <c r="Q87" s="10"/>
      <c r="R87" s="10"/>
      <c r="S87" s="10"/>
      <c r="T87" s="10"/>
      <c r="U87" s="65"/>
      <c r="V87" s="65"/>
      <c r="W87" s="65"/>
      <c r="X87" s="65"/>
      <c r="Y87" s="65"/>
      <c r="Z87" s="65"/>
      <c r="AA87" s="65"/>
      <c r="AB87" s="65"/>
      <c r="AC87" s="65"/>
    </row>
    <row r="88" spans="1:29" x14ac:dyDescent="0.2">
      <c r="A88" s="132"/>
      <c r="B88" s="135"/>
      <c r="C88" s="132"/>
      <c r="D88" s="127"/>
      <c r="E88" s="69"/>
      <c r="F88" s="10"/>
      <c r="G88" s="10"/>
      <c r="H88" s="10"/>
      <c r="I88" s="10"/>
      <c r="J88" s="10"/>
      <c r="K88" s="10"/>
      <c r="L88" s="10"/>
      <c r="M88" s="10"/>
      <c r="N88" s="10"/>
      <c r="O88" s="10"/>
      <c r="P88" s="10"/>
      <c r="Q88" s="10"/>
      <c r="R88" s="10"/>
      <c r="S88" s="10"/>
      <c r="T88" s="10"/>
      <c r="U88" s="65"/>
      <c r="V88" s="65"/>
      <c r="W88" s="65"/>
      <c r="X88" s="65"/>
      <c r="Y88" s="65"/>
      <c r="Z88" s="65"/>
      <c r="AA88" s="65"/>
      <c r="AB88" s="65"/>
      <c r="AC88" s="65"/>
    </row>
    <row r="89" spans="1:29" x14ac:dyDescent="0.2">
      <c r="A89" s="132"/>
      <c r="B89" s="135"/>
      <c r="C89" s="132"/>
      <c r="D89" s="127"/>
      <c r="E89" s="69"/>
      <c r="F89" s="10"/>
      <c r="G89" s="10"/>
      <c r="H89" s="10"/>
      <c r="I89" s="10"/>
      <c r="J89" s="10"/>
      <c r="K89" s="10"/>
      <c r="L89" s="10"/>
      <c r="M89" s="10"/>
      <c r="N89" s="10"/>
      <c r="O89" s="10"/>
      <c r="P89" s="10"/>
      <c r="Q89" s="10"/>
      <c r="R89" s="10"/>
      <c r="S89" s="10"/>
      <c r="T89" s="10"/>
      <c r="U89" s="65"/>
      <c r="V89" s="65"/>
      <c r="W89" s="65"/>
      <c r="X89" s="65"/>
      <c r="Y89" s="65"/>
      <c r="Z89" s="65"/>
      <c r="AA89" s="65"/>
      <c r="AB89" s="65"/>
      <c r="AC89" s="65"/>
    </row>
    <row r="90" spans="1:29" x14ac:dyDescent="0.2">
      <c r="A90" s="132"/>
      <c r="B90" s="135"/>
      <c r="C90" s="132"/>
      <c r="D90" s="127"/>
      <c r="E90" s="69"/>
      <c r="F90" s="10"/>
      <c r="G90" s="10"/>
      <c r="H90" s="10"/>
      <c r="I90" s="10"/>
      <c r="J90" s="10"/>
      <c r="K90" s="10"/>
      <c r="L90" s="10"/>
      <c r="M90" s="10"/>
      <c r="N90" s="10"/>
      <c r="O90" s="10"/>
      <c r="P90" s="10"/>
      <c r="Q90" s="10"/>
      <c r="R90" s="10"/>
      <c r="S90" s="10"/>
      <c r="T90" s="10"/>
      <c r="U90" s="65"/>
      <c r="V90" s="65"/>
      <c r="W90" s="65"/>
      <c r="X90" s="65"/>
      <c r="Y90" s="65"/>
      <c r="Z90" s="65"/>
      <c r="AA90" s="65"/>
      <c r="AB90" s="65"/>
      <c r="AC90" s="65"/>
    </row>
    <row r="91" spans="1:29" x14ac:dyDescent="0.2">
      <c r="A91" s="132"/>
      <c r="B91" s="135"/>
      <c r="C91" s="132"/>
      <c r="D91" s="127"/>
      <c r="E91" s="69"/>
      <c r="F91" s="10"/>
      <c r="G91" s="10"/>
      <c r="H91" s="10"/>
      <c r="I91" s="10"/>
      <c r="J91" s="10"/>
      <c r="K91" s="10"/>
      <c r="L91" s="10"/>
      <c r="M91" s="10"/>
      <c r="N91" s="10"/>
      <c r="O91" s="10"/>
      <c r="P91" s="10"/>
      <c r="Q91" s="10"/>
      <c r="R91" s="10"/>
      <c r="S91" s="10"/>
      <c r="T91" s="10"/>
      <c r="U91" s="65"/>
      <c r="V91" s="65"/>
      <c r="W91" s="65"/>
      <c r="X91" s="65"/>
      <c r="Y91" s="65"/>
      <c r="Z91" s="65"/>
      <c r="AA91" s="65"/>
      <c r="AB91" s="65"/>
      <c r="AC91" s="65"/>
    </row>
    <row r="92" spans="1:29" x14ac:dyDescent="0.2">
      <c r="A92" s="132"/>
      <c r="B92" s="135"/>
      <c r="C92" s="132"/>
      <c r="D92" s="127"/>
      <c r="E92" s="69"/>
      <c r="F92" s="10"/>
      <c r="G92" s="10"/>
      <c r="H92" s="10"/>
      <c r="I92" s="10"/>
      <c r="J92" s="10"/>
      <c r="K92" s="10"/>
      <c r="L92" s="10"/>
      <c r="M92" s="10"/>
      <c r="N92" s="10"/>
      <c r="O92" s="10"/>
      <c r="P92" s="10"/>
      <c r="Q92" s="10"/>
      <c r="R92" s="10"/>
      <c r="S92" s="10"/>
      <c r="T92" s="10"/>
      <c r="U92" s="65"/>
      <c r="V92" s="65"/>
      <c r="W92" s="65"/>
      <c r="X92" s="65"/>
      <c r="Y92" s="65"/>
      <c r="Z92" s="65"/>
      <c r="AA92" s="65"/>
      <c r="AB92" s="65"/>
      <c r="AC92" s="65"/>
    </row>
    <row r="93" spans="1:29" x14ac:dyDescent="0.2">
      <c r="A93" s="132"/>
      <c r="B93" s="135"/>
      <c r="C93" s="132"/>
      <c r="D93" s="127"/>
      <c r="E93" s="69"/>
      <c r="F93" s="10"/>
      <c r="G93" s="10"/>
      <c r="H93" s="10"/>
      <c r="I93" s="10"/>
      <c r="J93" s="10"/>
      <c r="K93" s="10"/>
      <c r="L93" s="10"/>
      <c r="M93" s="10"/>
      <c r="N93" s="10"/>
      <c r="O93" s="10"/>
      <c r="P93" s="10"/>
      <c r="Q93" s="10"/>
      <c r="R93" s="10"/>
      <c r="S93" s="10"/>
      <c r="T93" s="10"/>
      <c r="U93" s="65"/>
      <c r="V93" s="65"/>
      <c r="W93" s="65"/>
      <c r="X93" s="65"/>
      <c r="Y93" s="65"/>
      <c r="Z93" s="65"/>
      <c r="AA93" s="65"/>
      <c r="AB93" s="65"/>
      <c r="AC93" s="65"/>
    </row>
    <row r="94" spans="1:29" x14ac:dyDescent="0.2">
      <c r="A94" s="132"/>
      <c r="B94" s="135"/>
      <c r="C94" s="132"/>
      <c r="D94" s="127"/>
      <c r="E94" s="69"/>
      <c r="F94" s="10"/>
      <c r="G94" s="10"/>
      <c r="H94" s="10"/>
      <c r="I94" s="10"/>
      <c r="J94" s="10"/>
      <c r="K94" s="10"/>
      <c r="L94" s="10"/>
      <c r="M94" s="10"/>
      <c r="N94" s="10"/>
      <c r="O94" s="10"/>
      <c r="P94" s="10"/>
      <c r="Q94" s="10"/>
      <c r="R94" s="10"/>
      <c r="S94" s="10"/>
      <c r="T94" s="10"/>
      <c r="U94" s="65"/>
      <c r="V94" s="65"/>
      <c r="W94" s="65"/>
      <c r="X94" s="65"/>
      <c r="Y94" s="65"/>
      <c r="Z94" s="65"/>
      <c r="AA94" s="65"/>
      <c r="AB94" s="65"/>
      <c r="AC94" s="65"/>
    </row>
    <row r="95" spans="1:29" x14ac:dyDescent="0.2">
      <c r="A95" s="132"/>
      <c r="B95" s="135"/>
      <c r="C95" s="132"/>
      <c r="D95" s="127"/>
      <c r="E95" s="69"/>
      <c r="F95" s="10"/>
      <c r="G95" s="10"/>
      <c r="H95" s="10"/>
      <c r="I95" s="10"/>
      <c r="J95" s="10"/>
      <c r="K95" s="10"/>
      <c r="L95" s="10"/>
      <c r="M95" s="10"/>
      <c r="N95" s="10"/>
      <c r="O95" s="10"/>
      <c r="P95" s="10"/>
      <c r="Q95" s="10"/>
      <c r="R95" s="10"/>
      <c r="S95" s="10"/>
      <c r="T95" s="10"/>
      <c r="U95" s="65"/>
      <c r="V95" s="65"/>
      <c r="W95" s="65"/>
      <c r="X95" s="65"/>
      <c r="Y95" s="65"/>
      <c r="Z95" s="65"/>
      <c r="AA95" s="65"/>
      <c r="AB95" s="65"/>
      <c r="AC95" s="65"/>
    </row>
    <row r="96" spans="1:29" x14ac:dyDescent="0.2">
      <c r="A96" s="132"/>
      <c r="B96" s="135"/>
      <c r="C96" s="132"/>
      <c r="D96" s="127"/>
      <c r="E96" s="69"/>
      <c r="F96" s="10"/>
      <c r="G96" s="10"/>
      <c r="H96" s="10"/>
      <c r="I96" s="10"/>
      <c r="J96" s="10"/>
      <c r="K96" s="10"/>
      <c r="L96" s="10"/>
      <c r="M96" s="10"/>
      <c r="N96" s="10"/>
      <c r="O96" s="10"/>
      <c r="P96" s="10"/>
      <c r="Q96" s="10"/>
      <c r="R96" s="10"/>
      <c r="S96" s="10"/>
      <c r="T96" s="10"/>
      <c r="U96" s="65"/>
      <c r="V96" s="65"/>
      <c r="W96" s="65"/>
      <c r="X96" s="65"/>
      <c r="Y96" s="65"/>
      <c r="Z96" s="65"/>
      <c r="AA96" s="65"/>
      <c r="AB96" s="65"/>
      <c r="AC96" s="65"/>
    </row>
    <row r="97" spans="1:29" x14ac:dyDescent="0.2">
      <c r="A97" s="132"/>
      <c r="B97" s="135"/>
      <c r="C97" s="132"/>
      <c r="D97" s="127"/>
      <c r="E97" s="69"/>
      <c r="F97" s="10"/>
      <c r="G97" s="10"/>
      <c r="H97" s="10"/>
      <c r="I97" s="10"/>
      <c r="J97" s="10"/>
      <c r="K97" s="10"/>
      <c r="L97" s="10"/>
      <c r="M97" s="10"/>
      <c r="N97" s="10"/>
      <c r="O97" s="10"/>
      <c r="P97" s="10"/>
      <c r="Q97" s="10"/>
      <c r="R97" s="10"/>
      <c r="S97" s="10"/>
      <c r="T97" s="10"/>
      <c r="U97" s="65"/>
      <c r="V97" s="65"/>
      <c r="W97" s="65"/>
      <c r="X97" s="65"/>
      <c r="Y97" s="65"/>
      <c r="Z97" s="65"/>
      <c r="AA97" s="65"/>
      <c r="AB97" s="65"/>
      <c r="AC97" s="65"/>
    </row>
    <row r="98" spans="1:29" x14ac:dyDescent="0.2">
      <c r="A98" s="132"/>
      <c r="B98" s="135"/>
      <c r="C98" s="132"/>
      <c r="D98" s="127"/>
      <c r="E98" s="69"/>
      <c r="F98" s="10"/>
      <c r="G98" s="10"/>
      <c r="H98" s="10"/>
      <c r="I98" s="10"/>
      <c r="J98" s="10"/>
      <c r="K98" s="10"/>
      <c r="L98" s="10"/>
      <c r="M98" s="10"/>
      <c r="N98" s="10"/>
      <c r="O98" s="10"/>
      <c r="P98" s="10"/>
      <c r="Q98" s="10"/>
      <c r="R98" s="10"/>
      <c r="S98" s="10"/>
      <c r="T98" s="10"/>
      <c r="U98" s="65"/>
      <c r="V98" s="65"/>
      <c r="W98" s="65"/>
      <c r="X98" s="65"/>
      <c r="Y98" s="65"/>
      <c r="Z98" s="65"/>
      <c r="AA98" s="65"/>
      <c r="AB98" s="65"/>
      <c r="AC98" s="65"/>
    </row>
    <row r="99" spans="1:29" x14ac:dyDescent="0.2">
      <c r="A99" s="132"/>
      <c r="B99" s="135"/>
      <c r="C99" s="132"/>
      <c r="D99" s="127"/>
      <c r="E99" s="69"/>
      <c r="F99" s="10"/>
      <c r="G99" s="10"/>
      <c r="H99" s="10"/>
      <c r="I99" s="10"/>
      <c r="J99" s="10"/>
      <c r="K99" s="10"/>
      <c r="L99" s="10"/>
      <c r="M99" s="10"/>
      <c r="N99" s="10"/>
      <c r="O99" s="10"/>
      <c r="P99" s="10"/>
      <c r="Q99" s="10"/>
      <c r="R99" s="10"/>
      <c r="S99" s="10"/>
      <c r="T99" s="10"/>
      <c r="U99" s="65"/>
      <c r="V99" s="65"/>
      <c r="W99" s="65"/>
      <c r="X99" s="65"/>
      <c r="Y99" s="65"/>
      <c r="Z99" s="65"/>
      <c r="AA99" s="65"/>
      <c r="AB99" s="65"/>
      <c r="AC99" s="65"/>
    </row>
    <row r="100" spans="1:29" x14ac:dyDescent="0.2">
      <c r="A100" s="132"/>
      <c r="B100" s="135"/>
      <c r="C100" s="95"/>
      <c r="D100" s="127"/>
      <c r="E100" s="69"/>
      <c r="F100" s="10"/>
      <c r="G100" s="10"/>
      <c r="H100" s="10"/>
      <c r="I100" s="10"/>
      <c r="J100" s="10"/>
      <c r="K100" s="10"/>
      <c r="L100" s="10"/>
      <c r="M100" s="10"/>
      <c r="N100" s="10"/>
      <c r="O100" s="10"/>
      <c r="P100" s="10"/>
      <c r="Q100" s="10"/>
      <c r="R100" s="10"/>
      <c r="S100" s="10"/>
      <c r="T100" s="10"/>
      <c r="U100" s="65"/>
      <c r="V100" s="65"/>
      <c r="W100" s="65"/>
      <c r="X100" s="65"/>
      <c r="Y100" s="65"/>
      <c r="Z100" s="65"/>
      <c r="AA100" s="65"/>
      <c r="AB100" s="65"/>
      <c r="AC100" s="65"/>
    </row>
    <row r="101" spans="1:29" x14ac:dyDescent="0.2">
      <c r="A101" s="95"/>
      <c r="B101" s="135"/>
      <c r="C101" s="95"/>
      <c r="D101" s="132"/>
      <c r="E101" s="69"/>
      <c r="F101" s="10"/>
      <c r="G101" s="10"/>
      <c r="H101" s="10"/>
      <c r="I101" s="10"/>
      <c r="J101" s="10"/>
      <c r="K101" s="10"/>
      <c r="L101" s="10"/>
      <c r="M101" s="10"/>
      <c r="N101" s="10"/>
      <c r="O101" s="10"/>
      <c r="P101" s="10"/>
      <c r="Q101" s="10"/>
      <c r="R101" s="10"/>
      <c r="S101" s="10"/>
      <c r="T101" s="10"/>
      <c r="U101" s="65"/>
      <c r="V101" s="65"/>
      <c r="W101" s="65"/>
      <c r="X101" s="65"/>
      <c r="Y101" s="65"/>
      <c r="Z101" s="65"/>
      <c r="AA101" s="65"/>
      <c r="AB101" s="65"/>
      <c r="AC101" s="65"/>
    </row>
    <row r="102" spans="1:29" x14ac:dyDescent="0.2">
      <c r="A102" s="95"/>
      <c r="B102" s="135"/>
      <c r="C102" s="95"/>
      <c r="D102" s="132"/>
      <c r="E102" s="69"/>
      <c r="F102" s="10"/>
      <c r="G102" s="10"/>
      <c r="H102" s="10"/>
      <c r="I102" s="10"/>
      <c r="J102" s="10"/>
      <c r="K102" s="10"/>
      <c r="L102" s="10"/>
      <c r="M102" s="10"/>
      <c r="N102" s="10"/>
      <c r="O102" s="10"/>
      <c r="P102" s="10"/>
      <c r="Q102" s="10"/>
      <c r="R102" s="10"/>
      <c r="S102" s="10"/>
      <c r="T102" s="10"/>
      <c r="U102" s="65"/>
      <c r="V102" s="65"/>
      <c r="W102" s="65"/>
      <c r="X102" s="65"/>
      <c r="Y102" s="65"/>
      <c r="Z102" s="65"/>
      <c r="AA102" s="65"/>
      <c r="AB102" s="65"/>
      <c r="AC102" s="65"/>
    </row>
    <row r="103" spans="1:29" x14ac:dyDescent="0.2">
      <c r="A103" s="95"/>
      <c r="B103" s="135"/>
      <c r="C103" s="95"/>
      <c r="D103" s="132"/>
      <c r="E103" s="69"/>
      <c r="F103" s="10"/>
      <c r="G103" s="10"/>
      <c r="H103" s="10"/>
      <c r="I103" s="10"/>
      <c r="J103" s="10"/>
      <c r="K103" s="10"/>
      <c r="L103" s="10"/>
      <c r="M103" s="10"/>
      <c r="N103" s="10"/>
      <c r="O103" s="10"/>
      <c r="P103" s="10"/>
      <c r="Q103" s="10"/>
      <c r="R103" s="10"/>
      <c r="S103" s="10"/>
      <c r="T103" s="10"/>
      <c r="U103" s="65"/>
      <c r="V103" s="65"/>
      <c r="W103" s="65"/>
      <c r="X103" s="65"/>
      <c r="Y103" s="65"/>
      <c r="Z103" s="65"/>
      <c r="AA103" s="65"/>
      <c r="AB103" s="65"/>
      <c r="AC103" s="65"/>
    </row>
    <row r="104" spans="1:29" x14ac:dyDescent="0.2">
      <c r="A104" s="95"/>
      <c r="B104" s="96"/>
      <c r="C104" s="95"/>
      <c r="D104" s="132"/>
      <c r="E104" s="69"/>
      <c r="F104" s="10"/>
      <c r="G104" s="10"/>
      <c r="H104" s="10"/>
      <c r="I104" s="10"/>
      <c r="J104" s="10"/>
      <c r="K104" s="10"/>
      <c r="L104" s="10"/>
      <c r="M104" s="10"/>
      <c r="N104" s="10"/>
      <c r="O104" s="10"/>
      <c r="P104" s="10"/>
      <c r="Q104" s="10"/>
      <c r="R104" s="10"/>
      <c r="S104" s="10"/>
      <c r="T104" s="10"/>
      <c r="U104" s="65"/>
      <c r="V104" s="65"/>
      <c r="W104" s="65"/>
      <c r="X104" s="65"/>
      <c r="Y104" s="65"/>
      <c r="Z104" s="65"/>
      <c r="AA104" s="65"/>
      <c r="AB104" s="65"/>
      <c r="AC104" s="65"/>
    </row>
    <row r="105" spans="1:29" x14ac:dyDescent="0.2">
      <c r="A105" s="95"/>
      <c r="B105" s="96"/>
      <c r="C105" s="95"/>
      <c r="D105" s="132"/>
      <c r="E105" s="69"/>
      <c r="F105" s="10"/>
      <c r="G105" s="10"/>
      <c r="H105" s="10"/>
      <c r="I105" s="10"/>
      <c r="J105" s="10"/>
      <c r="K105" s="10"/>
      <c r="L105" s="10"/>
      <c r="M105" s="10"/>
      <c r="N105" s="10"/>
      <c r="O105" s="10"/>
      <c r="P105" s="10"/>
      <c r="Q105" s="10"/>
      <c r="R105" s="10"/>
      <c r="S105" s="10"/>
      <c r="T105" s="10"/>
      <c r="U105" s="65"/>
      <c r="V105" s="65"/>
      <c r="W105" s="65"/>
      <c r="X105" s="65"/>
      <c r="Y105" s="65"/>
      <c r="Z105" s="65"/>
      <c r="AA105" s="65"/>
      <c r="AB105" s="65"/>
      <c r="AC105" s="65"/>
    </row>
    <row r="106" spans="1:29" x14ac:dyDescent="0.2">
      <c r="A106" s="95"/>
      <c r="B106" s="96"/>
      <c r="C106" s="95"/>
      <c r="D106" s="132"/>
      <c r="E106" s="69"/>
      <c r="F106" s="10"/>
      <c r="G106" s="10"/>
      <c r="H106" s="10"/>
      <c r="I106" s="10"/>
      <c r="J106" s="10"/>
      <c r="K106" s="10"/>
      <c r="L106" s="10"/>
      <c r="M106" s="10"/>
      <c r="N106" s="10"/>
      <c r="O106" s="10"/>
      <c r="P106" s="10"/>
      <c r="Q106" s="10"/>
      <c r="R106" s="10"/>
      <c r="S106" s="10"/>
      <c r="T106" s="10"/>
      <c r="U106" s="65"/>
      <c r="V106" s="65"/>
      <c r="W106" s="65"/>
      <c r="X106" s="65"/>
      <c r="Y106" s="65"/>
      <c r="Z106" s="65"/>
      <c r="AA106" s="65"/>
      <c r="AB106" s="65"/>
      <c r="AC106" s="65"/>
    </row>
    <row r="107" spans="1:29" x14ac:dyDescent="0.2">
      <c r="A107" s="95"/>
      <c r="B107" s="96"/>
      <c r="C107" s="95"/>
      <c r="D107" s="132"/>
      <c r="E107" s="69"/>
      <c r="F107" s="10"/>
      <c r="G107" s="10"/>
      <c r="H107" s="10"/>
      <c r="I107" s="10"/>
      <c r="J107" s="10"/>
      <c r="K107" s="10"/>
      <c r="L107" s="10"/>
      <c r="M107" s="10"/>
      <c r="N107" s="10"/>
      <c r="O107" s="10"/>
      <c r="P107" s="10"/>
      <c r="Q107" s="10"/>
      <c r="R107" s="10"/>
      <c r="S107" s="10"/>
      <c r="T107" s="10"/>
      <c r="U107" s="65"/>
      <c r="V107" s="65"/>
      <c r="W107" s="65"/>
      <c r="X107" s="65"/>
      <c r="Y107" s="65"/>
      <c r="Z107" s="65"/>
      <c r="AA107" s="65"/>
      <c r="AB107" s="65"/>
      <c r="AC107" s="65"/>
    </row>
    <row r="108" spans="1:29" x14ac:dyDescent="0.2">
      <c r="A108" s="95"/>
      <c r="B108" s="96"/>
      <c r="C108" s="95"/>
      <c r="D108" s="132"/>
      <c r="E108" s="69"/>
      <c r="F108" s="10"/>
      <c r="G108" s="10"/>
      <c r="H108" s="10"/>
      <c r="I108" s="10"/>
      <c r="J108" s="10"/>
      <c r="K108" s="10"/>
      <c r="L108" s="10"/>
      <c r="M108" s="10"/>
      <c r="N108" s="10"/>
      <c r="O108" s="10"/>
      <c r="P108" s="10"/>
      <c r="Q108" s="10"/>
      <c r="R108" s="10"/>
      <c r="S108" s="10"/>
      <c r="T108" s="10"/>
      <c r="U108" s="65"/>
      <c r="V108" s="65"/>
      <c r="W108" s="65"/>
      <c r="X108" s="65"/>
      <c r="Y108" s="65"/>
      <c r="Z108" s="65"/>
      <c r="AA108" s="65"/>
      <c r="AB108" s="65"/>
      <c r="AC108" s="65"/>
    </row>
    <row r="109" spans="1:29" x14ac:dyDescent="0.2">
      <c r="A109" s="95"/>
      <c r="B109" s="96"/>
      <c r="C109" s="95"/>
      <c r="D109" s="132"/>
      <c r="E109" s="69"/>
      <c r="F109" s="10"/>
      <c r="G109" s="10"/>
      <c r="H109" s="10"/>
      <c r="I109" s="10"/>
      <c r="J109" s="10"/>
      <c r="K109" s="10"/>
      <c r="L109" s="10"/>
      <c r="M109" s="10"/>
      <c r="N109" s="10"/>
      <c r="O109" s="10"/>
      <c r="P109" s="10"/>
      <c r="Q109" s="10"/>
      <c r="R109" s="10"/>
      <c r="S109" s="10"/>
      <c r="T109" s="10"/>
      <c r="U109" s="65"/>
      <c r="V109" s="65"/>
      <c r="W109" s="65"/>
      <c r="X109" s="65"/>
      <c r="Y109" s="65"/>
      <c r="Z109" s="65"/>
      <c r="AA109" s="65"/>
      <c r="AB109" s="65"/>
      <c r="AC109" s="65"/>
    </row>
    <row r="110" spans="1:29" x14ac:dyDescent="0.2">
      <c r="A110" s="95"/>
      <c r="B110" s="96"/>
      <c r="C110" s="95"/>
      <c r="D110" s="132"/>
      <c r="E110" s="69"/>
      <c r="F110" s="10"/>
      <c r="G110" s="10"/>
      <c r="H110" s="10"/>
      <c r="I110" s="10"/>
      <c r="J110" s="10"/>
      <c r="K110" s="10"/>
      <c r="L110" s="10"/>
      <c r="M110" s="10"/>
      <c r="N110" s="10"/>
      <c r="O110" s="10"/>
      <c r="P110" s="10"/>
      <c r="Q110" s="10"/>
      <c r="R110" s="10"/>
      <c r="S110" s="10"/>
      <c r="T110" s="10"/>
      <c r="U110" s="65"/>
      <c r="V110" s="65"/>
      <c r="W110" s="65"/>
      <c r="X110" s="65"/>
      <c r="Y110" s="65"/>
      <c r="Z110" s="65"/>
      <c r="AA110" s="65"/>
      <c r="AB110" s="65"/>
      <c r="AC110" s="65"/>
    </row>
    <row r="111" spans="1:29" x14ac:dyDescent="0.2">
      <c r="A111" s="95"/>
      <c r="B111" s="96"/>
      <c r="C111" s="95"/>
      <c r="D111" s="132"/>
      <c r="E111" s="2"/>
      <c r="F111" s="10"/>
      <c r="G111" s="10"/>
      <c r="H111" s="10"/>
      <c r="I111" s="10"/>
      <c r="J111" s="10"/>
      <c r="K111" s="10"/>
      <c r="L111" s="10"/>
      <c r="M111" s="10"/>
      <c r="N111" s="10"/>
      <c r="O111" s="10"/>
      <c r="P111" s="10"/>
      <c r="Q111" s="10"/>
      <c r="R111" s="10"/>
      <c r="S111" s="10"/>
      <c r="T111" s="10"/>
      <c r="U111" s="65"/>
      <c r="V111" s="65"/>
      <c r="W111" s="65"/>
      <c r="X111" s="65"/>
      <c r="Y111" s="65"/>
      <c r="Z111" s="65"/>
      <c r="AA111" s="65"/>
      <c r="AB111" s="65"/>
      <c r="AC111" s="65"/>
    </row>
    <row r="112" spans="1:29" x14ac:dyDescent="0.2">
      <c r="A112" s="95"/>
      <c r="B112" s="96"/>
      <c r="C112" s="95"/>
      <c r="D112" s="132"/>
      <c r="E112" s="2"/>
      <c r="F112" s="10"/>
      <c r="G112" s="10"/>
      <c r="H112" s="10"/>
      <c r="I112" s="10"/>
      <c r="J112" s="10"/>
      <c r="K112" s="10"/>
      <c r="L112" s="10"/>
      <c r="M112" s="10"/>
      <c r="N112" s="10"/>
      <c r="O112" s="10"/>
      <c r="P112" s="10"/>
      <c r="Q112" s="10"/>
      <c r="R112" s="10"/>
      <c r="S112" s="10"/>
      <c r="T112" s="10"/>
      <c r="U112" s="65"/>
      <c r="V112" s="65"/>
      <c r="W112" s="65"/>
      <c r="X112" s="65"/>
      <c r="Y112" s="65"/>
      <c r="Z112" s="65"/>
      <c r="AA112" s="65"/>
      <c r="AB112" s="65"/>
      <c r="AC112" s="65"/>
    </row>
    <row r="113" spans="1:29" x14ac:dyDescent="0.2">
      <c r="A113" s="95"/>
      <c r="B113" s="96"/>
      <c r="C113" s="95"/>
      <c r="D113" s="95"/>
      <c r="E113" s="2"/>
      <c r="F113" s="10"/>
      <c r="G113" s="10"/>
      <c r="H113" s="10"/>
      <c r="I113" s="10"/>
      <c r="J113" s="10"/>
      <c r="K113" s="10"/>
      <c r="L113" s="10"/>
      <c r="M113" s="10"/>
      <c r="N113" s="10"/>
      <c r="O113" s="10"/>
      <c r="P113" s="10"/>
      <c r="Q113" s="10"/>
      <c r="R113" s="10"/>
      <c r="S113" s="10"/>
      <c r="T113" s="10"/>
      <c r="U113" s="65"/>
      <c r="V113" s="65"/>
      <c r="W113" s="65"/>
      <c r="X113" s="65"/>
      <c r="Y113" s="65"/>
      <c r="Z113" s="65"/>
      <c r="AA113" s="65"/>
      <c r="AB113" s="65"/>
      <c r="AC113" s="65"/>
    </row>
    <row r="114" spans="1:29" x14ac:dyDescent="0.2">
      <c r="A114" s="95"/>
      <c r="B114" s="96"/>
      <c r="C114" s="95"/>
      <c r="D114" s="95"/>
      <c r="E114" s="2"/>
      <c r="F114" s="10"/>
      <c r="G114" s="10"/>
      <c r="H114" s="10"/>
      <c r="I114" s="10"/>
      <c r="J114" s="10"/>
      <c r="K114" s="10"/>
      <c r="L114" s="10"/>
      <c r="M114" s="10"/>
      <c r="N114" s="10"/>
      <c r="O114" s="10"/>
      <c r="P114" s="10"/>
      <c r="Q114" s="10"/>
      <c r="R114" s="10"/>
      <c r="S114" s="10"/>
      <c r="T114" s="10"/>
      <c r="U114" s="65"/>
      <c r="V114" s="65"/>
      <c r="W114" s="65"/>
      <c r="X114" s="65"/>
      <c r="Y114" s="65"/>
      <c r="Z114" s="65"/>
      <c r="AA114" s="65"/>
      <c r="AB114" s="65"/>
      <c r="AC114" s="65"/>
    </row>
    <row r="115" spans="1:29" x14ac:dyDescent="0.2">
      <c r="A115" s="95"/>
      <c r="B115" s="96"/>
      <c r="C115" s="95"/>
      <c r="D115" s="95"/>
      <c r="E115" s="2"/>
      <c r="F115" s="10"/>
      <c r="G115" s="10"/>
      <c r="H115" s="10"/>
      <c r="I115" s="10"/>
      <c r="J115" s="10"/>
      <c r="K115" s="10"/>
      <c r="L115" s="10"/>
      <c r="M115" s="10"/>
      <c r="N115" s="10"/>
      <c r="O115" s="10"/>
      <c r="P115" s="10"/>
      <c r="Q115" s="10"/>
      <c r="R115" s="10"/>
      <c r="S115" s="10"/>
      <c r="T115" s="10"/>
      <c r="U115" s="65"/>
      <c r="V115" s="65"/>
      <c r="W115" s="65"/>
      <c r="X115" s="65"/>
      <c r="Y115" s="65"/>
      <c r="Z115" s="65"/>
      <c r="AA115" s="65"/>
      <c r="AB115" s="65"/>
      <c r="AC115" s="65"/>
    </row>
    <row r="116" spans="1:29" x14ac:dyDescent="0.2">
      <c r="A116" s="95"/>
      <c r="B116" s="96"/>
      <c r="C116" s="95"/>
      <c r="D116" s="95"/>
      <c r="E116" s="2"/>
      <c r="F116" s="10"/>
      <c r="G116" s="10"/>
      <c r="H116" s="10"/>
      <c r="I116" s="10"/>
      <c r="J116" s="10"/>
      <c r="K116" s="10"/>
      <c r="L116" s="10"/>
      <c r="M116" s="10"/>
      <c r="N116" s="10"/>
      <c r="O116" s="10"/>
      <c r="P116" s="10"/>
      <c r="Q116" s="10"/>
      <c r="R116" s="10"/>
      <c r="S116" s="10"/>
      <c r="T116" s="10"/>
      <c r="U116" s="65"/>
      <c r="V116" s="65"/>
      <c r="W116" s="65"/>
      <c r="X116" s="65"/>
      <c r="Y116" s="65"/>
      <c r="Z116" s="65"/>
      <c r="AA116" s="65"/>
      <c r="AB116" s="65"/>
      <c r="AC116" s="65"/>
    </row>
    <row r="117" spans="1:29" x14ac:dyDescent="0.2">
      <c r="A117" s="95"/>
      <c r="B117" s="96"/>
      <c r="C117" s="95"/>
      <c r="D117" s="95"/>
      <c r="E117" s="2"/>
      <c r="F117" s="10"/>
      <c r="G117" s="10"/>
      <c r="H117" s="10"/>
      <c r="I117" s="10"/>
      <c r="J117" s="10"/>
      <c r="K117" s="10"/>
      <c r="L117" s="10"/>
      <c r="M117" s="10"/>
      <c r="N117" s="10"/>
      <c r="O117" s="10"/>
      <c r="P117" s="10"/>
      <c r="Q117" s="10"/>
      <c r="R117" s="10"/>
      <c r="S117" s="10"/>
      <c r="T117" s="10"/>
      <c r="U117" s="65"/>
      <c r="V117" s="65"/>
      <c r="W117" s="65"/>
      <c r="X117" s="65"/>
      <c r="Y117" s="65"/>
      <c r="Z117" s="65"/>
      <c r="AA117" s="65"/>
      <c r="AB117" s="65"/>
      <c r="AC117" s="65"/>
    </row>
    <row r="118" spans="1:29" x14ac:dyDescent="0.2">
      <c r="A118" s="95"/>
      <c r="B118" s="96"/>
      <c r="C118" s="95"/>
      <c r="D118" s="95"/>
      <c r="E118" s="2"/>
      <c r="F118" s="10"/>
      <c r="G118" s="10"/>
      <c r="H118" s="10"/>
      <c r="I118" s="10"/>
      <c r="J118" s="10"/>
      <c r="K118" s="10"/>
      <c r="L118" s="10"/>
      <c r="M118" s="10"/>
      <c r="N118" s="10"/>
      <c r="O118" s="10"/>
      <c r="P118" s="10"/>
      <c r="Q118" s="10"/>
      <c r="R118" s="10"/>
      <c r="S118" s="10"/>
      <c r="T118" s="10"/>
      <c r="U118" s="65"/>
      <c r="V118" s="65"/>
      <c r="W118" s="65"/>
      <c r="X118" s="65"/>
      <c r="Y118" s="65"/>
      <c r="Z118" s="65"/>
      <c r="AA118" s="65"/>
      <c r="AB118" s="65"/>
      <c r="AC118" s="65"/>
    </row>
    <row r="119" spans="1:29" x14ac:dyDescent="0.2">
      <c r="A119" s="95"/>
      <c r="B119" s="96"/>
      <c r="C119" s="95"/>
      <c r="D119" s="95"/>
      <c r="E119" s="2"/>
      <c r="F119" s="10"/>
      <c r="G119" s="10"/>
      <c r="H119" s="10"/>
      <c r="I119" s="10"/>
      <c r="J119" s="10"/>
      <c r="K119" s="10"/>
      <c r="L119" s="10"/>
      <c r="M119" s="10"/>
      <c r="N119" s="10"/>
      <c r="O119" s="10"/>
      <c r="P119" s="10"/>
      <c r="Q119" s="10"/>
      <c r="R119" s="10"/>
      <c r="S119" s="10"/>
      <c r="T119" s="10"/>
      <c r="U119" s="65"/>
      <c r="V119" s="65"/>
      <c r="W119" s="65"/>
      <c r="X119" s="65"/>
      <c r="Y119" s="65"/>
      <c r="Z119" s="65"/>
      <c r="AA119" s="65"/>
      <c r="AB119" s="65"/>
      <c r="AC119" s="65"/>
    </row>
    <row r="120" spans="1:29" x14ac:dyDescent="0.2">
      <c r="A120" s="95"/>
      <c r="B120" s="96"/>
      <c r="C120" s="95"/>
      <c r="D120" s="95"/>
      <c r="E120" s="2"/>
      <c r="F120" s="10"/>
      <c r="G120" s="10"/>
      <c r="H120" s="10"/>
      <c r="I120" s="10"/>
      <c r="J120" s="10"/>
      <c r="K120" s="10"/>
      <c r="L120" s="10"/>
      <c r="M120" s="10"/>
      <c r="N120" s="10"/>
      <c r="O120" s="10"/>
      <c r="P120" s="10"/>
      <c r="Q120" s="10"/>
      <c r="R120" s="10"/>
      <c r="S120" s="10"/>
      <c r="T120" s="10"/>
      <c r="U120" s="65"/>
      <c r="V120" s="65"/>
      <c r="W120" s="65"/>
      <c r="X120" s="65"/>
      <c r="Y120" s="65"/>
      <c r="Z120" s="65"/>
      <c r="AA120" s="65"/>
      <c r="AB120" s="65"/>
      <c r="AC120" s="65"/>
    </row>
    <row r="121" spans="1:29" x14ac:dyDescent="0.2">
      <c r="A121" s="95"/>
      <c r="B121" s="96"/>
      <c r="C121" s="95"/>
      <c r="D121" s="95"/>
      <c r="E121" s="2"/>
      <c r="F121" s="10"/>
      <c r="G121" s="10"/>
      <c r="H121" s="10"/>
      <c r="I121" s="10"/>
      <c r="J121" s="10"/>
      <c r="K121" s="10"/>
      <c r="L121" s="10"/>
      <c r="M121" s="10"/>
      <c r="N121" s="10"/>
      <c r="O121" s="10"/>
      <c r="P121" s="10"/>
      <c r="Q121" s="10"/>
      <c r="R121" s="10"/>
      <c r="S121" s="10"/>
      <c r="T121" s="10"/>
      <c r="U121" s="65"/>
      <c r="V121" s="65"/>
      <c r="W121" s="65"/>
      <c r="X121" s="65"/>
      <c r="Y121" s="65"/>
      <c r="Z121" s="65"/>
      <c r="AA121" s="65"/>
      <c r="AB121" s="65"/>
      <c r="AC121" s="65"/>
    </row>
    <row r="122" spans="1:29" x14ac:dyDescent="0.2">
      <c r="A122" s="95"/>
      <c r="B122" s="96"/>
      <c r="C122" s="95"/>
      <c r="D122" s="95"/>
      <c r="E122" s="2"/>
      <c r="F122" s="10"/>
      <c r="G122" s="10"/>
      <c r="H122" s="10"/>
      <c r="I122" s="10"/>
      <c r="J122" s="10"/>
      <c r="K122" s="10"/>
      <c r="L122" s="10"/>
      <c r="M122" s="10"/>
      <c r="N122" s="10"/>
      <c r="O122" s="10"/>
      <c r="P122" s="10"/>
      <c r="Q122" s="10"/>
      <c r="R122" s="10"/>
      <c r="S122" s="10"/>
      <c r="T122" s="10"/>
      <c r="U122" s="65"/>
      <c r="V122" s="65"/>
      <c r="W122" s="65"/>
      <c r="X122" s="65"/>
      <c r="Y122" s="65"/>
      <c r="Z122" s="65"/>
      <c r="AA122" s="65"/>
      <c r="AB122" s="65"/>
      <c r="AC122" s="65"/>
    </row>
    <row r="123" spans="1:29" x14ac:dyDescent="0.2">
      <c r="A123" s="95"/>
      <c r="B123" s="96"/>
      <c r="C123" s="95"/>
      <c r="D123" s="95"/>
      <c r="E123" s="2"/>
      <c r="F123" s="10"/>
      <c r="G123" s="10"/>
      <c r="H123" s="10"/>
      <c r="I123" s="10"/>
      <c r="J123" s="10"/>
      <c r="K123" s="10"/>
      <c r="L123" s="10"/>
      <c r="M123" s="10"/>
      <c r="N123" s="10"/>
      <c r="O123" s="10"/>
      <c r="P123" s="10"/>
      <c r="Q123" s="10"/>
      <c r="R123" s="10"/>
      <c r="S123" s="10"/>
      <c r="T123" s="10"/>
      <c r="U123" s="65"/>
      <c r="V123" s="65"/>
      <c r="W123" s="65"/>
      <c r="X123" s="65"/>
      <c r="Y123" s="65"/>
      <c r="Z123" s="65"/>
      <c r="AA123" s="65"/>
      <c r="AB123" s="65"/>
      <c r="AC123" s="65"/>
    </row>
    <row r="124" spans="1:29" x14ac:dyDescent="0.2">
      <c r="A124" s="95"/>
      <c r="B124" s="96"/>
      <c r="C124" s="95"/>
      <c r="D124" s="95"/>
      <c r="E124" s="2"/>
      <c r="F124" s="10"/>
      <c r="G124" s="10"/>
      <c r="H124" s="10"/>
      <c r="I124" s="10"/>
      <c r="J124" s="10"/>
      <c r="K124" s="10"/>
      <c r="L124" s="10"/>
      <c r="M124" s="10"/>
      <c r="N124" s="10"/>
      <c r="O124" s="10"/>
      <c r="P124" s="10"/>
      <c r="Q124" s="10"/>
      <c r="R124" s="10"/>
      <c r="S124" s="10"/>
      <c r="T124" s="10"/>
      <c r="U124" s="65"/>
      <c r="V124" s="65"/>
      <c r="W124" s="65"/>
      <c r="X124" s="65"/>
      <c r="Y124" s="65"/>
      <c r="Z124" s="65"/>
      <c r="AA124" s="65"/>
      <c r="AB124" s="65"/>
      <c r="AC124" s="65"/>
    </row>
    <row r="125" spans="1:29" x14ac:dyDescent="0.2">
      <c r="A125" s="95"/>
      <c r="B125" s="96"/>
      <c r="C125" s="95"/>
      <c r="D125" s="95"/>
      <c r="E125" s="2"/>
      <c r="F125" s="10"/>
      <c r="G125" s="10"/>
      <c r="H125" s="10"/>
      <c r="I125" s="10"/>
      <c r="J125" s="10"/>
      <c r="K125" s="10"/>
      <c r="L125" s="10"/>
      <c r="M125" s="10"/>
      <c r="N125" s="10"/>
      <c r="O125" s="10"/>
      <c r="P125" s="10"/>
      <c r="Q125" s="10"/>
      <c r="R125" s="10"/>
      <c r="S125" s="10"/>
      <c r="T125" s="10"/>
      <c r="U125" s="65"/>
      <c r="V125" s="65"/>
      <c r="W125" s="65"/>
      <c r="X125" s="65"/>
      <c r="Y125" s="65"/>
      <c r="Z125" s="65"/>
      <c r="AA125" s="65"/>
      <c r="AB125" s="65"/>
      <c r="AC125" s="65"/>
    </row>
    <row r="126" spans="1:29" x14ac:dyDescent="0.2">
      <c r="A126" s="95"/>
      <c r="B126" s="96"/>
      <c r="C126" s="95"/>
      <c r="D126" s="95"/>
      <c r="E126" s="2"/>
      <c r="F126" s="10"/>
      <c r="G126" s="10"/>
      <c r="H126" s="10"/>
      <c r="I126" s="10"/>
      <c r="J126" s="10"/>
      <c r="K126" s="10"/>
      <c r="L126" s="10"/>
      <c r="M126" s="10"/>
      <c r="N126" s="10"/>
      <c r="O126" s="10"/>
      <c r="P126" s="10"/>
      <c r="Q126" s="10"/>
      <c r="R126" s="10"/>
      <c r="S126" s="10"/>
      <c r="T126" s="10"/>
      <c r="U126" s="65"/>
      <c r="V126" s="65"/>
      <c r="W126" s="65"/>
      <c r="X126" s="65"/>
      <c r="Y126" s="65"/>
      <c r="Z126" s="65"/>
      <c r="AA126" s="65"/>
      <c r="AB126" s="65"/>
      <c r="AC126" s="65"/>
    </row>
    <row r="127" spans="1:29" x14ac:dyDescent="0.2">
      <c r="A127" s="95"/>
      <c r="B127" s="96"/>
      <c r="C127" s="95"/>
      <c r="D127" s="95"/>
      <c r="E127" s="2"/>
      <c r="F127" s="10"/>
      <c r="G127" s="10"/>
      <c r="H127" s="10"/>
      <c r="I127" s="10"/>
      <c r="J127" s="10"/>
      <c r="K127" s="10"/>
      <c r="L127" s="10"/>
      <c r="M127" s="10"/>
      <c r="N127" s="10"/>
      <c r="O127" s="10"/>
      <c r="P127" s="10"/>
      <c r="Q127" s="10"/>
      <c r="R127" s="10"/>
      <c r="S127" s="10"/>
      <c r="T127" s="10"/>
      <c r="U127" s="65"/>
      <c r="V127" s="65"/>
      <c r="W127" s="65"/>
      <c r="X127" s="65"/>
      <c r="Y127" s="65"/>
      <c r="Z127" s="65"/>
      <c r="AA127" s="65"/>
      <c r="AB127" s="65"/>
      <c r="AC127" s="65"/>
    </row>
    <row r="128" spans="1:29" x14ac:dyDescent="0.2">
      <c r="A128" s="95"/>
      <c r="B128" s="96"/>
      <c r="C128" s="95"/>
      <c r="D128" s="95"/>
      <c r="E128" s="2"/>
      <c r="F128" s="10"/>
      <c r="G128" s="10"/>
      <c r="H128" s="10"/>
      <c r="I128" s="10"/>
      <c r="J128" s="10"/>
      <c r="K128" s="10"/>
      <c r="L128" s="10"/>
      <c r="M128" s="10"/>
      <c r="N128" s="10"/>
      <c r="O128" s="10"/>
      <c r="P128" s="10"/>
      <c r="Q128" s="10"/>
      <c r="R128" s="10"/>
      <c r="S128" s="10"/>
      <c r="T128" s="10"/>
      <c r="U128" s="65"/>
      <c r="V128" s="65"/>
      <c r="W128" s="65"/>
      <c r="X128" s="65"/>
      <c r="Y128" s="65"/>
      <c r="Z128" s="65"/>
      <c r="AA128" s="65"/>
      <c r="AB128" s="65"/>
      <c r="AC128" s="65"/>
    </row>
    <row r="129" spans="1:29" x14ac:dyDescent="0.2">
      <c r="A129" s="95"/>
      <c r="B129" s="96"/>
      <c r="C129" s="95"/>
      <c r="D129" s="95"/>
      <c r="E129" s="2"/>
      <c r="F129" s="10"/>
      <c r="G129" s="10"/>
      <c r="H129" s="10"/>
      <c r="I129" s="10"/>
      <c r="J129" s="10"/>
      <c r="K129" s="10"/>
      <c r="L129" s="10"/>
      <c r="M129" s="10"/>
      <c r="N129" s="10"/>
      <c r="O129" s="10"/>
      <c r="P129" s="10"/>
      <c r="Q129" s="10"/>
      <c r="R129" s="10"/>
      <c r="S129" s="10"/>
      <c r="T129" s="10"/>
      <c r="U129" s="65"/>
      <c r="V129" s="65"/>
      <c r="W129" s="65"/>
      <c r="X129" s="65"/>
      <c r="Y129" s="65"/>
      <c r="Z129" s="65"/>
      <c r="AA129" s="65"/>
      <c r="AB129" s="65"/>
      <c r="AC129" s="65"/>
    </row>
    <row r="130" spans="1:29" x14ac:dyDescent="0.2">
      <c r="A130" s="95"/>
      <c r="B130" s="96"/>
      <c r="C130" s="95"/>
      <c r="D130" s="95"/>
      <c r="E130" s="2"/>
      <c r="F130" s="10"/>
      <c r="G130" s="10"/>
      <c r="H130" s="10"/>
      <c r="I130" s="10"/>
      <c r="J130" s="10"/>
      <c r="K130" s="10"/>
      <c r="L130" s="10"/>
      <c r="M130" s="10"/>
      <c r="N130" s="10"/>
      <c r="O130" s="10"/>
      <c r="P130" s="10"/>
      <c r="Q130" s="10"/>
      <c r="R130" s="10"/>
      <c r="S130" s="10"/>
      <c r="T130" s="10"/>
      <c r="U130" s="65"/>
      <c r="V130" s="65"/>
      <c r="W130" s="65"/>
      <c r="X130" s="65"/>
      <c r="Y130" s="65"/>
      <c r="Z130" s="65"/>
      <c r="AA130" s="65"/>
      <c r="AB130" s="65"/>
      <c r="AC130" s="65"/>
    </row>
    <row r="131" spans="1:29" x14ac:dyDescent="0.2">
      <c r="A131" s="95"/>
      <c r="B131" s="96"/>
      <c r="C131" s="95"/>
      <c r="D131" s="95"/>
      <c r="E131" s="2"/>
      <c r="F131" s="10"/>
      <c r="G131" s="10"/>
      <c r="H131" s="10"/>
      <c r="I131" s="10"/>
      <c r="J131" s="10"/>
      <c r="K131" s="10"/>
      <c r="L131" s="10"/>
      <c r="M131" s="10"/>
      <c r="N131" s="10"/>
      <c r="O131" s="10"/>
      <c r="P131" s="10"/>
      <c r="Q131" s="10"/>
      <c r="R131" s="10"/>
      <c r="S131" s="10"/>
      <c r="T131" s="10"/>
      <c r="U131" s="65"/>
      <c r="V131" s="65"/>
      <c r="W131" s="65"/>
      <c r="X131" s="65"/>
      <c r="Y131" s="65"/>
      <c r="Z131" s="65"/>
      <c r="AA131" s="65"/>
      <c r="AB131" s="65"/>
      <c r="AC131" s="65"/>
    </row>
    <row r="132" spans="1:29" x14ac:dyDescent="0.2">
      <c r="A132" s="95"/>
      <c r="B132" s="96"/>
      <c r="C132" s="95"/>
      <c r="D132" s="95"/>
      <c r="E132" s="2"/>
      <c r="F132" s="10"/>
      <c r="G132" s="10"/>
      <c r="H132" s="10"/>
      <c r="I132" s="10"/>
      <c r="J132" s="10"/>
      <c r="K132" s="10"/>
      <c r="L132" s="10"/>
      <c r="M132" s="10"/>
      <c r="N132" s="10"/>
      <c r="O132" s="10"/>
      <c r="P132" s="10"/>
      <c r="Q132" s="10"/>
      <c r="R132" s="10"/>
      <c r="S132" s="10"/>
      <c r="T132" s="10"/>
      <c r="U132" s="65"/>
      <c r="V132" s="65"/>
      <c r="W132" s="65"/>
      <c r="X132" s="65"/>
      <c r="Y132" s="65"/>
      <c r="Z132" s="65"/>
      <c r="AA132" s="65"/>
      <c r="AB132" s="65"/>
      <c r="AC132" s="65"/>
    </row>
    <row r="133" spans="1:29" x14ac:dyDescent="0.2">
      <c r="A133" s="95"/>
      <c r="B133" s="96"/>
      <c r="C133" s="95"/>
      <c r="D133" s="95"/>
      <c r="E133" s="2"/>
      <c r="F133" s="10"/>
      <c r="G133" s="10"/>
      <c r="H133" s="10"/>
      <c r="I133" s="10"/>
      <c r="J133" s="10"/>
      <c r="K133" s="10"/>
      <c r="L133" s="10"/>
      <c r="M133" s="10"/>
      <c r="N133" s="10"/>
      <c r="O133" s="10"/>
      <c r="P133" s="10"/>
      <c r="Q133" s="10"/>
      <c r="R133" s="10"/>
      <c r="S133" s="10"/>
      <c r="T133" s="10"/>
      <c r="U133" s="65"/>
      <c r="V133" s="65"/>
      <c r="W133" s="65"/>
      <c r="X133" s="65"/>
      <c r="Y133" s="65"/>
      <c r="Z133" s="65"/>
      <c r="AA133" s="65"/>
      <c r="AB133" s="65"/>
      <c r="AC133" s="65"/>
    </row>
    <row r="134" spans="1:29" x14ac:dyDescent="0.2">
      <c r="A134" s="95"/>
      <c r="B134" s="96"/>
      <c r="C134" s="95"/>
      <c r="D134" s="95"/>
      <c r="E134" s="2"/>
      <c r="F134" s="10"/>
      <c r="G134" s="10"/>
      <c r="H134" s="10"/>
      <c r="I134" s="10"/>
      <c r="J134" s="10"/>
      <c r="K134" s="10"/>
      <c r="L134" s="10"/>
      <c r="M134" s="10"/>
      <c r="N134" s="10"/>
      <c r="O134" s="10"/>
      <c r="P134" s="10"/>
      <c r="Q134" s="10"/>
      <c r="R134" s="10"/>
      <c r="S134" s="10"/>
      <c r="T134" s="10"/>
      <c r="U134" s="65"/>
      <c r="V134" s="65"/>
      <c r="W134" s="65"/>
      <c r="X134" s="65"/>
      <c r="Y134" s="65"/>
      <c r="Z134" s="65"/>
      <c r="AA134" s="65"/>
      <c r="AB134" s="65"/>
      <c r="AC134" s="65"/>
    </row>
    <row r="135" spans="1:29" x14ac:dyDescent="0.2">
      <c r="A135" s="95"/>
      <c r="B135" s="96"/>
      <c r="C135" s="95"/>
      <c r="D135" s="95"/>
      <c r="E135" s="2"/>
      <c r="F135" s="10"/>
      <c r="G135" s="10"/>
      <c r="H135" s="10"/>
      <c r="I135" s="10"/>
      <c r="J135" s="10"/>
      <c r="K135" s="10"/>
      <c r="L135" s="10"/>
      <c r="M135" s="10"/>
      <c r="N135" s="10"/>
      <c r="O135" s="10"/>
      <c r="P135" s="10"/>
      <c r="Q135" s="10"/>
      <c r="R135" s="10"/>
      <c r="S135" s="10"/>
      <c r="T135" s="10"/>
      <c r="U135" s="65"/>
      <c r="V135" s="65"/>
      <c r="W135" s="65"/>
      <c r="X135" s="65"/>
      <c r="Y135" s="65"/>
      <c r="Z135" s="65"/>
      <c r="AA135" s="65"/>
      <c r="AB135" s="65"/>
      <c r="AC135" s="65"/>
    </row>
    <row r="136" spans="1:29" x14ac:dyDescent="0.2">
      <c r="A136" s="95"/>
      <c r="B136" s="96"/>
      <c r="C136" s="95"/>
      <c r="D136" s="95"/>
      <c r="E136" s="2"/>
      <c r="F136" s="10"/>
      <c r="G136" s="10"/>
      <c r="H136" s="10"/>
      <c r="I136" s="10"/>
      <c r="J136" s="10"/>
      <c r="K136" s="10"/>
      <c r="L136" s="10"/>
      <c r="M136" s="10"/>
      <c r="N136" s="10"/>
      <c r="O136" s="10"/>
      <c r="P136" s="10"/>
      <c r="Q136" s="10"/>
      <c r="R136" s="10"/>
      <c r="S136" s="10"/>
      <c r="T136" s="10"/>
      <c r="U136" s="65"/>
      <c r="V136" s="65"/>
      <c r="W136" s="65"/>
      <c r="X136" s="65"/>
      <c r="Y136" s="65"/>
      <c r="Z136" s="65"/>
      <c r="AA136" s="65"/>
      <c r="AB136" s="65"/>
      <c r="AC136" s="65"/>
    </row>
    <row r="137" spans="1:29" x14ac:dyDescent="0.2">
      <c r="A137" s="95"/>
      <c r="B137" s="96"/>
      <c r="C137" s="95"/>
      <c r="D137" s="95"/>
      <c r="E137" s="2"/>
      <c r="F137" s="10"/>
      <c r="G137" s="10"/>
      <c r="H137" s="10"/>
      <c r="I137" s="10"/>
      <c r="J137" s="10"/>
      <c r="K137" s="10"/>
      <c r="L137" s="10"/>
      <c r="M137" s="10"/>
      <c r="N137" s="10"/>
      <c r="O137" s="10"/>
      <c r="P137" s="10"/>
      <c r="Q137" s="10"/>
      <c r="R137" s="10"/>
      <c r="S137" s="10"/>
      <c r="T137" s="10"/>
      <c r="U137" s="65"/>
      <c r="V137" s="65"/>
      <c r="W137" s="65"/>
      <c r="X137" s="65"/>
      <c r="Y137" s="65"/>
      <c r="Z137" s="65"/>
      <c r="AA137" s="65"/>
      <c r="AB137" s="65"/>
      <c r="AC137" s="65"/>
    </row>
    <row r="138" spans="1:29" x14ac:dyDescent="0.2">
      <c r="A138" s="95"/>
      <c r="B138" s="96"/>
      <c r="C138" s="95"/>
      <c r="D138" s="95"/>
      <c r="E138" s="2"/>
      <c r="F138" s="10"/>
      <c r="G138" s="10"/>
      <c r="H138" s="10"/>
      <c r="I138" s="10"/>
      <c r="J138" s="10"/>
      <c r="K138" s="10"/>
      <c r="L138" s="10"/>
      <c r="M138" s="10"/>
      <c r="N138" s="10"/>
      <c r="O138" s="10"/>
      <c r="P138" s="10"/>
      <c r="Q138" s="10"/>
      <c r="R138" s="10"/>
      <c r="S138" s="10"/>
      <c r="T138" s="10"/>
      <c r="U138" s="65"/>
      <c r="V138" s="65"/>
      <c r="W138" s="65"/>
      <c r="X138" s="65"/>
      <c r="Y138" s="65"/>
      <c r="Z138" s="65"/>
      <c r="AA138" s="65"/>
      <c r="AB138" s="65"/>
      <c r="AC138" s="65"/>
    </row>
    <row r="139" spans="1:29" x14ac:dyDescent="0.2">
      <c r="A139" s="95"/>
      <c r="B139" s="96"/>
      <c r="C139" s="95"/>
      <c r="D139" s="95"/>
      <c r="E139" s="2"/>
      <c r="F139" s="10"/>
      <c r="G139" s="10"/>
      <c r="H139" s="10"/>
      <c r="I139" s="10"/>
      <c r="J139" s="10"/>
      <c r="K139" s="10"/>
      <c r="L139" s="10"/>
      <c r="M139" s="10"/>
      <c r="N139" s="10"/>
      <c r="O139" s="10"/>
      <c r="P139" s="10"/>
      <c r="Q139" s="10"/>
      <c r="R139" s="10"/>
      <c r="S139" s="10"/>
      <c r="T139" s="10"/>
      <c r="U139" s="65"/>
      <c r="V139" s="65"/>
      <c r="W139" s="65"/>
      <c r="X139" s="65"/>
      <c r="Y139" s="65"/>
      <c r="Z139" s="65"/>
      <c r="AA139" s="65"/>
      <c r="AB139" s="65"/>
      <c r="AC139" s="65"/>
    </row>
    <row r="140" spans="1:29" x14ac:dyDescent="0.2">
      <c r="A140" s="95"/>
      <c r="B140" s="96"/>
      <c r="C140" s="95"/>
      <c r="D140" s="95"/>
      <c r="E140" s="2"/>
      <c r="F140" s="10"/>
      <c r="G140" s="10"/>
      <c r="H140" s="10"/>
      <c r="I140" s="10"/>
      <c r="J140" s="10"/>
      <c r="K140" s="10"/>
      <c r="L140" s="10"/>
      <c r="M140" s="10"/>
      <c r="N140" s="10"/>
      <c r="O140" s="10"/>
      <c r="P140" s="10"/>
      <c r="Q140" s="10"/>
      <c r="R140" s="10"/>
      <c r="S140" s="10"/>
      <c r="T140" s="10"/>
      <c r="U140" s="65"/>
      <c r="V140" s="65"/>
      <c r="W140" s="65"/>
      <c r="X140" s="65"/>
      <c r="Y140" s="65"/>
      <c r="Z140" s="65"/>
      <c r="AA140" s="65"/>
      <c r="AB140" s="65"/>
      <c r="AC140" s="65"/>
    </row>
    <row r="141" spans="1:29" x14ac:dyDescent="0.2">
      <c r="A141" s="95"/>
      <c r="B141" s="96"/>
      <c r="C141" s="95"/>
      <c r="D141" s="95"/>
      <c r="E141" s="2"/>
      <c r="F141" s="10"/>
      <c r="G141" s="10"/>
      <c r="H141" s="10"/>
      <c r="I141" s="10"/>
      <c r="J141" s="10"/>
      <c r="K141" s="10"/>
      <c r="L141" s="10"/>
      <c r="M141" s="10"/>
      <c r="N141" s="10"/>
      <c r="O141" s="10"/>
      <c r="P141" s="10"/>
      <c r="Q141" s="10"/>
      <c r="R141" s="10"/>
      <c r="S141" s="10"/>
      <c r="T141" s="10"/>
      <c r="U141" s="65"/>
      <c r="V141" s="65"/>
      <c r="W141" s="65"/>
      <c r="X141" s="65"/>
      <c r="Y141" s="65"/>
      <c r="Z141" s="65"/>
      <c r="AA141" s="65"/>
      <c r="AB141" s="65"/>
      <c r="AC141" s="65"/>
    </row>
    <row r="142" spans="1:29" x14ac:dyDescent="0.2">
      <c r="A142" s="95"/>
      <c r="B142" s="96"/>
      <c r="C142" s="95"/>
      <c r="D142" s="95"/>
      <c r="E142" s="2"/>
      <c r="F142" s="10"/>
      <c r="G142" s="10"/>
      <c r="H142" s="10"/>
      <c r="I142" s="10"/>
      <c r="J142" s="10"/>
      <c r="K142" s="10"/>
      <c r="L142" s="10"/>
      <c r="M142" s="10"/>
      <c r="N142" s="10"/>
      <c r="O142" s="10"/>
      <c r="P142" s="10"/>
      <c r="Q142" s="10"/>
      <c r="R142" s="10"/>
      <c r="S142" s="10"/>
      <c r="T142" s="10"/>
      <c r="U142" s="65"/>
      <c r="V142" s="65"/>
      <c r="W142" s="65"/>
      <c r="X142" s="65"/>
      <c r="Y142" s="65"/>
      <c r="Z142" s="65"/>
      <c r="AA142" s="65"/>
      <c r="AB142" s="65"/>
      <c r="AC142" s="65"/>
    </row>
    <row r="143" spans="1:29" x14ac:dyDescent="0.2">
      <c r="A143" s="95"/>
      <c r="B143" s="96"/>
      <c r="C143" s="95"/>
      <c r="D143" s="95"/>
      <c r="E143" s="2"/>
      <c r="F143" s="10"/>
      <c r="G143" s="10"/>
      <c r="H143" s="10"/>
      <c r="I143" s="10"/>
      <c r="J143" s="10"/>
      <c r="K143" s="10"/>
      <c r="L143" s="10"/>
      <c r="M143" s="10"/>
      <c r="N143" s="10"/>
      <c r="O143" s="10"/>
      <c r="P143" s="10"/>
      <c r="Q143" s="10"/>
      <c r="R143" s="10"/>
      <c r="S143" s="10"/>
      <c r="T143" s="10"/>
      <c r="U143" s="65"/>
      <c r="V143" s="65"/>
      <c r="W143" s="65"/>
      <c r="X143" s="65"/>
      <c r="Y143" s="65"/>
      <c r="Z143" s="65"/>
      <c r="AA143" s="65"/>
      <c r="AB143" s="65"/>
      <c r="AC143" s="65"/>
    </row>
    <row r="144" spans="1:29" x14ac:dyDescent="0.2">
      <c r="A144" s="95"/>
      <c r="B144" s="96"/>
      <c r="C144" s="95"/>
      <c r="D144" s="95"/>
      <c r="E144" s="2"/>
      <c r="F144" s="10"/>
      <c r="G144" s="10"/>
      <c r="H144" s="10"/>
      <c r="I144" s="10"/>
      <c r="J144" s="10"/>
      <c r="K144" s="10"/>
      <c r="L144" s="10"/>
      <c r="M144" s="10"/>
      <c r="N144" s="10"/>
      <c r="O144" s="10"/>
      <c r="P144" s="10"/>
      <c r="Q144" s="10"/>
      <c r="R144" s="10"/>
      <c r="S144" s="10"/>
      <c r="T144" s="10"/>
      <c r="U144" s="65"/>
      <c r="V144" s="65"/>
      <c r="W144" s="65"/>
      <c r="X144" s="65"/>
      <c r="Y144" s="65"/>
      <c r="Z144" s="65"/>
      <c r="AA144" s="65"/>
      <c r="AB144" s="65"/>
      <c r="AC144" s="65"/>
    </row>
    <row r="145" spans="1:29" x14ac:dyDescent="0.2">
      <c r="A145" s="95"/>
      <c r="B145" s="96"/>
      <c r="C145" s="95"/>
      <c r="D145" s="95"/>
      <c r="E145" s="2"/>
      <c r="F145" s="10"/>
      <c r="G145" s="10"/>
      <c r="H145" s="10"/>
      <c r="I145" s="10"/>
      <c r="J145" s="10"/>
      <c r="K145" s="10"/>
      <c r="L145" s="10"/>
      <c r="M145" s="10"/>
      <c r="N145" s="10"/>
      <c r="O145" s="10"/>
      <c r="P145" s="10"/>
      <c r="Q145" s="10"/>
      <c r="R145" s="10"/>
      <c r="S145" s="10"/>
      <c r="T145" s="10"/>
      <c r="U145" s="65"/>
      <c r="V145" s="65"/>
      <c r="W145" s="65"/>
      <c r="X145" s="65"/>
      <c r="Y145" s="65"/>
      <c r="Z145" s="65"/>
      <c r="AA145" s="65"/>
      <c r="AB145" s="65"/>
      <c r="AC145" s="65"/>
    </row>
    <row r="146" spans="1:29" x14ac:dyDescent="0.2">
      <c r="A146" s="95"/>
      <c r="B146" s="96"/>
      <c r="C146" s="95"/>
      <c r="D146" s="95"/>
      <c r="E146" s="2"/>
      <c r="F146" s="10"/>
      <c r="G146" s="10"/>
      <c r="H146" s="10"/>
      <c r="I146" s="10"/>
      <c r="J146" s="10"/>
      <c r="K146" s="10"/>
      <c r="L146" s="10"/>
      <c r="M146" s="10"/>
      <c r="N146" s="10"/>
      <c r="O146" s="10"/>
      <c r="P146" s="10"/>
      <c r="Q146" s="10"/>
      <c r="R146" s="10"/>
      <c r="S146" s="10"/>
      <c r="T146" s="10"/>
      <c r="U146" s="65"/>
      <c r="V146" s="65"/>
      <c r="W146" s="65"/>
      <c r="X146" s="65"/>
      <c r="Y146" s="65"/>
      <c r="Z146" s="65"/>
      <c r="AA146" s="65"/>
      <c r="AB146" s="65"/>
      <c r="AC146" s="65"/>
    </row>
    <row r="147" spans="1:29" x14ac:dyDescent="0.2">
      <c r="A147" s="95"/>
      <c r="B147" s="96"/>
      <c r="C147" s="95"/>
      <c r="D147" s="95"/>
      <c r="E147" s="2"/>
      <c r="F147" s="10"/>
      <c r="G147" s="10"/>
      <c r="H147" s="10"/>
      <c r="I147" s="10"/>
      <c r="J147" s="10"/>
      <c r="K147" s="10"/>
      <c r="L147" s="10"/>
      <c r="M147" s="10"/>
      <c r="N147" s="10"/>
      <c r="O147" s="10"/>
      <c r="P147" s="10"/>
      <c r="Q147" s="10"/>
      <c r="R147" s="10"/>
      <c r="S147" s="10"/>
      <c r="T147" s="10"/>
      <c r="U147" s="65"/>
      <c r="V147" s="65"/>
      <c r="W147" s="65"/>
      <c r="X147" s="65"/>
      <c r="Y147" s="65"/>
      <c r="Z147" s="65"/>
      <c r="AA147" s="65"/>
      <c r="AB147" s="65"/>
      <c r="AC147" s="65"/>
    </row>
    <row r="148" spans="1:29" x14ac:dyDescent="0.2">
      <c r="A148" s="95"/>
      <c r="B148" s="96"/>
      <c r="C148" s="95"/>
      <c r="D148" s="95"/>
      <c r="E148" s="2"/>
      <c r="F148" s="10"/>
      <c r="G148" s="10"/>
      <c r="H148" s="10"/>
      <c r="I148" s="10"/>
      <c r="J148" s="10"/>
      <c r="K148" s="10"/>
      <c r="L148" s="10"/>
      <c r="M148" s="10"/>
      <c r="N148" s="10"/>
      <c r="O148" s="10"/>
      <c r="P148" s="10"/>
      <c r="Q148" s="10"/>
      <c r="R148" s="10"/>
      <c r="S148" s="10"/>
      <c r="T148" s="10"/>
      <c r="U148" s="65"/>
      <c r="V148" s="65"/>
      <c r="W148" s="65"/>
      <c r="X148" s="65"/>
      <c r="Y148" s="65"/>
      <c r="Z148" s="65"/>
      <c r="AA148" s="65"/>
      <c r="AB148" s="65"/>
      <c r="AC148" s="65"/>
    </row>
    <row r="149" spans="1:29" x14ac:dyDescent="0.2">
      <c r="A149" s="95"/>
      <c r="B149" s="96"/>
      <c r="C149" s="95"/>
      <c r="D149" s="95"/>
      <c r="E149" s="2"/>
      <c r="F149" s="10"/>
      <c r="G149" s="10"/>
      <c r="H149" s="10"/>
      <c r="I149" s="10"/>
      <c r="J149" s="10"/>
      <c r="K149" s="10"/>
      <c r="L149" s="10"/>
      <c r="M149" s="10"/>
      <c r="N149" s="10"/>
      <c r="O149" s="10"/>
      <c r="P149" s="10"/>
      <c r="Q149" s="10"/>
      <c r="R149" s="10"/>
      <c r="S149" s="10"/>
      <c r="T149" s="10"/>
      <c r="U149" s="65"/>
      <c r="V149" s="65"/>
      <c r="W149" s="65"/>
      <c r="X149" s="65"/>
      <c r="Y149" s="65"/>
      <c r="Z149" s="65"/>
      <c r="AA149" s="65"/>
      <c r="AB149" s="65"/>
      <c r="AC149" s="65"/>
    </row>
    <row r="150" spans="1:29" x14ac:dyDescent="0.2">
      <c r="A150" s="95"/>
      <c r="B150" s="96"/>
      <c r="C150" s="95"/>
      <c r="D150" s="95"/>
      <c r="E150" s="2"/>
      <c r="F150" s="10"/>
      <c r="G150" s="10"/>
      <c r="H150" s="10"/>
      <c r="I150" s="10"/>
      <c r="J150" s="10"/>
      <c r="K150" s="10"/>
      <c r="L150" s="10"/>
      <c r="M150" s="10"/>
      <c r="N150" s="10"/>
      <c r="O150" s="10"/>
      <c r="P150" s="10"/>
      <c r="Q150" s="10"/>
      <c r="R150" s="10"/>
      <c r="S150" s="10"/>
      <c r="T150" s="10"/>
      <c r="U150" s="65"/>
      <c r="V150" s="65"/>
      <c r="W150" s="65"/>
      <c r="X150" s="65"/>
      <c r="Y150" s="65"/>
      <c r="Z150" s="65"/>
      <c r="AA150" s="65"/>
      <c r="AB150" s="65"/>
      <c r="AC150" s="65"/>
    </row>
    <row r="151" spans="1:29" x14ac:dyDescent="0.2">
      <c r="A151" s="95"/>
      <c r="B151" s="96"/>
      <c r="C151" s="95"/>
      <c r="D151" s="95"/>
      <c r="E151" s="2"/>
      <c r="F151" s="10"/>
      <c r="G151" s="10"/>
      <c r="H151" s="10"/>
      <c r="I151" s="10"/>
      <c r="J151" s="10"/>
      <c r="K151" s="10"/>
      <c r="L151" s="10"/>
      <c r="M151" s="10"/>
      <c r="N151" s="10"/>
      <c r="O151" s="10"/>
      <c r="P151" s="10"/>
      <c r="Q151" s="10"/>
      <c r="R151" s="10"/>
      <c r="S151" s="10"/>
      <c r="T151" s="10"/>
      <c r="U151" s="65"/>
      <c r="V151" s="65"/>
      <c r="W151" s="65"/>
      <c r="X151" s="65"/>
      <c r="Y151" s="65"/>
      <c r="Z151" s="65"/>
      <c r="AA151" s="65"/>
      <c r="AB151" s="65"/>
      <c r="AC151" s="65"/>
    </row>
    <row r="152" spans="1:29" x14ac:dyDescent="0.2">
      <c r="A152" s="95"/>
      <c r="B152" s="96"/>
      <c r="C152" s="95"/>
      <c r="D152" s="95"/>
      <c r="E152" s="2"/>
      <c r="F152" s="10"/>
      <c r="G152" s="10"/>
      <c r="H152" s="10"/>
      <c r="I152" s="10"/>
      <c r="J152" s="10"/>
      <c r="K152" s="10"/>
      <c r="L152" s="10"/>
      <c r="M152" s="10"/>
      <c r="N152" s="10"/>
      <c r="O152" s="10"/>
      <c r="P152" s="10"/>
      <c r="Q152" s="10"/>
      <c r="R152" s="10"/>
      <c r="S152" s="10"/>
      <c r="T152" s="10"/>
      <c r="U152" s="65"/>
      <c r="V152" s="65"/>
      <c r="W152" s="65"/>
      <c r="X152" s="65"/>
      <c r="Y152" s="65"/>
      <c r="Z152" s="65"/>
      <c r="AA152" s="65"/>
      <c r="AB152" s="65"/>
      <c r="AC152" s="65"/>
    </row>
    <row r="153" spans="1:29" x14ac:dyDescent="0.2">
      <c r="A153" s="95"/>
      <c r="B153" s="96"/>
      <c r="C153" s="95"/>
      <c r="D153" s="95"/>
      <c r="E153" s="2"/>
      <c r="F153" s="10"/>
      <c r="G153" s="10"/>
      <c r="H153" s="10"/>
      <c r="I153" s="10"/>
      <c r="J153" s="10"/>
      <c r="K153" s="10"/>
      <c r="L153" s="10"/>
      <c r="M153" s="10"/>
      <c r="N153" s="10"/>
      <c r="O153" s="10"/>
      <c r="P153" s="10"/>
      <c r="Q153" s="10"/>
      <c r="R153" s="10"/>
      <c r="S153" s="10"/>
      <c r="T153" s="10"/>
      <c r="U153" s="65"/>
      <c r="V153" s="65"/>
      <c r="W153" s="65"/>
      <c r="X153" s="65"/>
      <c r="Y153" s="65"/>
      <c r="Z153" s="65"/>
      <c r="AA153" s="65"/>
      <c r="AB153" s="65"/>
      <c r="AC153" s="65"/>
    </row>
    <row r="154" spans="1:29" x14ac:dyDescent="0.2">
      <c r="A154" s="95"/>
      <c r="B154" s="96"/>
      <c r="C154" s="95"/>
      <c r="D154" s="95"/>
      <c r="E154" s="2"/>
      <c r="F154" s="10"/>
      <c r="G154" s="10"/>
      <c r="H154" s="10"/>
      <c r="I154" s="10"/>
      <c r="J154" s="10"/>
      <c r="K154" s="10"/>
      <c r="L154" s="10"/>
      <c r="M154" s="10"/>
      <c r="N154" s="10"/>
      <c r="O154" s="10"/>
      <c r="P154" s="10"/>
      <c r="Q154" s="10"/>
      <c r="R154" s="10"/>
      <c r="S154" s="10"/>
      <c r="T154" s="10"/>
      <c r="U154" s="65"/>
      <c r="V154" s="65"/>
      <c r="W154" s="65"/>
      <c r="X154" s="65"/>
      <c r="Y154" s="65"/>
      <c r="Z154" s="65"/>
      <c r="AA154" s="65"/>
      <c r="AB154" s="65"/>
      <c r="AC154" s="65"/>
    </row>
    <row r="155" spans="1:29" x14ac:dyDescent="0.2">
      <c r="A155" s="95"/>
      <c r="B155" s="96"/>
      <c r="C155" s="95"/>
      <c r="D155" s="95"/>
      <c r="E155" s="2"/>
      <c r="F155" s="10"/>
      <c r="G155" s="10"/>
      <c r="H155" s="10"/>
      <c r="I155" s="10"/>
      <c r="J155" s="10"/>
      <c r="K155" s="10"/>
      <c r="L155" s="10"/>
      <c r="M155" s="10"/>
      <c r="N155" s="10"/>
      <c r="O155" s="10"/>
      <c r="P155" s="10"/>
      <c r="Q155" s="10"/>
      <c r="R155" s="10"/>
      <c r="S155" s="10"/>
      <c r="T155" s="10"/>
      <c r="U155" s="65"/>
      <c r="V155" s="65"/>
      <c r="W155" s="65"/>
      <c r="X155" s="65"/>
      <c r="Y155" s="65"/>
      <c r="Z155" s="65"/>
      <c r="AA155" s="65"/>
      <c r="AB155" s="65"/>
      <c r="AC155" s="65"/>
    </row>
    <row r="156" spans="1:29" x14ac:dyDescent="0.2">
      <c r="A156" s="95"/>
      <c r="B156" s="96"/>
      <c r="C156" s="95"/>
      <c r="D156" s="95"/>
      <c r="E156" s="2"/>
      <c r="F156" s="10"/>
      <c r="G156" s="10"/>
      <c r="H156" s="10"/>
      <c r="I156" s="10"/>
      <c r="J156" s="10"/>
      <c r="K156" s="10"/>
      <c r="L156" s="10"/>
      <c r="M156" s="10"/>
      <c r="N156" s="10"/>
      <c r="O156" s="10"/>
      <c r="P156" s="10"/>
      <c r="Q156" s="10"/>
      <c r="R156" s="10"/>
      <c r="S156" s="10"/>
      <c r="T156" s="10"/>
      <c r="U156" s="65"/>
      <c r="V156" s="65"/>
      <c r="W156" s="65"/>
      <c r="X156" s="65"/>
      <c r="Y156" s="65"/>
      <c r="Z156" s="65"/>
      <c r="AA156" s="65"/>
      <c r="AB156" s="65"/>
      <c r="AC156" s="65"/>
    </row>
    <row r="157" spans="1:29" x14ac:dyDescent="0.2">
      <c r="A157" s="95"/>
      <c r="B157" s="96"/>
      <c r="C157" s="95"/>
      <c r="D157" s="95"/>
      <c r="E157" s="2"/>
      <c r="F157" s="10"/>
      <c r="G157" s="10"/>
      <c r="H157" s="10"/>
      <c r="I157" s="10"/>
      <c r="J157" s="10"/>
      <c r="K157" s="10"/>
      <c r="L157" s="10"/>
      <c r="M157" s="10"/>
      <c r="N157" s="10"/>
      <c r="O157" s="10"/>
      <c r="P157" s="10"/>
      <c r="Q157" s="10"/>
      <c r="R157" s="10"/>
      <c r="S157" s="10"/>
      <c r="T157" s="10"/>
      <c r="U157" s="65"/>
      <c r="V157" s="65"/>
      <c r="W157" s="65"/>
      <c r="X157" s="65"/>
      <c r="Y157" s="65"/>
      <c r="Z157" s="65"/>
      <c r="AA157" s="65"/>
      <c r="AB157" s="65"/>
      <c r="AC157" s="65"/>
    </row>
    <row r="158" spans="1:29" x14ac:dyDescent="0.2">
      <c r="A158" s="95"/>
      <c r="B158" s="96"/>
      <c r="C158" s="95"/>
      <c r="D158" s="95"/>
      <c r="E158" s="2"/>
      <c r="F158" s="10"/>
      <c r="G158" s="10"/>
      <c r="H158" s="10"/>
      <c r="I158" s="10"/>
      <c r="J158" s="10"/>
      <c r="K158" s="10"/>
      <c r="L158" s="10"/>
      <c r="M158" s="10"/>
      <c r="N158" s="10"/>
      <c r="O158" s="10"/>
      <c r="P158" s="10"/>
      <c r="Q158" s="10"/>
      <c r="R158" s="10"/>
      <c r="S158" s="10"/>
      <c r="T158" s="10"/>
      <c r="U158" s="65"/>
      <c r="V158" s="65"/>
      <c r="W158" s="65"/>
      <c r="X158" s="65"/>
      <c r="Y158" s="65"/>
      <c r="Z158" s="65"/>
      <c r="AA158" s="65"/>
      <c r="AB158" s="65"/>
      <c r="AC158" s="65"/>
    </row>
    <row r="159" spans="1:29" x14ac:dyDescent="0.2">
      <c r="A159" s="95"/>
      <c r="B159" s="96"/>
      <c r="C159" s="95"/>
      <c r="D159" s="95"/>
      <c r="E159" s="2"/>
      <c r="F159" s="10"/>
      <c r="G159" s="10"/>
      <c r="H159" s="10"/>
      <c r="I159" s="10"/>
      <c r="J159" s="10"/>
      <c r="K159" s="10"/>
      <c r="L159" s="10"/>
      <c r="M159" s="10"/>
      <c r="N159" s="10"/>
      <c r="O159" s="10"/>
      <c r="P159" s="10"/>
      <c r="Q159" s="10"/>
      <c r="R159" s="10"/>
      <c r="S159" s="10"/>
      <c r="T159" s="10"/>
      <c r="U159" s="65"/>
      <c r="V159" s="65"/>
      <c r="W159" s="65"/>
      <c r="X159" s="65"/>
      <c r="Y159" s="65"/>
      <c r="Z159" s="65"/>
      <c r="AA159" s="65"/>
      <c r="AB159" s="65"/>
      <c r="AC159" s="65"/>
    </row>
    <row r="160" spans="1:29" x14ac:dyDescent="0.2">
      <c r="A160" s="95"/>
      <c r="B160" s="96"/>
      <c r="C160" s="95"/>
      <c r="D160" s="95"/>
      <c r="E160" s="2"/>
      <c r="F160" s="10"/>
      <c r="G160" s="10"/>
      <c r="H160" s="10"/>
      <c r="I160" s="10"/>
      <c r="J160" s="10"/>
      <c r="K160" s="10"/>
      <c r="L160" s="10"/>
      <c r="M160" s="10"/>
      <c r="N160" s="10"/>
      <c r="O160" s="10"/>
      <c r="P160" s="10"/>
      <c r="Q160" s="10"/>
      <c r="R160" s="10"/>
      <c r="S160" s="10"/>
      <c r="T160" s="10"/>
      <c r="U160" s="65"/>
      <c r="V160" s="65"/>
      <c r="W160" s="65"/>
      <c r="X160" s="65"/>
      <c r="Y160" s="65"/>
      <c r="Z160" s="65"/>
      <c r="AA160" s="65"/>
      <c r="AB160" s="65"/>
      <c r="AC160" s="65"/>
    </row>
    <row r="161" spans="1:29" x14ac:dyDescent="0.2">
      <c r="A161" s="95"/>
      <c r="B161" s="96"/>
      <c r="C161" s="95"/>
      <c r="D161" s="95"/>
      <c r="E161" s="2"/>
      <c r="F161" s="10"/>
      <c r="G161" s="10"/>
      <c r="H161" s="10"/>
      <c r="I161" s="10"/>
      <c r="J161" s="10"/>
      <c r="K161" s="10"/>
      <c r="L161" s="10"/>
      <c r="M161" s="10"/>
      <c r="N161" s="10"/>
      <c r="O161" s="10"/>
      <c r="P161" s="10"/>
      <c r="Q161" s="10"/>
      <c r="R161" s="10"/>
      <c r="S161" s="10"/>
      <c r="T161" s="10"/>
      <c r="U161" s="65"/>
      <c r="V161" s="65"/>
      <c r="W161" s="65"/>
      <c r="X161" s="65"/>
      <c r="Y161" s="65"/>
      <c r="Z161" s="65"/>
      <c r="AA161" s="65"/>
      <c r="AB161" s="65"/>
      <c r="AC161" s="65"/>
    </row>
    <row r="162" spans="1:29" x14ac:dyDescent="0.2">
      <c r="A162" s="95"/>
      <c r="B162" s="96"/>
      <c r="C162" s="95"/>
      <c r="D162" s="95"/>
      <c r="E162" s="2"/>
      <c r="F162" s="10"/>
      <c r="G162" s="10"/>
      <c r="H162" s="10"/>
      <c r="I162" s="10"/>
      <c r="J162" s="10"/>
      <c r="K162" s="10"/>
      <c r="L162" s="10"/>
      <c r="M162" s="10"/>
      <c r="N162" s="10"/>
      <c r="O162" s="10"/>
      <c r="P162" s="10"/>
      <c r="Q162" s="10"/>
      <c r="R162" s="10"/>
      <c r="S162" s="10"/>
      <c r="T162" s="10"/>
      <c r="U162" s="65"/>
      <c r="V162" s="65"/>
      <c r="W162" s="65"/>
      <c r="X162" s="65"/>
      <c r="Y162" s="65"/>
      <c r="Z162" s="65"/>
      <c r="AA162" s="65"/>
      <c r="AB162" s="65"/>
      <c r="AC162" s="65"/>
    </row>
    <row r="163" spans="1:29" x14ac:dyDescent="0.2">
      <c r="A163" s="95"/>
      <c r="B163" s="96"/>
      <c r="C163" s="95"/>
      <c r="D163" s="95"/>
      <c r="E163" s="2"/>
      <c r="F163" s="10"/>
      <c r="G163" s="10"/>
      <c r="H163" s="10"/>
      <c r="I163" s="10"/>
      <c r="J163" s="10"/>
      <c r="K163" s="10"/>
      <c r="L163" s="10"/>
      <c r="M163" s="10"/>
      <c r="N163" s="10"/>
      <c r="O163" s="10"/>
      <c r="P163" s="10"/>
      <c r="Q163" s="10"/>
      <c r="R163" s="10"/>
      <c r="S163" s="10"/>
      <c r="T163" s="10"/>
      <c r="U163" s="65"/>
      <c r="V163" s="65"/>
      <c r="W163" s="65"/>
      <c r="X163" s="65"/>
      <c r="Y163" s="65"/>
      <c r="Z163" s="65"/>
      <c r="AA163" s="65"/>
      <c r="AB163" s="65"/>
      <c r="AC163" s="65"/>
    </row>
    <row r="164" spans="1:29" x14ac:dyDescent="0.2">
      <c r="A164" s="95"/>
      <c r="B164" s="96"/>
      <c r="C164" s="95"/>
      <c r="D164" s="95"/>
      <c r="E164" s="2"/>
      <c r="F164" s="10"/>
      <c r="G164" s="10"/>
      <c r="H164" s="10"/>
      <c r="I164" s="10"/>
      <c r="J164" s="10"/>
      <c r="K164" s="10"/>
      <c r="L164" s="10"/>
      <c r="M164" s="10"/>
      <c r="N164" s="10"/>
      <c r="O164" s="10"/>
      <c r="P164" s="10"/>
      <c r="Q164" s="10"/>
      <c r="R164" s="10"/>
      <c r="S164" s="10"/>
      <c r="T164" s="10"/>
      <c r="U164" s="65"/>
      <c r="V164" s="65"/>
      <c r="W164" s="65"/>
      <c r="X164" s="65"/>
      <c r="Y164" s="65"/>
      <c r="Z164" s="65"/>
      <c r="AA164" s="65"/>
      <c r="AB164" s="65"/>
      <c r="AC164" s="65"/>
    </row>
    <row r="165" spans="1:29" x14ac:dyDescent="0.2">
      <c r="A165" s="95"/>
      <c r="B165" s="96"/>
      <c r="C165" s="95"/>
      <c r="D165" s="95"/>
      <c r="E165" s="2"/>
      <c r="F165" s="10"/>
      <c r="G165" s="10"/>
      <c r="H165" s="10"/>
      <c r="I165" s="10"/>
      <c r="J165" s="10"/>
      <c r="K165" s="10"/>
      <c r="L165" s="10"/>
      <c r="M165" s="10"/>
      <c r="N165" s="10"/>
      <c r="O165" s="10"/>
      <c r="P165" s="10"/>
      <c r="Q165" s="10"/>
      <c r="R165" s="10"/>
      <c r="S165" s="10"/>
      <c r="T165" s="10"/>
      <c r="U165" s="65"/>
      <c r="V165" s="65"/>
      <c r="W165" s="65"/>
      <c r="X165" s="65"/>
      <c r="Y165" s="65"/>
      <c r="Z165" s="65"/>
      <c r="AA165" s="65"/>
      <c r="AB165" s="65"/>
      <c r="AC165" s="65"/>
    </row>
    <row r="166" spans="1:29" x14ac:dyDescent="0.2">
      <c r="A166" s="95"/>
      <c r="B166" s="96"/>
      <c r="C166" s="95"/>
      <c r="D166" s="95"/>
      <c r="E166" s="2"/>
      <c r="F166" s="10"/>
      <c r="G166" s="10"/>
      <c r="H166" s="10"/>
      <c r="I166" s="10"/>
      <c r="J166" s="10"/>
      <c r="K166" s="10"/>
      <c r="L166" s="10"/>
      <c r="M166" s="10"/>
      <c r="N166" s="10"/>
      <c r="O166" s="10"/>
      <c r="P166" s="10"/>
      <c r="Q166" s="10"/>
      <c r="R166" s="10"/>
      <c r="S166" s="10"/>
      <c r="T166" s="10"/>
      <c r="U166" s="65"/>
      <c r="V166" s="65"/>
      <c r="W166" s="65"/>
      <c r="X166" s="65"/>
      <c r="Y166" s="65"/>
      <c r="Z166" s="65"/>
      <c r="AA166" s="65"/>
      <c r="AB166" s="65"/>
      <c r="AC166" s="65"/>
    </row>
    <row r="167" spans="1:29" x14ac:dyDescent="0.2">
      <c r="A167" s="95"/>
      <c r="B167" s="96"/>
      <c r="C167" s="95"/>
      <c r="D167" s="95"/>
      <c r="E167" s="2"/>
      <c r="F167" s="10"/>
      <c r="G167" s="10"/>
      <c r="H167" s="10"/>
      <c r="I167" s="10"/>
      <c r="J167" s="10"/>
      <c r="K167" s="10"/>
      <c r="L167" s="10"/>
      <c r="M167" s="10"/>
      <c r="N167" s="10"/>
      <c r="O167" s="10"/>
      <c r="P167" s="10"/>
      <c r="Q167" s="10"/>
      <c r="R167" s="10"/>
      <c r="S167" s="10"/>
      <c r="T167" s="10"/>
      <c r="U167" s="65"/>
      <c r="V167" s="65"/>
      <c r="W167" s="65"/>
      <c r="X167" s="65"/>
      <c r="Y167" s="65"/>
      <c r="Z167" s="65"/>
      <c r="AA167" s="65"/>
      <c r="AB167" s="65"/>
      <c r="AC167" s="65"/>
    </row>
    <row r="168" spans="1:29" x14ac:dyDescent="0.2">
      <c r="A168" s="95"/>
      <c r="B168" s="96"/>
      <c r="C168" s="95"/>
      <c r="D168" s="95"/>
      <c r="E168" s="2"/>
      <c r="F168" s="10"/>
      <c r="G168" s="10"/>
      <c r="H168" s="10"/>
      <c r="I168" s="10"/>
      <c r="J168" s="10"/>
      <c r="K168" s="10"/>
      <c r="L168" s="10"/>
      <c r="M168" s="10"/>
      <c r="N168" s="10"/>
      <c r="O168" s="10"/>
      <c r="P168" s="10"/>
      <c r="Q168" s="10"/>
      <c r="R168" s="10"/>
      <c r="S168" s="10"/>
      <c r="T168" s="10"/>
      <c r="U168" s="65"/>
      <c r="V168" s="65"/>
      <c r="W168" s="65"/>
      <c r="X168" s="65"/>
      <c r="Y168" s="65"/>
      <c r="Z168" s="65"/>
      <c r="AA168" s="65"/>
      <c r="AB168" s="65"/>
      <c r="AC168" s="65"/>
    </row>
    <row r="169" spans="1:29" x14ac:dyDescent="0.2">
      <c r="A169" s="95"/>
      <c r="B169" s="96"/>
      <c r="C169" s="95"/>
      <c r="D169" s="95"/>
      <c r="E169" s="2"/>
      <c r="F169" s="10"/>
      <c r="G169" s="10"/>
      <c r="H169" s="10"/>
      <c r="I169" s="10"/>
      <c r="J169" s="10"/>
      <c r="K169" s="10"/>
      <c r="L169" s="10"/>
      <c r="M169" s="10"/>
      <c r="N169" s="10"/>
      <c r="O169" s="10"/>
      <c r="P169" s="10"/>
      <c r="Q169" s="10"/>
      <c r="R169" s="10"/>
      <c r="S169" s="10"/>
      <c r="T169" s="10"/>
      <c r="U169" s="65"/>
      <c r="V169" s="65"/>
      <c r="W169" s="65"/>
      <c r="X169" s="65"/>
      <c r="Y169" s="65"/>
      <c r="Z169" s="65"/>
      <c r="AA169" s="65"/>
      <c r="AB169" s="65"/>
      <c r="AC169" s="65"/>
    </row>
    <row r="170" spans="1:29" x14ac:dyDescent="0.2">
      <c r="A170" s="95"/>
      <c r="B170" s="96"/>
      <c r="C170" s="95"/>
      <c r="D170" s="95"/>
      <c r="E170" s="2"/>
      <c r="F170" s="10"/>
      <c r="G170" s="10"/>
      <c r="H170" s="10"/>
      <c r="I170" s="10"/>
      <c r="J170" s="10"/>
      <c r="K170" s="10"/>
      <c r="L170" s="10"/>
      <c r="M170" s="10"/>
      <c r="N170" s="10"/>
      <c r="O170" s="10"/>
      <c r="P170" s="10"/>
      <c r="Q170" s="10"/>
      <c r="R170" s="10"/>
      <c r="S170" s="10"/>
      <c r="T170" s="10"/>
      <c r="U170" s="65"/>
      <c r="V170" s="65"/>
      <c r="W170" s="65"/>
      <c r="X170" s="65"/>
      <c r="Y170" s="65"/>
      <c r="Z170" s="65"/>
      <c r="AA170" s="65"/>
      <c r="AB170" s="65"/>
      <c r="AC170" s="65"/>
    </row>
    <row r="171" spans="1:29" x14ac:dyDescent="0.2">
      <c r="A171" s="95"/>
      <c r="B171" s="96"/>
      <c r="C171" s="95"/>
      <c r="D171" s="95"/>
      <c r="E171" s="2"/>
      <c r="F171" s="10"/>
      <c r="G171" s="10"/>
      <c r="H171" s="10"/>
      <c r="I171" s="10"/>
      <c r="J171" s="10"/>
      <c r="K171" s="10"/>
      <c r="L171" s="10"/>
      <c r="M171" s="10"/>
      <c r="N171" s="10"/>
      <c r="O171" s="10"/>
      <c r="P171" s="10"/>
      <c r="Q171" s="10"/>
      <c r="R171" s="10"/>
      <c r="S171" s="10"/>
      <c r="T171" s="10"/>
      <c r="U171" s="65"/>
      <c r="V171" s="65"/>
      <c r="W171" s="65"/>
      <c r="X171" s="65"/>
      <c r="Y171" s="65"/>
      <c r="Z171" s="65"/>
      <c r="AA171" s="65"/>
      <c r="AB171" s="65"/>
      <c r="AC171" s="65"/>
    </row>
    <row r="172" spans="1:29" x14ac:dyDescent="0.2">
      <c r="A172" s="95"/>
      <c r="B172" s="96"/>
      <c r="C172" s="95"/>
      <c r="D172" s="95"/>
      <c r="E172" s="2"/>
      <c r="F172" s="10"/>
      <c r="G172" s="10"/>
      <c r="H172" s="10"/>
      <c r="I172" s="10"/>
      <c r="J172" s="10"/>
      <c r="K172" s="10"/>
      <c r="L172" s="10"/>
      <c r="M172" s="10"/>
      <c r="N172" s="10"/>
      <c r="O172" s="10"/>
      <c r="P172" s="10"/>
      <c r="Q172" s="10"/>
      <c r="R172" s="10"/>
      <c r="S172" s="10"/>
      <c r="T172" s="10"/>
      <c r="U172" s="65"/>
      <c r="V172" s="65"/>
      <c r="W172" s="65"/>
      <c r="X172" s="65"/>
      <c r="Y172" s="65"/>
      <c r="Z172" s="65"/>
      <c r="AA172" s="65"/>
      <c r="AB172" s="65"/>
      <c r="AC172" s="65"/>
    </row>
    <row r="173" spans="1:29" x14ac:dyDescent="0.2">
      <c r="A173" s="95"/>
      <c r="B173" s="96"/>
      <c r="C173" s="95"/>
      <c r="D173" s="95"/>
      <c r="E173" s="2"/>
      <c r="F173" s="10"/>
      <c r="G173" s="10"/>
      <c r="H173" s="10"/>
      <c r="I173" s="10"/>
      <c r="J173" s="10"/>
      <c r="K173" s="10"/>
      <c r="L173" s="10"/>
      <c r="M173" s="10"/>
      <c r="N173" s="10"/>
      <c r="O173" s="10"/>
      <c r="P173" s="10"/>
      <c r="Q173" s="10"/>
      <c r="R173" s="10"/>
      <c r="S173" s="10"/>
      <c r="T173" s="10"/>
      <c r="U173" s="65"/>
      <c r="V173" s="65"/>
      <c r="W173" s="65"/>
      <c r="X173" s="65"/>
      <c r="Y173" s="65"/>
      <c r="Z173" s="65"/>
      <c r="AA173" s="65"/>
      <c r="AB173" s="65"/>
      <c r="AC173" s="65"/>
    </row>
    <row r="174" spans="1:29" x14ac:dyDescent="0.2">
      <c r="A174" s="95"/>
      <c r="B174" s="96"/>
      <c r="C174" s="95"/>
      <c r="D174" s="95"/>
      <c r="E174" s="2"/>
      <c r="F174" s="10"/>
      <c r="G174" s="10"/>
      <c r="H174" s="10"/>
      <c r="I174" s="10"/>
      <c r="J174" s="10"/>
      <c r="K174" s="10"/>
      <c r="L174" s="10"/>
      <c r="M174" s="10"/>
      <c r="N174" s="10"/>
      <c r="O174" s="10"/>
      <c r="P174" s="10"/>
      <c r="Q174" s="10"/>
      <c r="R174" s="10"/>
      <c r="S174" s="10"/>
      <c r="T174" s="10"/>
      <c r="U174" s="65"/>
      <c r="V174" s="65"/>
      <c r="W174" s="65"/>
      <c r="X174" s="65"/>
      <c r="Y174" s="65"/>
      <c r="Z174" s="65"/>
      <c r="AA174" s="65"/>
      <c r="AB174" s="65"/>
      <c r="AC174" s="65"/>
    </row>
    <row r="175" spans="1:29" x14ac:dyDescent="0.2">
      <c r="A175" s="95"/>
      <c r="B175" s="96"/>
      <c r="C175" s="95"/>
      <c r="D175" s="95"/>
      <c r="E175" s="2"/>
      <c r="F175" s="10"/>
      <c r="G175" s="10"/>
      <c r="H175" s="10"/>
      <c r="I175" s="10"/>
      <c r="J175" s="10"/>
      <c r="K175" s="10"/>
      <c r="L175" s="10"/>
      <c r="M175" s="10"/>
      <c r="N175" s="10"/>
      <c r="O175" s="10"/>
      <c r="P175" s="10"/>
      <c r="Q175" s="10"/>
      <c r="R175" s="10"/>
      <c r="S175" s="10"/>
      <c r="T175" s="10"/>
      <c r="U175" s="65"/>
      <c r="V175" s="65"/>
      <c r="W175" s="65"/>
      <c r="X175" s="65"/>
      <c r="Y175" s="65"/>
      <c r="Z175" s="65"/>
      <c r="AA175" s="65"/>
      <c r="AB175" s="65"/>
      <c r="AC175" s="65"/>
    </row>
    <row r="176" spans="1:29" x14ac:dyDescent="0.2">
      <c r="A176" s="95"/>
      <c r="B176" s="96"/>
      <c r="C176" s="95"/>
      <c r="D176" s="95"/>
      <c r="E176" s="2"/>
      <c r="F176" s="10"/>
      <c r="G176" s="10"/>
      <c r="H176" s="10"/>
      <c r="I176" s="10"/>
      <c r="J176" s="10"/>
      <c r="K176" s="10"/>
      <c r="L176" s="10"/>
      <c r="M176" s="10"/>
      <c r="N176" s="10"/>
      <c r="O176" s="10"/>
      <c r="P176" s="10"/>
      <c r="Q176" s="10"/>
      <c r="R176" s="10"/>
      <c r="S176" s="10"/>
      <c r="T176" s="10"/>
      <c r="U176" s="65"/>
      <c r="V176" s="65"/>
      <c r="W176" s="65"/>
      <c r="X176" s="65"/>
      <c r="Y176" s="65"/>
      <c r="Z176" s="65"/>
      <c r="AA176" s="65"/>
      <c r="AB176" s="65"/>
      <c r="AC176" s="65"/>
    </row>
    <row r="177" spans="1:29" x14ac:dyDescent="0.2">
      <c r="A177" s="95"/>
      <c r="B177" s="96"/>
      <c r="C177" s="95"/>
      <c r="D177" s="95"/>
      <c r="E177" s="2"/>
      <c r="F177" s="10"/>
      <c r="G177" s="10"/>
      <c r="H177" s="10"/>
      <c r="I177" s="10"/>
      <c r="J177" s="10"/>
      <c r="K177" s="10"/>
      <c r="L177" s="10"/>
      <c r="M177" s="10"/>
      <c r="N177" s="10"/>
      <c r="O177" s="10"/>
      <c r="P177" s="10"/>
      <c r="Q177" s="10"/>
      <c r="R177" s="10"/>
      <c r="S177" s="10"/>
      <c r="T177" s="10"/>
      <c r="U177" s="65"/>
      <c r="V177" s="65"/>
      <c r="W177" s="65"/>
      <c r="X177" s="65"/>
      <c r="Y177" s="65"/>
      <c r="Z177" s="65"/>
      <c r="AA177" s="65"/>
      <c r="AB177" s="65"/>
      <c r="AC177" s="65"/>
    </row>
    <row r="178" spans="1:29" x14ac:dyDescent="0.2">
      <c r="A178" s="95"/>
      <c r="B178" s="96"/>
      <c r="C178" s="95"/>
      <c r="D178" s="95"/>
      <c r="E178" s="2"/>
      <c r="F178" s="10"/>
      <c r="G178" s="10"/>
      <c r="H178" s="10"/>
      <c r="I178" s="10"/>
      <c r="J178" s="10"/>
      <c r="K178" s="10"/>
      <c r="L178" s="10"/>
      <c r="M178" s="10"/>
      <c r="N178" s="10"/>
      <c r="O178" s="10"/>
      <c r="P178" s="10"/>
      <c r="Q178" s="10"/>
      <c r="R178" s="10"/>
      <c r="S178" s="10"/>
      <c r="T178" s="10"/>
      <c r="U178" s="65"/>
      <c r="V178" s="65"/>
      <c r="W178" s="65"/>
      <c r="X178" s="65"/>
      <c r="Y178" s="65"/>
      <c r="Z178" s="65"/>
      <c r="AA178" s="65"/>
      <c r="AB178" s="65"/>
      <c r="AC178" s="65"/>
    </row>
    <row r="179" spans="1:29" x14ac:dyDescent="0.2">
      <c r="A179" s="95"/>
      <c r="B179" s="96"/>
      <c r="C179" s="95"/>
      <c r="D179" s="95"/>
      <c r="E179" s="2"/>
      <c r="F179" s="10"/>
      <c r="G179" s="10"/>
      <c r="H179" s="10"/>
      <c r="I179" s="10"/>
      <c r="J179" s="10"/>
      <c r="K179" s="10"/>
      <c r="L179" s="10"/>
      <c r="M179" s="10"/>
      <c r="N179" s="10"/>
      <c r="O179" s="10"/>
      <c r="P179" s="10"/>
      <c r="Q179" s="10"/>
      <c r="R179" s="10"/>
      <c r="S179" s="10"/>
      <c r="T179" s="10"/>
      <c r="U179" s="65"/>
      <c r="V179" s="65"/>
      <c r="W179" s="65"/>
      <c r="X179" s="65"/>
      <c r="Y179" s="65"/>
      <c r="Z179" s="65"/>
      <c r="AA179" s="65"/>
      <c r="AB179" s="65"/>
      <c r="AC179" s="65"/>
    </row>
    <row r="180" spans="1:29" x14ac:dyDescent="0.2">
      <c r="A180" s="95"/>
      <c r="B180" s="96"/>
      <c r="C180" s="95"/>
      <c r="D180" s="95"/>
      <c r="E180" s="2"/>
      <c r="F180" s="10"/>
      <c r="G180" s="10"/>
      <c r="H180" s="10"/>
      <c r="I180" s="10"/>
      <c r="J180" s="10"/>
      <c r="K180" s="10"/>
      <c r="L180" s="10"/>
      <c r="M180" s="10"/>
      <c r="N180" s="10"/>
      <c r="O180" s="10"/>
      <c r="P180" s="10"/>
      <c r="Q180" s="10"/>
      <c r="R180" s="10"/>
      <c r="S180" s="10"/>
      <c r="T180" s="10"/>
      <c r="U180" s="65"/>
      <c r="V180" s="65"/>
      <c r="W180" s="65"/>
      <c r="X180" s="65"/>
      <c r="Y180" s="65"/>
      <c r="Z180" s="65"/>
      <c r="AA180" s="65"/>
      <c r="AB180" s="65"/>
      <c r="AC180" s="65"/>
    </row>
    <row r="181" spans="1:29" x14ac:dyDescent="0.2">
      <c r="A181" s="95"/>
      <c r="B181" s="96"/>
      <c r="C181" s="95"/>
      <c r="D181" s="95"/>
      <c r="E181" s="2"/>
      <c r="F181" s="10"/>
      <c r="G181" s="10"/>
      <c r="H181" s="10"/>
      <c r="I181" s="10"/>
      <c r="J181" s="10"/>
      <c r="K181" s="10"/>
      <c r="L181" s="10"/>
      <c r="M181" s="10"/>
      <c r="N181" s="10"/>
      <c r="O181" s="10"/>
      <c r="P181" s="10"/>
      <c r="Q181" s="10"/>
      <c r="R181" s="10"/>
      <c r="S181" s="10"/>
      <c r="T181" s="10"/>
      <c r="U181" s="65"/>
      <c r="V181" s="65"/>
      <c r="W181" s="65"/>
      <c r="X181" s="65"/>
      <c r="Y181" s="65"/>
      <c r="Z181" s="65"/>
      <c r="AA181" s="65"/>
      <c r="AB181" s="65"/>
      <c r="AC181" s="65"/>
    </row>
    <row r="182" spans="1:29" x14ac:dyDescent="0.2">
      <c r="A182" s="95"/>
      <c r="B182" s="96"/>
      <c r="C182" s="95"/>
      <c r="D182" s="95"/>
      <c r="E182" s="2"/>
      <c r="F182" s="10"/>
      <c r="G182" s="10"/>
      <c r="H182" s="10"/>
      <c r="I182" s="10"/>
      <c r="J182" s="10"/>
      <c r="K182" s="10"/>
      <c r="L182" s="10"/>
      <c r="M182" s="10"/>
      <c r="N182" s="10"/>
      <c r="O182" s="10"/>
      <c r="P182" s="10"/>
      <c r="Q182" s="10"/>
      <c r="R182" s="10"/>
      <c r="S182" s="10"/>
      <c r="T182" s="10"/>
      <c r="U182" s="65"/>
      <c r="V182" s="65"/>
      <c r="W182" s="65"/>
      <c r="X182" s="65"/>
      <c r="Y182" s="65"/>
      <c r="Z182" s="65"/>
      <c r="AA182" s="65"/>
      <c r="AB182" s="65"/>
      <c r="AC182" s="65"/>
    </row>
    <row r="183" spans="1:29" x14ac:dyDescent="0.2">
      <c r="A183" s="95"/>
      <c r="B183" s="96"/>
      <c r="C183" s="95"/>
      <c r="D183" s="95"/>
      <c r="E183" s="2"/>
      <c r="F183" s="10"/>
      <c r="G183" s="10"/>
      <c r="H183" s="10"/>
      <c r="I183" s="10"/>
      <c r="J183" s="10"/>
      <c r="K183" s="10"/>
      <c r="L183" s="10"/>
      <c r="M183" s="10"/>
      <c r="N183" s="10"/>
      <c r="O183" s="10"/>
      <c r="P183" s="10"/>
      <c r="Q183" s="10"/>
      <c r="R183" s="10"/>
      <c r="S183" s="10"/>
      <c r="T183" s="10"/>
      <c r="U183" s="65"/>
      <c r="V183" s="65"/>
      <c r="W183" s="65"/>
      <c r="X183" s="65"/>
      <c r="Y183" s="65"/>
      <c r="Z183" s="65"/>
      <c r="AA183" s="65"/>
      <c r="AB183" s="65"/>
      <c r="AC183" s="65"/>
    </row>
    <row r="184" spans="1:29" x14ac:dyDescent="0.2">
      <c r="A184" s="95"/>
      <c r="B184" s="96"/>
      <c r="C184" s="95"/>
      <c r="D184" s="95"/>
      <c r="E184" s="2"/>
      <c r="F184" s="10"/>
      <c r="G184" s="10"/>
      <c r="H184" s="10"/>
      <c r="I184" s="10"/>
      <c r="J184" s="10"/>
      <c r="K184" s="10"/>
      <c r="L184" s="10"/>
      <c r="M184" s="10"/>
      <c r="N184" s="10"/>
      <c r="O184" s="10"/>
      <c r="P184" s="10"/>
      <c r="Q184" s="10"/>
      <c r="R184" s="10"/>
      <c r="S184" s="10"/>
      <c r="T184" s="10"/>
      <c r="U184" s="65"/>
      <c r="V184" s="65"/>
      <c r="W184" s="65"/>
      <c r="X184" s="65"/>
      <c r="Y184" s="65"/>
      <c r="Z184" s="65"/>
      <c r="AA184" s="65"/>
      <c r="AB184" s="65"/>
      <c r="AC184" s="65"/>
    </row>
    <row r="185" spans="1:29" x14ac:dyDescent="0.2">
      <c r="A185" s="95"/>
      <c r="B185" s="96"/>
      <c r="C185" s="95"/>
      <c r="D185" s="95"/>
      <c r="E185" s="2"/>
      <c r="F185" s="10"/>
      <c r="G185" s="10"/>
      <c r="H185" s="10"/>
      <c r="I185" s="10"/>
      <c r="J185" s="10"/>
      <c r="K185" s="10"/>
      <c r="L185" s="10"/>
      <c r="M185" s="10"/>
      <c r="N185" s="10"/>
      <c r="O185" s="10"/>
      <c r="P185" s="10"/>
      <c r="Q185" s="10"/>
      <c r="R185" s="10"/>
      <c r="S185" s="10"/>
      <c r="T185" s="10"/>
      <c r="U185" s="65"/>
      <c r="V185" s="65"/>
      <c r="W185" s="65"/>
      <c r="X185" s="65"/>
      <c r="Y185" s="65"/>
      <c r="Z185" s="65"/>
      <c r="AA185" s="65"/>
      <c r="AB185" s="65"/>
      <c r="AC185" s="65"/>
    </row>
    <row r="186" spans="1:29" x14ac:dyDescent="0.2">
      <c r="A186" s="95"/>
      <c r="B186" s="96"/>
      <c r="C186" s="95"/>
      <c r="D186" s="95"/>
      <c r="E186" s="2"/>
      <c r="F186" s="10"/>
      <c r="G186" s="10"/>
      <c r="H186" s="10"/>
      <c r="I186" s="10"/>
      <c r="J186" s="10"/>
      <c r="K186" s="10"/>
      <c r="L186" s="10"/>
      <c r="M186" s="10"/>
      <c r="N186" s="10"/>
      <c r="O186" s="10"/>
      <c r="P186" s="10"/>
      <c r="Q186" s="10"/>
      <c r="R186" s="10"/>
      <c r="S186" s="10"/>
      <c r="T186" s="10"/>
      <c r="U186" s="65"/>
      <c r="V186" s="65"/>
      <c r="W186" s="65"/>
      <c r="X186" s="65"/>
      <c r="Y186" s="65"/>
      <c r="Z186" s="65"/>
      <c r="AA186" s="65"/>
      <c r="AB186" s="65"/>
      <c r="AC186" s="65"/>
    </row>
    <row r="187" spans="1:29" x14ac:dyDescent="0.2">
      <c r="A187" s="95"/>
      <c r="B187" s="96"/>
      <c r="C187" s="95"/>
      <c r="D187" s="95"/>
      <c r="E187" s="2"/>
      <c r="F187" s="10"/>
      <c r="G187" s="10"/>
      <c r="H187" s="10"/>
      <c r="I187" s="10"/>
      <c r="J187" s="10"/>
      <c r="K187" s="10"/>
      <c r="L187" s="10"/>
      <c r="M187" s="10"/>
      <c r="N187" s="10"/>
      <c r="O187" s="10"/>
      <c r="P187" s="10"/>
      <c r="Q187" s="10"/>
      <c r="R187" s="10"/>
      <c r="S187" s="10"/>
      <c r="T187" s="10"/>
      <c r="U187" s="65"/>
      <c r="V187" s="65"/>
      <c r="W187" s="65"/>
      <c r="X187" s="65"/>
      <c r="Y187" s="65"/>
      <c r="Z187" s="65"/>
      <c r="AA187" s="65"/>
      <c r="AB187" s="65"/>
      <c r="AC187" s="65"/>
    </row>
    <row r="188" spans="1:29" x14ac:dyDescent="0.2">
      <c r="A188" s="95"/>
      <c r="B188" s="96"/>
      <c r="C188" s="95"/>
      <c r="D188" s="95"/>
      <c r="E188" s="2"/>
      <c r="F188" s="10"/>
      <c r="G188" s="10"/>
      <c r="H188" s="10"/>
      <c r="I188" s="10"/>
      <c r="J188" s="10"/>
      <c r="K188" s="10"/>
      <c r="L188" s="10"/>
      <c r="M188" s="10"/>
      <c r="N188" s="10"/>
      <c r="O188" s="10"/>
      <c r="P188" s="10"/>
      <c r="Q188" s="10"/>
      <c r="R188" s="10"/>
      <c r="S188" s="10"/>
      <c r="T188" s="10"/>
      <c r="U188" s="65"/>
      <c r="V188" s="65"/>
      <c r="W188" s="65"/>
      <c r="X188" s="65"/>
      <c r="Y188" s="65"/>
      <c r="Z188" s="65"/>
      <c r="AA188" s="65"/>
      <c r="AB188" s="65"/>
      <c r="AC188" s="65"/>
    </row>
    <row r="189" spans="1:29" x14ac:dyDescent="0.2">
      <c r="A189" s="95"/>
      <c r="B189" s="96"/>
      <c r="C189" s="95"/>
      <c r="D189" s="95"/>
      <c r="E189" s="2"/>
      <c r="F189" s="10"/>
      <c r="G189" s="10"/>
      <c r="H189" s="10"/>
      <c r="I189" s="10"/>
      <c r="J189" s="10"/>
      <c r="K189" s="10"/>
      <c r="L189" s="10"/>
      <c r="M189" s="10"/>
      <c r="N189" s="10"/>
      <c r="O189" s="10"/>
      <c r="P189" s="10"/>
      <c r="Q189" s="10"/>
      <c r="R189" s="10"/>
      <c r="S189" s="10"/>
      <c r="T189" s="10"/>
      <c r="U189" s="65"/>
      <c r="V189" s="65"/>
      <c r="W189" s="65"/>
      <c r="X189" s="65"/>
      <c r="Y189" s="65"/>
      <c r="Z189" s="65"/>
      <c r="AA189" s="65"/>
      <c r="AB189" s="65"/>
      <c r="AC189" s="65"/>
    </row>
    <row r="190" spans="1:29" x14ac:dyDescent="0.2">
      <c r="A190" s="95"/>
      <c r="B190" s="96"/>
      <c r="C190" s="95"/>
      <c r="D190" s="95"/>
      <c r="E190" s="2"/>
      <c r="F190" s="10"/>
      <c r="G190" s="10"/>
      <c r="H190" s="10"/>
      <c r="I190" s="10"/>
      <c r="J190" s="10"/>
      <c r="K190" s="10"/>
      <c r="L190" s="10"/>
      <c r="M190" s="10"/>
      <c r="N190" s="10"/>
      <c r="O190" s="10"/>
      <c r="P190" s="10"/>
      <c r="Q190" s="10"/>
      <c r="R190" s="10"/>
      <c r="S190" s="10"/>
      <c r="T190" s="10"/>
      <c r="U190" s="65"/>
      <c r="V190" s="65"/>
      <c r="W190" s="65"/>
      <c r="X190" s="65"/>
      <c r="Y190" s="65"/>
      <c r="Z190" s="65"/>
      <c r="AA190" s="65"/>
      <c r="AB190" s="65"/>
      <c r="AC190" s="65"/>
    </row>
    <row r="191" spans="1:29" x14ac:dyDescent="0.2">
      <c r="A191" s="95"/>
      <c r="B191" s="96"/>
      <c r="C191" s="95"/>
      <c r="D191" s="95"/>
      <c r="E191" s="2"/>
      <c r="F191" s="10"/>
      <c r="G191" s="10"/>
      <c r="H191" s="10"/>
      <c r="I191" s="10"/>
      <c r="J191" s="10"/>
      <c r="K191" s="10"/>
      <c r="L191" s="10"/>
      <c r="M191" s="10"/>
      <c r="N191" s="10"/>
      <c r="O191" s="10"/>
      <c r="P191" s="10"/>
      <c r="Q191" s="10"/>
      <c r="R191" s="10"/>
      <c r="S191" s="10"/>
      <c r="T191" s="10"/>
      <c r="U191" s="65"/>
      <c r="V191" s="65"/>
      <c r="W191" s="65"/>
      <c r="X191" s="65"/>
      <c r="Y191" s="65"/>
      <c r="Z191" s="65"/>
      <c r="AA191" s="65"/>
      <c r="AB191" s="65"/>
      <c r="AC191" s="65"/>
    </row>
    <row r="192" spans="1:29" x14ac:dyDescent="0.2">
      <c r="A192" s="95"/>
      <c r="B192" s="96"/>
      <c r="C192" s="95"/>
      <c r="D192" s="95"/>
      <c r="E192" s="2"/>
      <c r="F192" s="10"/>
      <c r="G192" s="10"/>
      <c r="H192" s="10"/>
      <c r="I192" s="10"/>
      <c r="J192" s="10"/>
      <c r="K192" s="10"/>
      <c r="L192" s="10"/>
      <c r="M192" s="10"/>
      <c r="N192" s="10"/>
      <c r="O192" s="10"/>
      <c r="P192" s="10"/>
      <c r="Q192" s="10"/>
      <c r="R192" s="10"/>
      <c r="S192" s="10"/>
      <c r="T192" s="10"/>
      <c r="U192" s="65"/>
      <c r="V192" s="65"/>
      <c r="W192" s="65"/>
      <c r="X192" s="65"/>
      <c r="Y192" s="65"/>
      <c r="Z192" s="65"/>
      <c r="AA192" s="65"/>
      <c r="AB192" s="65"/>
      <c r="AC192" s="65"/>
    </row>
    <row r="193" spans="1:29" x14ac:dyDescent="0.2">
      <c r="A193" s="95"/>
      <c r="B193" s="96"/>
      <c r="C193" s="95"/>
      <c r="D193" s="95"/>
      <c r="E193" s="2"/>
      <c r="F193" s="10"/>
      <c r="G193" s="10"/>
      <c r="H193" s="10"/>
      <c r="I193" s="10"/>
      <c r="J193" s="10"/>
      <c r="K193" s="10"/>
      <c r="L193" s="10"/>
      <c r="M193" s="10"/>
      <c r="N193" s="10"/>
      <c r="O193" s="10"/>
      <c r="P193" s="10"/>
      <c r="Q193" s="10"/>
      <c r="R193" s="10"/>
      <c r="S193" s="10"/>
      <c r="T193" s="10"/>
      <c r="U193" s="65"/>
      <c r="V193" s="65"/>
      <c r="W193" s="65"/>
      <c r="X193" s="65"/>
      <c r="Y193" s="65"/>
      <c r="Z193" s="65"/>
      <c r="AA193" s="65"/>
      <c r="AB193" s="65"/>
      <c r="AC193" s="65"/>
    </row>
    <row r="194" spans="1:29" x14ac:dyDescent="0.2">
      <c r="A194" s="95"/>
      <c r="B194" s="96"/>
      <c r="C194" s="95"/>
      <c r="D194" s="95"/>
      <c r="E194" s="2"/>
      <c r="F194" s="10"/>
      <c r="G194" s="10"/>
      <c r="H194" s="10"/>
      <c r="I194" s="10"/>
      <c r="J194" s="10"/>
      <c r="K194" s="10"/>
      <c r="L194" s="10"/>
      <c r="M194" s="10"/>
      <c r="N194" s="10"/>
      <c r="O194" s="10"/>
      <c r="P194" s="10"/>
      <c r="Q194" s="10"/>
      <c r="R194" s="10"/>
      <c r="S194" s="10"/>
      <c r="T194" s="10"/>
      <c r="U194" s="65"/>
      <c r="V194" s="65"/>
      <c r="W194" s="65"/>
      <c r="X194" s="65"/>
      <c r="Y194" s="65"/>
      <c r="Z194" s="65"/>
      <c r="AA194" s="65"/>
      <c r="AB194" s="65"/>
      <c r="AC194" s="65"/>
    </row>
    <row r="195" spans="1:29" x14ac:dyDescent="0.2">
      <c r="A195" s="95"/>
      <c r="B195" s="96"/>
      <c r="C195" s="95"/>
      <c r="D195" s="95"/>
      <c r="E195" s="2"/>
      <c r="F195" s="10"/>
      <c r="G195" s="10"/>
      <c r="H195" s="10"/>
      <c r="I195" s="10"/>
      <c r="J195" s="10"/>
      <c r="K195" s="10"/>
      <c r="L195" s="10"/>
      <c r="M195" s="10"/>
      <c r="N195" s="10"/>
      <c r="O195" s="10"/>
      <c r="P195" s="10"/>
      <c r="Q195" s="10"/>
      <c r="R195" s="10"/>
      <c r="S195" s="10"/>
      <c r="T195" s="10"/>
      <c r="U195" s="65"/>
      <c r="V195" s="65"/>
      <c r="W195" s="65"/>
      <c r="X195" s="65"/>
      <c r="Y195" s="65"/>
      <c r="Z195" s="65"/>
      <c r="AA195" s="65"/>
      <c r="AB195" s="65"/>
      <c r="AC195" s="65"/>
    </row>
    <row r="196" spans="1:29" x14ac:dyDescent="0.2">
      <c r="A196" s="95"/>
      <c r="B196" s="96"/>
      <c r="C196" s="95"/>
      <c r="D196" s="95"/>
      <c r="E196" s="2"/>
      <c r="F196" s="10"/>
      <c r="G196" s="10"/>
      <c r="H196" s="10"/>
      <c r="I196" s="10"/>
      <c r="J196" s="10"/>
      <c r="K196" s="10"/>
      <c r="L196" s="10"/>
      <c r="M196" s="10"/>
      <c r="N196" s="10"/>
      <c r="O196" s="10"/>
      <c r="P196" s="10"/>
      <c r="Q196" s="10"/>
      <c r="R196" s="10"/>
      <c r="S196" s="10"/>
      <c r="T196" s="10"/>
      <c r="U196" s="65"/>
      <c r="V196" s="65"/>
      <c r="W196" s="65"/>
      <c r="X196" s="65"/>
      <c r="Y196" s="65"/>
      <c r="Z196" s="65"/>
      <c r="AA196" s="65"/>
      <c r="AB196" s="65"/>
      <c r="AC196" s="65"/>
    </row>
    <row r="197" spans="1:29" x14ac:dyDescent="0.2">
      <c r="A197" s="95"/>
      <c r="B197" s="96"/>
      <c r="C197" s="95"/>
      <c r="D197" s="95"/>
      <c r="E197" s="2"/>
      <c r="F197" s="10"/>
      <c r="G197" s="10"/>
      <c r="H197" s="10"/>
      <c r="I197" s="10"/>
      <c r="J197" s="10"/>
      <c r="K197" s="10"/>
      <c r="L197" s="10"/>
      <c r="M197" s="10"/>
      <c r="N197" s="10"/>
      <c r="O197" s="10"/>
      <c r="P197" s="10"/>
      <c r="Q197" s="10"/>
      <c r="R197" s="10"/>
      <c r="S197" s="10"/>
      <c r="T197" s="10"/>
      <c r="U197" s="65"/>
      <c r="V197" s="65"/>
      <c r="W197" s="65"/>
      <c r="X197" s="65"/>
      <c r="Y197" s="65"/>
      <c r="Z197" s="65"/>
      <c r="AA197" s="65"/>
      <c r="AB197" s="65"/>
      <c r="AC197" s="65"/>
    </row>
    <row r="198" spans="1:29" x14ac:dyDescent="0.2">
      <c r="A198" s="95"/>
      <c r="B198" s="96"/>
      <c r="C198" s="95"/>
      <c r="D198" s="95"/>
      <c r="E198" s="2"/>
      <c r="F198" s="10"/>
      <c r="G198" s="10"/>
      <c r="H198" s="10"/>
      <c r="I198" s="10"/>
      <c r="J198" s="10"/>
      <c r="K198" s="10"/>
      <c r="L198" s="10"/>
      <c r="M198" s="10"/>
      <c r="N198" s="10"/>
      <c r="O198" s="10"/>
      <c r="P198" s="10"/>
      <c r="Q198" s="10"/>
      <c r="R198" s="10"/>
      <c r="S198" s="10"/>
      <c r="T198" s="10"/>
      <c r="U198" s="65"/>
      <c r="V198" s="65"/>
      <c r="W198" s="65"/>
      <c r="X198" s="65"/>
      <c r="Y198" s="65"/>
      <c r="Z198" s="65"/>
      <c r="AA198" s="65"/>
      <c r="AB198" s="65"/>
      <c r="AC198" s="65"/>
    </row>
    <row r="199" spans="1:29" x14ac:dyDescent="0.2">
      <c r="A199" s="95"/>
      <c r="B199" s="96"/>
      <c r="C199" s="95"/>
      <c r="D199" s="95"/>
      <c r="E199" s="2"/>
      <c r="F199" s="10"/>
      <c r="G199" s="10"/>
      <c r="H199" s="10"/>
      <c r="I199" s="10"/>
      <c r="J199" s="10"/>
      <c r="K199" s="10"/>
      <c r="L199" s="10"/>
      <c r="M199" s="10"/>
      <c r="N199" s="10"/>
      <c r="O199" s="10"/>
      <c r="P199" s="10"/>
      <c r="Q199" s="10"/>
      <c r="R199" s="10"/>
      <c r="S199" s="10"/>
      <c r="T199" s="10"/>
      <c r="U199" s="65"/>
      <c r="V199" s="65"/>
      <c r="W199" s="65"/>
      <c r="X199" s="65"/>
      <c r="Y199" s="65"/>
      <c r="Z199" s="65"/>
      <c r="AA199" s="65"/>
      <c r="AB199" s="65"/>
      <c r="AC199" s="65"/>
    </row>
    <row r="200" spans="1:29" x14ac:dyDescent="0.2">
      <c r="A200" s="95"/>
      <c r="B200" s="96"/>
      <c r="C200" s="95"/>
      <c r="D200" s="95"/>
      <c r="E200" s="2"/>
      <c r="F200" s="10"/>
      <c r="G200" s="10"/>
      <c r="H200" s="10"/>
      <c r="I200" s="10"/>
      <c r="J200" s="10"/>
      <c r="K200" s="10"/>
      <c r="L200" s="10"/>
      <c r="M200" s="10"/>
      <c r="N200" s="10"/>
      <c r="O200" s="10"/>
      <c r="P200" s="10"/>
      <c r="Q200" s="10"/>
      <c r="R200" s="10"/>
      <c r="S200" s="10"/>
      <c r="T200" s="10"/>
      <c r="U200" s="65"/>
      <c r="V200" s="65"/>
      <c r="W200" s="65"/>
      <c r="X200" s="65"/>
      <c r="Y200" s="65"/>
      <c r="Z200" s="65"/>
      <c r="AA200" s="65"/>
      <c r="AB200" s="65"/>
      <c r="AC200" s="65"/>
    </row>
    <row r="201" spans="1:29" x14ac:dyDescent="0.2">
      <c r="A201" s="95"/>
      <c r="B201" s="96"/>
      <c r="C201" s="95"/>
      <c r="D201" s="95"/>
      <c r="E201" s="2"/>
      <c r="F201" s="10"/>
      <c r="G201" s="10"/>
      <c r="H201" s="10"/>
      <c r="I201" s="10"/>
      <c r="J201" s="10"/>
      <c r="K201" s="10"/>
      <c r="L201" s="10"/>
      <c r="M201" s="10"/>
      <c r="N201" s="10"/>
      <c r="O201" s="10"/>
      <c r="P201" s="10"/>
      <c r="Q201" s="10"/>
      <c r="R201" s="10"/>
      <c r="S201" s="10"/>
      <c r="T201" s="10"/>
      <c r="U201" s="65"/>
      <c r="V201" s="65"/>
      <c r="W201" s="65"/>
      <c r="X201" s="65"/>
      <c r="Y201" s="65"/>
      <c r="Z201" s="65"/>
      <c r="AA201" s="65"/>
      <c r="AB201" s="65"/>
      <c r="AC201" s="65"/>
    </row>
    <row r="202" spans="1:29" x14ac:dyDescent="0.2">
      <c r="A202" s="95"/>
      <c r="B202" s="96"/>
      <c r="C202" s="95"/>
      <c r="D202" s="95"/>
      <c r="E202" s="2"/>
      <c r="F202" s="10"/>
      <c r="G202" s="10"/>
      <c r="H202" s="10"/>
      <c r="I202" s="10"/>
      <c r="J202" s="10"/>
      <c r="K202" s="10"/>
      <c r="L202" s="10"/>
      <c r="M202" s="10"/>
      <c r="N202" s="10"/>
      <c r="O202" s="10"/>
      <c r="P202" s="10"/>
      <c r="Q202" s="10"/>
      <c r="R202" s="10"/>
      <c r="S202" s="10"/>
      <c r="T202" s="10"/>
      <c r="U202" s="65"/>
      <c r="V202" s="65"/>
      <c r="W202" s="65"/>
      <c r="X202" s="65"/>
      <c r="Y202" s="65"/>
      <c r="Z202" s="65"/>
      <c r="AA202" s="65"/>
      <c r="AB202" s="65"/>
      <c r="AC202" s="65"/>
    </row>
    <row r="203" spans="1:29" x14ac:dyDescent="0.2">
      <c r="A203" s="95"/>
      <c r="B203" s="96"/>
      <c r="C203" s="95"/>
      <c r="D203" s="95"/>
      <c r="E203" s="2"/>
      <c r="F203" s="10"/>
      <c r="G203" s="10"/>
      <c r="H203" s="10"/>
      <c r="I203" s="10"/>
      <c r="J203" s="10"/>
      <c r="K203" s="10"/>
      <c r="L203" s="10"/>
      <c r="M203" s="10"/>
      <c r="N203" s="10"/>
      <c r="O203" s="10"/>
      <c r="P203" s="10"/>
      <c r="Q203" s="10"/>
      <c r="R203" s="10"/>
      <c r="S203" s="10"/>
      <c r="T203" s="10"/>
      <c r="U203" s="65"/>
      <c r="V203" s="65"/>
      <c r="W203" s="65"/>
      <c r="X203" s="65"/>
      <c r="Y203" s="65"/>
      <c r="Z203" s="65"/>
      <c r="AA203" s="65"/>
      <c r="AB203" s="65"/>
      <c r="AC203" s="65"/>
    </row>
    <row r="204" spans="1:29" x14ac:dyDescent="0.2">
      <c r="A204" s="95"/>
      <c r="B204" s="96"/>
      <c r="C204" s="95"/>
      <c r="D204" s="95"/>
      <c r="E204" s="2"/>
      <c r="F204" s="10"/>
      <c r="G204" s="10"/>
      <c r="H204" s="10"/>
      <c r="I204" s="10"/>
      <c r="J204" s="10"/>
      <c r="K204" s="10"/>
      <c r="L204" s="10"/>
      <c r="M204" s="10"/>
      <c r="N204" s="10"/>
      <c r="O204" s="10"/>
      <c r="P204" s="10"/>
      <c r="Q204" s="10"/>
      <c r="R204" s="10"/>
      <c r="S204" s="10"/>
      <c r="T204" s="10"/>
      <c r="U204" s="65"/>
      <c r="V204" s="65"/>
      <c r="W204" s="65"/>
      <c r="X204" s="65"/>
      <c r="Y204" s="65"/>
      <c r="Z204" s="65"/>
      <c r="AA204" s="65"/>
      <c r="AB204" s="65"/>
      <c r="AC204" s="65"/>
    </row>
    <row r="205" spans="1:29" x14ac:dyDescent="0.2">
      <c r="A205" s="95"/>
      <c r="B205" s="96"/>
      <c r="C205" s="95"/>
      <c r="D205" s="95"/>
      <c r="E205" s="2"/>
      <c r="F205" s="10"/>
      <c r="G205" s="10"/>
      <c r="H205" s="10"/>
      <c r="I205" s="10"/>
      <c r="J205" s="10"/>
      <c r="K205" s="10"/>
      <c r="L205" s="10"/>
      <c r="M205" s="10"/>
      <c r="N205" s="10"/>
      <c r="O205" s="10"/>
      <c r="P205" s="10"/>
      <c r="Q205" s="10"/>
      <c r="R205" s="10"/>
      <c r="S205" s="10"/>
      <c r="T205" s="10"/>
      <c r="U205" s="65"/>
      <c r="V205" s="65"/>
      <c r="W205" s="65"/>
      <c r="X205" s="65"/>
      <c r="Y205" s="65"/>
      <c r="Z205" s="65"/>
      <c r="AA205" s="65"/>
      <c r="AB205" s="65"/>
      <c r="AC205" s="65"/>
    </row>
    <row r="206" spans="1:29" x14ac:dyDescent="0.2">
      <c r="A206" s="95"/>
      <c r="B206" s="96"/>
      <c r="C206" s="95"/>
      <c r="D206" s="95"/>
      <c r="E206" s="2"/>
      <c r="F206" s="10"/>
      <c r="G206" s="10"/>
      <c r="H206" s="10"/>
      <c r="I206" s="10"/>
      <c r="J206" s="10"/>
      <c r="K206" s="10"/>
      <c r="L206" s="10"/>
      <c r="M206" s="10"/>
      <c r="N206" s="10"/>
      <c r="O206" s="10"/>
      <c r="P206" s="10"/>
      <c r="Q206" s="10"/>
      <c r="R206" s="10"/>
      <c r="S206" s="10"/>
      <c r="T206" s="10"/>
      <c r="U206" s="65"/>
      <c r="V206" s="65"/>
      <c r="W206" s="65"/>
      <c r="X206" s="65"/>
      <c r="Y206" s="65"/>
      <c r="Z206" s="65"/>
      <c r="AA206" s="65"/>
      <c r="AB206" s="65"/>
      <c r="AC206" s="65"/>
    </row>
    <row r="207" spans="1:29" x14ac:dyDescent="0.2">
      <c r="A207" s="95"/>
      <c r="B207" s="96"/>
      <c r="C207" s="95"/>
      <c r="D207" s="95"/>
      <c r="E207" s="2"/>
      <c r="F207" s="10"/>
      <c r="G207" s="10"/>
      <c r="H207" s="10"/>
      <c r="I207" s="10"/>
      <c r="J207" s="10"/>
      <c r="K207" s="10"/>
      <c r="L207" s="10"/>
      <c r="M207" s="10"/>
      <c r="N207" s="10"/>
      <c r="O207" s="10"/>
      <c r="P207" s="10"/>
      <c r="Q207" s="10"/>
      <c r="R207" s="10"/>
      <c r="S207" s="10"/>
      <c r="T207" s="10"/>
      <c r="U207" s="65"/>
      <c r="V207" s="65"/>
      <c r="W207" s="65"/>
      <c r="X207" s="65"/>
      <c r="Y207" s="65"/>
      <c r="Z207" s="65"/>
      <c r="AA207" s="65"/>
      <c r="AB207" s="65"/>
      <c r="AC207" s="65"/>
    </row>
    <row r="208" spans="1:29" x14ac:dyDescent="0.2">
      <c r="A208" s="95"/>
      <c r="B208" s="96"/>
      <c r="C208" s="95"/>
      <c r="D208" s="95"/>
      <c r="E208" s="2"/>
      <c r="F208" s="10"/>
      <c r="G208" s="10"/>
      <c r="H208" s="10"/>
      <c r="I208" s="10"/>
      <c r="J208" s="10"/>
      <c r="K208" s="10"/>
      <c r="L208" s="10"/>
      <c r="M208" s="10"/>
      <c r="N208" s="10"/>
      <c r="O208" s="10"/>
      <c r="P208" s="10"/>
      <c r="Q208" s="10"/>
      <c r="R208" s="10"/>
      <c r="S208" s="10"/>
      <c r="T208" s="10"/>
      <c r="U208" s="65"/>
      <c r="V208" s="65"/>
      <c r="W208" s="65"/>
      <c r="X208" s="65"/>
      <c r="Y208" s="65"/>
      <c r="Z208" s="65"/>
      <c r="AA208" s="65"/>
      <c r="AB208" s="65"/>
      <c r="AC208" s="65"/>
    </row>
    <row r="209" spans="1:29" x14ac:dyDescent="0.2">
      <c r="A209" s="95"/>
      <c r="B209" s="96"/>
      <c r="C209" s="95"/>
      <c r="D209" s="95"/>
      <c r="E209" s="2"/>
      <c r="F209" s="10"/>
      <c r="G209" s="10"/>
      <c r="H209" s="10"/>
      <c r="I209" s="10"/>
      <c r="J209" s="10"/>
      <c r="K209" s="10"/>
      <c r="L209" s="10"/>
      <c r="M209" s="10"/>
      <c r="N209" s="10"/>
      <c r="O209" s="10"/>
      <c r="P209" s="10"/>
      <c r="Q209" s="10"/>
      <c r="R209" s="10"/>
      <c r="S209" s="10"/>
      <c r="T209" s="10"/>
      <c r="U209" s="65"/>
      <c r="V209" s="65"/>
      <c r="W209" s="65"/>
      <c r="X209" s="65"/>
      <c r="Y209" s="65"/>
      <c r="Z209" s="65"/>
      <c r="AA209" s="65"/>
      <c r="AB209" s="65"/>
      <c r="AC209" s="65"/>
    </row>
    <row r="210" spans="1:29" x14ac:dyDescent="0.2">
      <c r="A210" s="95"/>
      <c r="B210" s="96"/>
      <c r="C210" s="95"/>
      <c r="D210" s="95"/>
      <c r="E210" s="2"/>
      <c r="F210" s="10"/>
      <c r="G210" s="10"/>
      <c r="H210" s="10"/>
      <c r="I210" s="10"/>
      <c r="J210" s="10"/>
      <c r="K210" s="10"/>
      <c r="L210" s="10"/>
      <c r="M210" s="10"/>
      <c r="N210" s="10"/>
      <c r="O210" s="10"/>
      <c r="P210" s="10"/>
      <c r="Q210" s="10"/>
      <c r="R210" s="10"/>
      <c r="S210" s="10"/>
      <c r="T210" s="10"/>
      <c r="U210" s="65"/>
      <c r="V210" s="65"/>
      <c r="W210" s="65"/>
      <c r="X210" s="65"/>
      <c r="Y210" s="65"/>
      <c r="Z210" s="65"/>
      <c r="AA210" s="65"/>
      <c r="AB210" s="65"/>
      <c r="AC210" s="65"/>
    </row>
    <row r="211" spans="1:29" x14ac:dyDescent="0.2">
      <c r="A211" s="95"/>
      <c r="B211" s="96"/>
      <c r="C211" s="95"/>
      <c r="D211" s="95"/>
      <c r="E211" s="2"/>
      <c r="F211" s="10"/>
      <c r="G211" s="10"/>
      <c r="H211" s="10"/>
      <c r="I211" s="10"/>
      <c r="J211" s="10"/>
      <c r="K211" s="10"/>
      <c r="L211" s="10"/>
      <c r="M211" s="10"/>
      <c r="N211" s="10"/>
      <c r="O211" s="10"/>
      <c r="P211" s="10"/>
      <c r="Q211" s="10"/>
      <c r="R211" s="10"/>
      <c r="S211" s="10"/>
      <c r="T211" s="10"/>
      <c r="U211" s="65"/>
      <c r="V211" s="65"/>
      <c r="W211" s="65"/>
      <c r="X211" s="65"/>
      <c r="Y211" s="65"/>
      <c r="Z211" s="65"/>
      <c r="AA211" s="65"/>
      <c r="AB211" s="65"/>
      <c r="AC211" s="65"/>
    </row>
    <row r="212" spans="1:29" x14ac:dyDescent="0.2">
      <c r="A212" s="95"/>
      <c r="B212" s="96"/>
      <c r="C212" s="95"/>
      <c r="D212" s="95"/>
      <c r="E212" s="2"/>
      <c r="F212" s="10"/>
      <c r="G212" s="10"/>
      <c r="H212" s="10"/>
      <c r="I212" s="10"/>
      <c r="J212" s="10"/>
      <c r="K212" s="10"/>
      <c r="L212" s="10"/>
      <c r="M212" s="10"/>
      <c r="N212" s="10"/>
      <c r="O212" s="10"/>
      <c r="P212" s="10"/>
      <c r="Q212" s="10"/>
      <c r="R212" s="10"/>
      <c r="S212" s="10"/>
      <c r="T212" s="10"/>
      <c r="U212" s="65"/>
      <c r="V212" s="65"/>
      <c r="W212" s="65"/>
      <c r="X212" s="65"/>
      <c r="Y212" s="65"/>
      <c r="Z212" s="65"/>
      <c r="AA212" s="65"/>
      <c r="AB212" s="65"/>
      <c r="AC212" s="65"/>
    </row>
    <row r="213" spans="1:29" x14ac:dyDescent="0.2">
      <c r="A213" s="95"/>
      <c r="B213" s="96"/>
      <c r="C213" s="95"/>
      <c r="D213" s="95"/>
      <c r="E213" s="2"/>
      <c r="F213" s="10"/>
      <c r="G213" s="10"/>
      <c r="H213" s="10"/>
      <c r="I213" s="10"/>
      <c r="J213" s="10"/>
      <c r="K213" s="10"/>
      <c r="L213" s="10"/>
      <c r="M213" s="10"/>
      <c r="N213" s="10"/>
      <c r="O213" s="10"/>
      <c r="P213" s="10"/>
      <c r="Q213" s="10"/>
      <c r="R213" s="10"/>
      <c r="S213" s="10"/>
      <c r="T213" s="10"/>
      <c r="U213" s="65"/>
      <c r="V213" s="65"/>
      <c r="W213" s="65"/>
      <c r="X213" s="65"/>
      <c r="Y213" s="65"/>
      <c r="Z213" s="65"/>
      <c r="AA213" s="65"/>
      <c r="AB213" s="65"/>
      <c r="AC213" s="65"/>
    </row>
    <row r="214" spans="1:29" x14ac:dyDescent="0.2">
      <c r="A214" s="95"/>
      <c r="B214" s="96"/>
      <c r="C214" s="95"/>
      <c r="D214" s="95"/>
      <c r="E214" s="2"/>
      <c r="F214" s="10"/>
      <c r="G214" s="10"/>
      <c r="H214" s="10"/>
      <c r="I214" s="10"/>
      <c r="J214" s="10"/>
      <c r="K214" s="10"/>
      <c r="L214" s="10"/>
      <c r="M214" s="10"/>
      <c r="N214" s="10"/>
      <c r="O214" s="10"/>
      <c r="P214" s="10"/>
      <c r="Q214" s="10"/>
      <c r="R214" s="10"/>
      <c r="S214" s="10"/>
      <c r="T214" s="10"/>
      <c r="U214" s="65"/>
      <c r="V214" s="65"/>
      <c r="W214" s="65"/>
      <c r="X214" s="65"/>
      <c r="Y214" s="65"/>
      <c r="Z214" s="65"/>
      <c r="AA214" s="65"/>
      <c r="AB214" s="65"/>
      <c r="AC214" s="65"/>
    </row>
    <row r="215" spans="1:29" x14ac:dyDescent="0.2">
      <c r="A215" s="95"/>
      <c r="B215" s="96"/>
      <c r="C215" s="95"/>
      <c r="D215" s="95"/>
      <c r="E215" s="2"/>
      <c r="F215" s="10"/>
      <c r="G215" s="10"/>
      <c r="H215" s="10"/>
      <c r="I215" s="10"/>
      <c r="J215" s="10"/>
      <c r="K215" s="10"/>
      <c r="L215" s="10"/>
      <c r="M215" s="10"/>
      <c r="N215" s="10"/>
      <c r="O215" s="10"/>
      <c r="P215" s="10"/>
      <c r="Q215" s="10"/>
      <c r="R215" s="10"/>
      <c r="S215" s="10"/>
      <c r="T215" s="10"/>
      <c r="U215" s="65"/>
      <c r="V215" s="65"/>
      <c r="W215" s="65"/>
      <c r="X215" s="65"/>
      <c r="Y215" s="65"/>
      <c r="Z215" s="65"/>
      <c r="AA215" s="65"/>
      <c r="AB215" s="65"/>
      <c r="AC215" s="65"/>
    </row>
    <row r="216" spans="1:29" x14ac:dyDescent="0.2">
      <c r="A216" s="95"/>
      <c r="B216" s="96"/>
      <c r="C216" s="95"/>
      <c r="D216" s="95"/>
      <c r="E216" s="2"/>
      <c r="F216" s="10"/>
      <c r="G216" s="10"/>
      <c r="H216" s="10"/>
      <c r="I216" s="10"/>
      <c r="J216" s="10"/>
      <c r="K216" s="10"/>
      <c r="L216" s="10"/>
      <c r="M216" s="10"/>
      <c r="N216" s="10"/>
      <c r="O216" s="10"/>
      <c r="P216" s="10"/>
      <c r="Q216" s="10"/>
      <c r="R216" s="10"/>
      <c r="S216" s="10"/>
      <c r="T216" s="10"/>
      <c r="U216" s="65"/>
      <c r="V216" s="65"/>
      <c r="W216" s="65"/>
      <c r="X216" s="65"/>
      <c r="Y216" s="65"/>
      <c r="Z216" s="65"/>
      <c r="AA216" s="65"/>
      <c r="AB216" s="65"/>
      <c r="AC216" s="65"/>
    </row>
    <row r="217" spans="1:29" x14ac:dyDescent="0.2">
      <c r="A217" s="95"/>
      <c r="B217" s="96"/>
      <c r="C217" s="95"/>
      <c r="D217" s="95"/>
      <c r="E217" s="2"/>
      <c r="F217" s="10"/>
      <c r="G217" s="10"/>
      <c r="H217" s="10"/>
      <c r="I217" s="10"/>
      <c r="J217" s="10"/>
      <c r="K217" s="10"/>
      <c r="L217" s="10"/>
      <c r="M217" s="10"/>
      <c r="N217" s="10"/>
      <c r="O217" s="10"/>
      <c r="P217" s="10"/>
      <c r="Q217" s="10"/>
      <c r="R217" s="10"/>
      <c r="S217" s="10"/>
      <c r="T217" s="10"/>
      <c r="U217" s="65"/>
      <c r="V217" s="65"/>
      <c r="W217" s="65"/>
      <c r="X217" s="65"/>
      <c r="Y217" s="65"/>
      <c r="Z217" s="65"/>
      <c r="AA217" s="65"/>
      <c r="AB217" s="65"/>
      <c r="AC217" s="65"/>
    </row>
    <row r="218" spans="1:29" x14ac:dyDescent="0.2">
      <c r="A218" s="95"/>
      <c r="B218" s="96"/>
      <c r="C218" s="95"/>
      <c r="D218" s="95"/>
      <c r="E218" s="2"/>
      <c r="F218" s="10"/>
      <c r="G218" s="10"/>
      <c r="H218" s="10"/>
      <c r="I218" s="10"/>
      <c r="J218" s="10"/>
      <c r="K218" s="10"/>
      <c r="L218" s="10"/>
      <c r="M218" s="10"/>
      <c r="N218" s="10"/>
      <c r="O218" s="10"/>
      <c r="P218" s="10"/>
      <c r="Q218" s="10"/>
      <c r="R218" s="10"/>
      <c r="S218" s="10"/>
      <c r="T218" s="10"/>
      <c r="U218" s="65"/>
      <c r="V218" s="65"/>
      <c r="W218" s="65"/>
      <c r="X218" s="65"/>
      <c r="Y218" s="65"/>
      <c r="Z218" s="65"/>
      <c r="AA218" s="65"/>
      <c r="AB218" s="65"/>
      <c r="AC218" s="65"/>
    </row>
    <row r="219" spans="1:29" x14ac:dyDescent="0.2">
      <c r="A219" s="95"/>
      <c r="B219" s="96"/>
      <c r="C219" s="95"/>
      <c r="D219" s="95"/>
      <c r="E219" s="2"/>
      <c r="F219" s="10"/>
      <c r="G219" s="10"/>
      <c r="H219" s="10"/>
      <c r="I219" s="10"/>
      <c r="J219" s="10"/>
      <c r="K219" s="10"/>
      <c r="L219" s="10"/>
      <c r="M219" s="10"/>
      <c r="N219" s="10"/>
      <c r="O219" s="10"/>
      <c r="P219" s="10"/>
      <c r="Q219" s="10"/>
      <c r="R219" s="10"/>
      <c r="S219" s="10"/>
      <c r="T219" s="10"/>
      <c r="U219" s="65"/>
      <c r="V219" s="65"/>
      <c r="W219" s="65"/>
      <c r="X219" s="65"/>
      <c r="Y219" s="65"/>
      <c r="Z219" s="65"/>
      <c r="AA219" s="65"/>
      <c r="AB219" s="65"/>
      <c r="AC219" s="65"/>
    </row>
    <row r="220" spans="1:29" x14ac:dyDescent="0.2">
      <c r="A220" s="95"/>
      <c r="B220" s="96"/>
      <c r="C220" s="95"/>
      <c r="D220" s="95"/>
      <c r="E220" s="2"/>
      <c r="F220" s="10"/>
      <c r="G220" s="10"/>
      <c r="H220" s="10"/>
      <c r="I220" s="10"/>
      <c r="J220" s="10"/>
      <c r="K220" s="10"/>
      <c r="L220" s="10"/>
      <c r="M220" s="10"/>
      <c r="N220" s="10"/>
      <c r="O220" s="10"/>
      <c r="P220" s="10"/>
      <c r="Q220" s="10"/>
      <c r="R220" s="10"/>
      <c r="S220" s="10"/>
      <c r="T220" s="10"/>
      <c r="U220" s="65"/>
      <c r="V220" s="65"/>
      <c r="W220" s="65"/>
      <c r="X220" s="65"/>
      <c r="Y220" s="65"/>
      <c r="Z220" s="65"/>
      <c r="AA220" s="65"/>
      <c r="AB220" s="65"/>
      <c r="AC220" s="65"/>
    </row>
    <row r="221" spans="1:29" x14ac:dyDescent="0.2">
      <c r="A221" s="95"/>
      <c r="B221" s="96"/>
      <c r="C221" s="95"/>
      <c r="D221" s="95"/>
      <c r="E221" s="2"/>
      <c r="F221" s="10"/>
      <c r="G221" s="10"/>
      <c r="H221" s="10"/>
      <c r="I221" s="10"/>
      <c r="J221" s="10"/>
      <c r="K221" s="10"/>
      <c r="L221" s="10"/>
      <c r="M221" s="10"/>
      <c r="N221" s="10"/>
      <c r="O221" s="10"/>
      <c r="P221" s="10"/>
      <c r="Q221" s="10"/>
      <c r="R221" s="10"/>
      <c r="S221" s="10"/>
      <c r="T221" s="10"/>
      <c r="U221" s="65"/>
      <c r="V221" s="65"/>
      <c r="W221" s="65"/>
      <c r="X221" s="65"/>
      <c r="Y221" s="65"/>
      <c r="Z221" s="65"/>
      <c r="AA221" s="65"/>
      <c r="AB221" s="65"/>
      <c r="AC221" s="65"/>
    </row>
    <row r="222" spans="1:29" x14ac:dyDescent="0.2">
      <c r="A222" s="95"/>
      <c r="B222" s="96"/>
      <c r="C222" s="95"/>
      <c r="D222" s="95"/>
      <c r="E222" s="2"/>
      <c r="F222" s="10"/>
      <c r="G222" s="10"/>
      <c r="H222" s="10"/>
      <c r="I222" s="10"/>
      <c r="J222" s="10"/>
      <c r="K222" s="10"/>
      <c r="L222" s="10"/>
      <c r="M222" s="10"/>
      <c r="N222" s="10"/>
      <c r="O222" s="10"/>
      <c r="P222" s="10"/>
      <c r="Q222" s="10"/>
      <c r="R222" s="10"/>
      <c r="S222" s="10"/>
      <c r="T222" s="10"/>
      <c r="U222" s="65"/>
      <c r="V222" s="65"/>
      <c r="W222" s="65"/>
      <c r="X222" s="65"/>
      <c r="Y222" s="65"/>
      <c r="Z222" s="65"/>
      <c r="AA222" s="65"/>
      <c r="AB222" s="65"/>
      <c r="AC222" s="65"/>
    </row>
    <row r="223" spans="1:29" x14ac:dyDescent="0.2">
      <c r="A223" s="95"/>
      <c r="B223" s="96"/>
      <c r="C223" s="95"/>
      <c r="D223" s="95"/>
      <c r="E223" s="2"/>
      <c r="F223" s="10"/>
      <c r="G223" s="10"/>
      <c r="H223" s="10"/>
      <c r="I223" s="10"/>
      <c r="J223" s="10"/>
      <c r="K223" s="10"/>
      <c r="L223" s="10"/>
      <c r="M223" s="10"/>
      <c r="N223" s="10"/>
      <c r="O223" s="10"/>
      <c r="P223" s="10"/>
      <c r="Q223" s="10"/>
      <c r="R223" s="10"/>
      <c r="S223" s="10"/>
      <c r="T223" s="10"/>
      <c r="U223" s="65"/>
      <c r="V223" s="65"/>
      <c r="W223" s="65"/>
      <c r="X223" s="65"/>
      <c r="Y223" s="65"/>
      <c r="Z223" s="65"/>
      <c r="AA223" s="65"/>
      <c r="AB223" s="65"/>
      <c r="AC223" s="65"/>
    </row>
    <row r="224" spans="1:29" x14ac:dyDescent="0.2">
      <c r="A224" s="95"/>
      <c r="B224" s="96"/>
      <c r="C224" s="95"/>
      <c r="D224" s="95"/>
      <c r="E224" s="2"/>
      <c r="F224" s="10"/>
      <c r="G224" s="10"/>
      <c r="H224" s="10"/>
      <c r="I224" s="10"/>
      <c r="J224" s="10"/>
      <c r="K224" s="10"/>
      <c r="L224" s="10"/>
      <c r="M224" s="10"/>
      <c r="N224" s="10"/>
      <c r="O224" s="10"/>
      <c r="P224" s="10"/>
      <c r="Q224" s="10"/>
      <c r="R224" s="10"/>
      <c r="S224" s="10"/>
      <c r="T224" s="10"/>
      <c r="U224" s="65"/>
      <c r="V224" s="65"/>
      <c r="W224" s="65"/>
      <c r="X224" s="65"/>
      <c r="Y224" s="65"/>
      <c r="Z224" s="65"/>
      <c r="AA224" s="65"/>
      <c r="AB224" s="65"/>
      <c r="AC224" s="65"/>
    </row>
    <row r="225" spans="1:29" x14ac:dyDescent="0.2">
      <c r="A225" s="95"/>
      <c r="B225" s="96"/>
      <c r="C225" s="95"/>
      <c r="D225" s="95"/>
      <c r="E225" s="2"/>
      <c r="F225" s="10"/>
      <c r="G225" s="10"/>
      <c r="H225" s="10"/>
      <c r="I225" s="10"/>
      <c r="J225" s="10"/>
      <c r="K225" s="10"/>
      <c r="L225" s="10"/>
      <c r="M225" s="10"/>
      <c r="N225" s="10"/>
      <c r="O225" s="10"/>
      <c r="P225" s="10"/>
      <c r="Q225" s="10"/>
      <c r="R225" s="10"/>
      <c r="S225" s="10"/>
      <c r="T225" s="10"/>
      <c r="U225" s="65"/>
      <c r="V225" s="65"/>
      <c r="W225" s="65"/>
      <c r="X225" s="65"/>
      <c r="Y225" s="65"/>
      <c r="Z225" s="65"/>
      <c r="AA225" s="65"/>
      <c r="AB225" s="65"/>
      <c r="AC225" s="65"/>
    </row>
    <row r="226" spans="1:29" x14ac:dyDescent="0.2">
      <c r="A226" s="95"/>
      <c r="B226" s="96"/>
      <c r="C226" s="95"/>
      <c r="D226" s="95"/>
      <c r="E226" s="2"/>
      <c r="F226" s="10"/>
      <c r="G226" s="10"/>
      <c r="H226" s="10"/>
      <c r="I226" s="10"/>
      <c r="J226" s="10"/>
      <c r="K226" s="10"/>
      <c r="L226" s="10"/>
      <c r="M226" s="10"/>
      <c r="N226" s="10"/>
      <c r="O226" s="10"/>
      <c r="P226" s="10"/>
      <c r="Q226" s="10"/>
      <c r="R226" s="10"/>
      <c r="S226" s="10"/>
      <c r="T226" s="10"/>
      <c r="U226" s="65"/>
      <c r="V226" s="65"/>
      <c r="W226" s="65"/>
      <c r="X226" s="65"/>
      <c r="Y226" s="65"/>
      <c r="Z226" s="65"/>
      <c r="AA226" s="65"/>
      <c r="AB226" s="65"/>
      <c r="AC226" s="65"/>
    </row>
    <row r="227" spans="1:29" x14ac:dyDescent="0.2">
      <c r="A227" s="95"/>
      <c r="B227" s="96"/>
      <c r="C227" s="95"/>
      <c r="D227" s="95"/>
      <c r="E227" s="2"/>
      <c r="F227" s="10"/>
      <c r="G227" s="10"/>
      <c r="H227" s="10"/>
      <c r="I227" s="10"/>
      <c r="J227" s="10"/>
      <c r="K227" s="10"/>
      <c r="L227" s="10"/>
      <c r="M227" s="10"/>
      <c r="N227" s="10"/>
      <c r="O227" s="10"/>
      <c r="P227" s="10"/>
      <c r="Q227" s="10"/>
      <c r="R227" s="10"/>
      <c r="S227" s="10"/>
      <c r="T227" s="10"/>
      <c r="U227" s="65"/>
      <c r="V227" s="65"/>
      <c r="W227" s="65"/>
      <c r="X227" s="65"/>
      <c r="Y227" s="65"/>
      <c r="Z227" s="65"/>
      <c r="AA227" s="65"/>
      <c r="AB227" s="65"/>
      <c r="AC227" s="65"/>
    </row>
    <row r="228" spans="1:29" x14ac:dyDescent="0.2">
      <c r="A228" s="95"/>
      <c r="B228" s="96"/>
      <c r="C228" s="95"/>
      <c r="D228" s="95"/>
      <c r="E228" s="2"/>
      <c r="F228" s="10"/>
      <c r="G228" s="10"/>
      <c r="H228" s="10"/>
      <c r="I228" s="10"/>
      <c r="J228" s="10"/>
      <c r="K228" s="10"/>
      <c r="L228" s="10"/>
      <c r="M228" s="10"/>
      <c r="N228" s="10"/>
      <c r="O228" s="10"/>
      <c r="P228" s="10"/>
      <c r="Q228" s="10"/>
      <c r="R228" s="10"/>
      <c r="S228" s="10"/>
      <c r="T228" s="10"/>
      <c r="U228" s="65"/>
      <c r="V228" s="65"/>
      <c r="W228" s="65"/>
      <c r="X228" s="65"/>
      <c r="Y228" s="65"/>
      <c r="Z228" s="65"/>
      <c r="AA228" s="65"/>
      <c r="AB228" s="65"/>
      <c r="AC228" s="65"/>
    </row>
    <row r="229" spans="1:29" x14ac:dyDescent="0.2">
      <c r="A229" s="95"/>
      <c r="B229" s="96"/>
      <c r="C229" s="95"/>
      <c r="D229" s="95"/>
      <c r="E229" s="2"/>
      <c r="F229" s="10"/>
      <c r="G229" s="10"/>
      <c r="H229" s="10"/>
      <c r="I229" s="10"/>
      <c r="J229" s="10"/>
      <c r="K229" s="10"/>
      <c r="L229" s="10"/>
      <c r="M229" s="10"/>
      <c r="N229" s="10"/>
      <c r="O229" s="10"/>
      <c r="P229" s="10"/>
      <c r="Q229" s="10"/>
      <c r="R229" s="10"/>
      <c r="S229" s="10"/>
      <c r="T229" s="10"/>
      <c r="U229" s="65"/>
      <c r="V229" s="65"/>
      <c r="W229" s="65"/>
      <c r="X229" s="65"/>
      <c r="Y229" s="65"/>
      <c r="Z229" s="65"/>
      <c r="AA229" s="65"/>
      <c r="AB229" s="65"/>
      <c r="AC229" s="65"/>
    </row>
    <row r="230" spans="1:29" x14ac:dyDescent="0.2">
      <c r="A230" s="95"/>
      <c r="B230" s="96"/>
      <c r="C230" s="95"/>
      <c r="D230" s="95"/>
      <c r="E230" s="2"/>
      <c r="F230" s="10"/>
      <c r="G230" s="10"/>
      <c r="H230" s="10"/>
      <c r="I230" s="10"/>
      <c r="J230" s="10"/>
      <c r="K230" s="10"/>
      <c r="L230" s="10"/>
      <c r="M230" s="10"/>
      <c r="N230" s="10"/>
      <c r="O230" s="10"/>
      <c r="P230" s="10"/>
      <c r="Q230" s="10"/>
      <c r="R230" s="10"/>
      <c r="S230" s="10"/>
      <c r="T230" s="10"/>
      <c r="U230" s="65"/>
      <c r="V230" s="65"/>
      <c r="W230" s="65"/>
      <c r="X230" s="65"/>
      <c r="Y230" s="65"/>
      <c r="Z230" s="65"/>
      <c r="AA230" s="65"/>
      <c r="AB230" s="65"/>
      <c r="AC230" s="65"/>
    </row>
    <row r="231" spans="1:29" x14ac:dyDescent="0.2">
      <c r="A231" s="95"/>
      <c r="B231" s="96"/>
      <c r="C231" s="95"/>
      <c r="D231" s="95"/>
      <c r="E231" s="2"/>
      <c r="F231" s="10"/>
      <c r="G231" s="10"/>
      <c r="H231" s="10"/>
      <c r="I231" s="10"/>
      <c r="J231" s="10"/>
      <c r="K231" s="10"/>
      <c r="L231" s="10"/>
      <c r="M231" s="10"/>
      <c r="N231" s="10"/>
      <c r="O231" s="10"/>
      <c r="P231" s="10"/>
      <c r="Q231" s="10"/>
      <c r="R231" s="10"/>
      <c r="S231" s="10"/>
      <c r="T231" s="10"/>
      <c r="U231" s="65"/>
      <c r="V231" s="65"/>
      <c r="W231" s="65"/>
      <c r="X231" s="65"/>
      <c r="Y231" s="65"/>
      <c r="Z231" s="65"/>
      <c r="AA231" s="65"/>
      <c r="AB231" s="65"/>
      <c r="AC231" s="65"/>
    </row>
    <row r="232" spans="1:29" x14ac:dyDescent="0.2">
      <c r="A232" s="95"/>
      <c r="B232" s="96"/>
      <c r="C232" s="95"/>
      <c r="D232" s="95"/>
      <c r="E232" s="2"/>
      <c r="F232" s="10"/>
      <c r="G232" s="10"/>
      <c r="H232" s="10"/>
      <c r="I232" s="10"/>
      <c r="J232" s="10"/>
      <c r="K232" s="10"/>
      <c r="L232" s="10"/>
      <c r="M232" s="10"/>
      <c r="N232" s="10"/>
      <c r="O232" s="10"/>
      <c r="P232" s="10"/>
      <c r="Q232" s="10"/>
      <c r="R232" s="10"/>
      <c r="S232" s="10"/>
      <c r="T232" s="10"/>
      <c r="U232" s="65"/>
      <c r="V232" s="65"/>
      <c r="W232" s="65"/>
      <c r="X232" s="65"/>
      <c r="Y232" s="65"/>
      <c r="Z232" s="65"/>
      <c r="AA232" s="65"/>
      <c r="AB232" s="65"/>
      <c r="AC232" s="65"/>
    </row>
    <row r="233" spans="1:29" x14ac:dyDescent="0.2">
      <c r="A233" s="95"/>
      <c r="B233" s="96"/>
      <c r="C233" s="95"/>
      <c r="D233" s="95"/>
      <c r="E233" s="2"/>
      <c r="F233" s="10"/>
      <c r="G233" s="10"/>
      <c r="H233" s="10"/>
      <c r="I233" s="10"/>
      <c r="J233" s="10"/>
      <c r="K233" s="10"/>
      <c r="L233" s="10"/>
      <c r="M233" s="10"/>
      <c r="N233" s="10"/>
      <c r="O233" s="10"/>
      <c r="P233" s="10"/>
      <c r="Q233" s="10"/>
      <c r="R233" s="10"/>
      <c r="S233" s="10"/>
      <c r="T233" s="10"/>
      <c r="U233" s="65"/>
      <c r="V233" s="65"/>
      <c r="W233" s="65"/>
      <c r="X233" s="65"/>
      <c r="Y233" s="65"/>
      <c r="Z233" s="65"/>
      <c r="AA233" s="65"/>
      <c r="AB233" s="65"/>
      <c r="AC233" s="65"/>
    </row>
    <row r="234" spans="1:29" x14ac:dyDescent="0.2">
      <c r="A234" s="95"/>
      <c r="B234" s="96"/>
      <c r="C234" s="95"/>
      <c r="D234" s="95"/>
      <c r="E234" s="2"/>
      <c r="F234" s="10"/>
      <c r="G234" s="10"/>
      <c r="H234" s="10"/>
      <c r="I234" s="10"/>
      <c r="J234" s="10"/>
      <c r="K234" s="10"/>
      <c r="L234" s="10"/>
      <c r="M234" s="10"/>
      <c r="N234" s="10"/>
      <c r="O234" s="10"/>
      <c r="P234" s="10"/>
      <c r="Q234" s="10"/>
      <c r="R234" s="10"/>
      <c r="S234" s="10"/>
      <c r="T234" s="10"/>
      <c r="U234" s="65"/>
      <c r="V234" s="65"/>
      <c r="W234" s="65"/>
      <c r="X234" s="65"/>
      <c r="Y234" s="65"/>
      <c r="Z234" s="65"/>
      <c r="AA234" s="65"/>
      <c r="AB234" s="65"/>
      <c r="AC234" s="65"/>
    </row>
    <row r="235" spans="1:29" x14ac:dyDescent="0.2">
      <c r="A235" s="95"/>
      <c r="B235" s="96"/>
      <c r="C235" s="95"/>
      <c r="D235" s="95"/>
      <c r="E235" s="2"/>
      <c r="F235" s="10"/>
      <c r="G235" s="10"/>
      <c r="H235" s="10"/>
      <c r="I235" s="10"/>
      <c r="J235" s="10"/>
      <c r="K235" s="10"/>
      <c r="L235" s="10"/>
      <c r="M235" s="10"/>
      <c r="N235" s="10"/>
      <c r="O235" s="10"/>
      <c r="P235" s="10"/>
      <c r="Q235" s="10"/>
      <c r="R235" s="10"/>
      <c r="S235" s="10"/>
      <c r="T235" s="10"/>
      <c r="U235" s="65"/>
      <c r="V235" s="65"/>
      <c r="W235" s="65"/>
      <c r="X235" s="65"/>
      <c r="Y235" s="65"/>
      <c r="Z235" s="65"/>
      <c r="AA235" s="65"/>
      <c r="AB235" s="65"/>
      <c r="AC235" s="65"/>
    </row>
    <row r="236" spans="1:29" x14ac:dyDescent="0.2">
      <c r="A236" s="95"/>
      <c r="B236" s="96"/>
      <c r="C236" s="95"/>
      <c r="D236" s="95"/>
      <c r="E236" s="2"/>
      <c r="F236" s="10"/>
      <c r="G236" s="10"/>
      <c r="H236" s="10"/>
      <c r="I236" s="10"/>
      <c r="J236" s="10"/>
      <c r="K236" s="10"/>
      <c r="L236" s="10"/>
      <c r="M236" s="10"/>
      <c r="N236" s="10"/>
      <c r="O236" s="10"/>
      <c r="P236" s="10"/>
      <c r="Q236" s="10"/>
      <c r="R236" s="10"/>
      <c r="S236" s="10"/>
      <c r="T236" s="10"/>
      <c r="U236" s="65"/>
      <c r="V236" s="65"/>
      <c r="W236" s="65"/>
      <c r="X236" s="65"/>
      <c r="Y236" s="65"/>
      <c r="Z236" s="65"/>
      <c r="AA236" s="65"/>
      <c r="AB236" s="65"/>
      <c r="AC236" s="65"/>
    </row>
    <row r="237" spans="1:29" x14ac:dyDescent="0.2">
      <c r="A237" s="95"/>
      <c r="B237" s="96"/>
      <c r="C237" s="95"/>
      <c r="D237" s="95"/>
      <c r="E237" s="2"/>
      <c r="F237" s="10"/>
      <c r="G237" s="10"/>
      <c r="H237" s="10"/>
      <c r="I237" s="10"/>
      <c r="J237" s="10"/>
      <c r="K237" s="10"/>
      <c r="L237" s="10"/>
      <c r="M237" s="10"/>
      <c r="N237" s="10"/>
      <c r="O237" s="10"/>
      <c r="P237" s="10"/>
      <c r="Q237" s="10"/>
      <c r="R237" s="10"/>
      <c r="S237" s="10"/>
      <c r="T237" s="10"/>
      <c r="U237" s="65"/>
      <c r="V237" s="65"/>
      <c r="W237" s="65"/>
      <c r="X237" s="65"/>
      <c r="Y237" s="65"/>
      <c r="Z237" s="65"/>
      <c r="AA237" s="65"/>
      <c r="AB237" s="65"/>
      <c r="AC237" s="65"/>
    </row>
    <row r="238" spans="1:29" x14ac:dyDescent="0.2">
      <c r="A238" s="95"/>
      <c r="B238" s="96"/>
      <c r="C238" s="95"/>
      <c r="D238" s="95"/>
      <c r="E238" s="2"/>
      <c r="F238" s="10"/>
      <c r="G238" s="10"/>
      <c r="H238" s="10"/>
      <c r="I238" s="10"/>
      <c r="J238" s="10"/>
      <c r="K238" s="10"/>
      <c r="L238" s="10"/>
      <c r="M238" s="10"/>
      <c r="N238" s="10"/>
      <c r="O238" s="10"/>
      <c r="P238" s="10"/>
      <c r="Q238" s="10"/>
      <c r="R238" s="10"/>
      <c r="S238" s="10"/>
      <c r="T238" s="10"/>
      <c r="U238" s="65"/>
      <c r="V238" s="65"/>
      <c r="W238" s="65"/>
      <c r="X238" s="65"/>
      <c r="Y238" s="65"/>
      <c r="Z238" s="65"/>
      <c r="AA238" s="65"/>
      <c r="AB238" s="65"/>
      <c r="AC238" s="65"/>
    </row>
    <row r="239" spans="1:29" x14ac:dyDescent="0.2">
      <c r="A239" s="95"/>
      <c r="B239" s="96"/>
      <c r="C239" s="95"/>
      <c r="D239" s="95"/>
      <c r="E239" s="2"/>
      <c r="F239" s="10"/>
      <c r="G239" s="10"/>
      <c r="H239" s="10"/>
      <c r="I239" s="10"/>
      <c r="J239" s="10"/>
      <c r="K239" s="10"/>
      <c r="L239" s="10"/>
      <c r="M239" s="10"/>
      <c r="N239" s="10"/>
      <c r="O239" s="10"/>
      <c r="P239" s="10"/>
      <c r="Q239" s="10"/>
      <c r="R239" s="10"/>
      <c r="S239" s="10"/>
      <c r="T239" s="10"/>
      <c r="U239" s="65"/>
      <c r="V239" s="65"/>
      <c r="W239" s="65"/>
      <c r="X239" s="65"/>
      <c r="Y239" s="65"/>
      <c r="Z239" s="65"/>
      <c r="AA239" s="65"/>
      <c r="AB239" s="65"/>
      <c r="AC239" s="65"/>
    </row>
    <row r="240" spans="1:29" x14ac:dyDescent="0.2">
      <c r="A240" s="95"/>
      <c r="B240" s="96"/>
      <c r="C240" s="95"/>
      <c r="D240" s="95"/>
      <c r="E240" s="2"/>
      <c r="F240" s="10"/>
      <c r="G240" s="10"/>
      <c r="H240" s="10"/>
      <c r="I240" s="10"/>
      <c r="J240" s="10"/>
      <c r="K240" s="10"/>
      <c r="L240" s="10"/>
      <c r="M240" s="10"/>
      <c r="N240" s="10"/>
      <c r="O240" s="10"/>
      <c r="P240" s="10"/>
      <c r="Q240" s="10"/>
      <c r="R240" s="10"/>
      <c r="S240" s="10"/>
      <c r="T240" s="10"/>
      <c r="U240" s="65"/>
      <c r="V240" s="65"/>
      <c r="W240" s="65"/>
      <c r="X240" s="65"/>
      <c r="Y240" s="65"/>
      <c r="Z240" s="65"/>
      <c r="AA240" s="65"/>
      <c r="AB240" s="65"/>
      <c r="AC240" s="65"/>
    </row>
    <row r="241" spans="1:29" x14ac:dyDescent="0.2">
      <c r="A241" s="95"/>
      <c r="B241" s="96"/>
      <c r="C241" s="95"/>
      <c r="D241" s="95"/>
      <c r="E241" s="2"/>
      <c r="F241" s="10"/>
      <c r="G241" s="10"/>
      <c r="H241" s="10"/>
      <c r="I241" s="10"/>
      <c r="J241" s="10"/>
      <c r="K241" s="10"/>
      <c r="L241" s="10"/>
      <c r="M241" s="10"/>
      <c r="N241" s="10"/>
      <c r="O241" s="10"/>
      <c r="P241" s="10"/>
      <c r="Q241" s="10"/>
      <c r="R241" s="10"/>
      <c r="S241" s="10"/>
      <c r="T241" s="10"/>
      <c r="U241" s="65"/>
      <c r="V241" s="65"/>
      <c r="W241" s="65"/>
      <c r="X241" s="65"/>
      <c r="Y241" s="65"/>
      <c r="Z241" s="65"/>
      <c r="AA241" s="65"/>
      <c r="AB241" s="65"/>
      <c r="AC241" s="65"/>
    </row>
    <row r="242" spans="1:29" x14ac:dyDescent="0.2">
      <c r="A242" s="95"/>
      <c r="B242" s="96"/>
      <c r="C242" s="95"/>
      <c r="D242" s="95"/>
      <c r="E242" s="2"/>
      <c r="F242" s="10"/>
      <c r="G242" s="10"/>
      <c r="H242" s="10"/>
      <c r="I242" s="10"/>
      <c r="J242" s="10"/>
      <c r="K242" s="10"/>
      <c r="L242" s="10"/>
      <c r="M242" s="10"/>
      <c r="N242" s="10"/>
      <c r="O242" s="10"/>
      <c r="P242" s="10"/>
      <c r="Q242" s="10"/>
      <c r="R242" s="10"/>
      <c r="S242" s="10"/>
      <c r="T242" s="10"/>
      <c r="U242" s="65"/>
      <c r="V242" s="65"/>
      <c r="W242" s="65"/>
      <c r="X242" s="65"/>
      <c r="Y242" s="65"/>
      <c r="Z242" s="65"/>
      <c r="AA242" s="65"/>
      <c r="AB242" s="65"/>
      <c r="AC242" s="65"/>
    </row>
    <row r="243" spans="1:29" x14ac:dyDescent="0.2">
      <c r="A243" s="95"/>
      <c r="B243" s="96"/>
      <c r="C243" s="95"/>
      <c r="D243" s="95"/>
      <c r="E243" s="2"/>
      <c r="F243" s="10"/>
      <c r="G243" s="10"/>
      <c r="H243" s="10"/>
      <c r="I243" s="10"/>
      <c r="J243" s="10"/>
      <c r="K243" s="10"/>
      <c r="L243" s="10"/>
      <c r="M243" s="10"/>
      <c r="N243" s="10"/>
      <c r="O243" s="10"/>
      <c r="P243" s="10"/>
      <c r="Q243" s="10"/>
      <c r="R243" s="10"/>
      <c r="S243" s="10"/>
      <c r="T243" s="10"/>
      <c r="U243" s="65"/>
      <c r="V243" s="65"/>
      <c r="W243" s="65"/>
      <c r="X243" s="65"/>
      <c r="Y243" s="65"/>
      <c r="Z243" s="65"/>
      <c r="AA243" s="65"/>
      <c r="AB243" s="65"/>
      <c r="AC243" s="65"/>
    </row>
    <row r="244" spans="1:29" x14ac:dyDescent="0.2">
      <c r="A244" s="95"/>
      <c r="B244" s="96"/>
      <c r="C244" s="95"/>
      <c r="D244" s="95"/>
      <c r="E244" s="2"/>
      <c r="F244" s="10"/>
      <c r="G244" s="10"/>
      <c r="H244" s="10"/>
      <c r="I244" s="10"/>
      <c r="J244" s="10"/>
      <c r="K244" s="10"/>
      <c r="L244" s="10"/>
      <c r="M244" s="10"/>
      <c r="N244" s="10"/>
      <c r="O244" s="10"/>
      <c r="P244" s="10"/>
      <c r="Q244" s="10"/>
      <c r="R244" s="10"/>
      <c r="S244" s="10"/>
      <c r="T244" s="10"/>
      <c r="U244" s="65"/>
      <c r="V244" s="65"/>
      <c r="W244" s="65"/>
      <c r="X244" s="65"/>
      <c r="Y244" s="65"/>
      <c r="Z244" s="65"/>
      <c r="AA244" s="65"/>
      <c r="AB244" s="65"/>
      <c r="AC244" s="65"/>
    </row>
    <row r="245" spans="1:29" x14ac:dyDescent="0.2">
      <c r="A245" s="95"/>
      <c r="B245" s="96"/>
      <c r="C245" s="95"/>
      <c r="D245" s="95"/>
      <c r="E245" s="2"/>
      <c r="F245" s="10"/>
      <c r="G245" s="10"/>
      <c r="H245" s="10"/>
      <c r="I245" s="10"/>
      <c r="J245" s="10"/>
      <c r="K245" s="10"/>
      <c r="L245" s="10"/>
      <c r="M245" s="10"/>
      <c r="N245" s="10"/>
      <c r="O245" s="10"/>
      <c r="P245" s="10"/>
      <c r="Q245" s="10"/>
      <c r="R245" s="10"/>
      <c r="S245" s="10"/>
      <c r="T245" s="10"/>
      <c r="U245" s="65"/>
      <c r="V245" s="65"/>
      <c r="W245" s="65"/>
      <c r="X245" s="65"/>
      <c r="Y245" s="65"/>
      <c r="Z245" s="65"/>
      <c r="AA245" s="65"/>
      <c r="AB245" s="65"/>
      <c r="AC245" s="65"/>
    </row>
    <row r="246" spans="1:29" x14ac:dyDescent="0.2">
      <c r="A246" s="95"/>
      <c r="B246" s="96"/>
      <c r="C246" s="95"/>
      <c r="D246" s="95"/>
      <c r="E246" s="2"/>
      <c r="F246" s="10"/>
      <c r="G246" s="10"/>
      <c r="H246" s="10"/>
      <c r="I246" s="10"/>
      <c r="J246" s="10"/>
      <c r="K246" s="10"/>
      <c r="L246" s="10"/>
      <c r="M246" s="10"/>
      <c r="N246" s="10"/>
      <c r="O246" s="10"/>
      <c r="P246" s="10"/>
      <c r="Q246" s="10"/>
      <c r="R246" s="10"/>
      <c r="S246" s="10"/>
      <c r="T246" s="10"/>
      <c r="U246" s="65"/>
      <c r="V246" s="65"/>
      <c r="W246" s="65"/>
      <c r="X246" s="65"/>
      <c r="Y246" s="65"/>
      <c r="Z246" s="65"/>
      <c r="AA246" s="65"/>
      <c r="AB246" s="65"/>
      <c r="AC246" s="65"/>
    </row>
    <row r="247" spans="1:29" x14ac:dyDescent="0.2">
      <c r="A247" s="95"/>
      <c r="B247" s="96"/>
      <c r="C247" s="95"/>
      <c r="D247" s="95"/>
      <c r="E247" s="2"/>
      <c r="F247" s="10"/>
      <c r="G247" s="10"/>
      <c r="H247" s="10"/>
      <c r="I247" s="10"/>
      <c r="J247" s="10"/>
      <c r="K247" s="10"/>
      <c r="L247" s="10"/>
      <c r="M247" s="10"/>
      <c r="N247" s="10"/>
      <c r="O247" s="10"/>
      <c r="P247" s="10"/>
      <c r="Q247" s="10"/>
      <c r="R247" s="10"/>
      <c r="S247" s="10"/>
      <c r="T247" s="10"/>
      <c r="U247" s="65"/>
      <c r="V247" s="65"/>
      <c r="W247" s="65"/>
      <c r="X247" s="65"/>
      <c r="Y247" s="65"/>
      <c r="Z247" s="65"/>
      <c r="AA247" s="65"/>
      <c r="AB247" s="65"/>
      <c r="AC247" s="65"/>
    </row>
    <row r="248" spans="1:29" x14ac:dyDescent="0.2">
      <c r="A248" s="95"/>
      <c r="B248" s="96"/>
      <c r="C248" s="95"/>
      <c r="D248" s="95"/>
      <c r="E248" s="2"/>
      <c r="F248" s="10"/>
      <c r="G248" s="10"/>
      <c r="H248" s="10"/>
      <c r="I248" s="10"/>
      <c r="J248" s="10"/>
      <c r="K248" s="10"/>
      <c r="L248" s="10"/>
      <c r="M248" s="10"/>
      <c r="N248" s="10"/>
      <c r="O248" s="10"/>
      <c r="P248" s="10"/>
      <c r="Q248" s="10"/>
      <c r="R248" s="10"/>
      <c r="S248" s="10"/>
      <c r="T248" s="10"/>
      <c r="U248" s="65"/>
      <c r="V248" s="65"/>
      <c r="W248" s="65"/>
      <c r="X248" s="65"/>
      <c r="Y248" s="65"/>
      <c r="Z248" s="65"/>
      <c r="AA248" s="65"/>
      <c r="AB248" s="65"/>
      <c r="AC248" s="65"/>
    </row>
    <row r="249" spans="1:29" x14ac:dyDescent="0.2">
      <c r="A249" s="95"/>
      <c r="B249" s="96"/>
      <c r="C249" s="95"/>
      <c r="D249" s="95"/>
      <c r="E249" s="2"/>
      <c r="F249" s="10"/>
      <c r="G249" s="10"/>
      <c r="H249" s="10"/>
      <c r="I249" s="10"/>
      <c r="J249" s="10"/>
      <c r="K249" s="10"/>
      <c r="L249" s="10"/>
      <c r="M249" s="10"/>
      <c r="N249" s="10"/>
      <c r="O249" s="10"/>
      <c r="P249" s="10"/>
      <c r="Q249" s="10"/>
      <c r="R249" s="10"/>
      <c r="S249" s="10"/>
      <c r="T249" s="10"/>
      <c r="U249" s="65"/>
      <c r="V249" s="65"/>
      <c r="W249" s="65"/>
      <c r="X249" s="65"/>
      <c r="Y249" s="65"/>
      <c r="Z249" s="65"/>
      <c r="AA249" s="65"/>
      <c r="AB249" s="65"/>
      <c r="AC249" s="65"/>
    </row>
    <row r="250" spans="1:29" x14ac:dyDescent="0.2">
      <c r="A250" s="95"/>
      <c r="B250" s="96"/>
      <c r="C250" s="95"/>
      <c r="D250" s="95"/>
      <c r="E250" s="2"/>
      <c r="F250" s="10"/>
      <c r="G250" s="10"/>
      <c r="H250" s="10"/>
      <c r="I250" s="10"/>
      <c r="J250" s="10"/>
      <c r="K250" s="10"/>
      <c r="L250" s="10"/>
      <c r="M250" s="10"/>
      <c r="N250" s="10"/>
      <c r="O250" s="10"/>
      <c r="P250" s="10"/>
      <c r="Q250" s="10"/>
      <c r="R250" s="10"/>
      <c r="S250" s="10"/>
      <c r="T250" s="10"/>
      <c r="U250" s="65"/>
      <c r="V250" s="65"/>
      <c r="W250" s="65"/>
      <c r="X250" s="65"/>
      <c r="Y250" s="65"/>
      <c r="Z250" s="65"/>
      <c r="AA250" s="65"/>
      <c r="AB250" s="65"/>
      <c r="AC250" s="65"/>
    </row>
    <row r="251" spans="1:29" x14ac:dyDescent="0.2">
      <c r="A251" s="95"/>
      <c r="B251" s="96"/>
      <c r="C251" s="95"/>
      <c r="D251" s="95"/>
      <c r="E251" s="2"/>
      <c r="F251" s="10"/>
      <c r="G251" s="10"/>
      <c r="H251" s="10"/>
      <c r="I251" s="10"/>
      <c r="J251" s="10"/>
      <c r="K251" s="10"/>
      <c r="L251" s="10"/>
      <c r="M251" s="10"/>
      <c r="N251" s="10"/>
      <c r="O251" s="10"/>
      <c r="P251" s="10"/>
      <c r="Q251" s="10"/>
      <c r="R251" s="10"/>
      <c r="S251" s="10"/>
      <c r="T251" s="10"/>
      <c r="U251" s="65"/>
      <c r="V251" s="65"/>
      <c r="W251" s="65"/>
      <c r="X251" s="65"/>
      <c r="Y251" s="65"/>
      <c r="Z251" s="65"/>
      <c r="AA251" s="65"/>
      <c r="AB251" s="65"/>
      <c r="AC251" s="65"/>
    </row>
    <row r="252" spans="1:29" x14ac:dyDescent="0.2">
      <c r="A252" s="95"/>
      <c r="B252" s="96"/>
      <c r="C252" s="95"/>
      <c r="D252" s="95"/>
      <c r="E252" s="2"/>
      <c r="F252" s="10"/>
      <c r="G252" s="10"/>
      <c r="H252" s="10"/>
      <c r="I252" s="10"/>
      <c r="J252" s="10"/>
      <c r="K252" s="10"/>
      <c r="L252" s="10"/>
      <c r="M252" s="10"/>
      <c r="N252" s="10"/>
      <c r="O252" s="10"/>
      <c r="P252" s="10"/>
      <c r="Q252" s="10"/>
      <c r="R252" s="10"/>
      <c r="S252" s="10"/>
      <c r="T252" s="10"/>
      <c r="U252" s="65"/>
      <c r="V252" s="65"/>
      <c r="W252" s="65"/>
      <c r="X252" s="65"/>
      <c r="Y252" s="65"/>
      <c r="Z252" s="65"/>
      <c r="AA252" s="65"/>
      <c r="AB252" s="65"/>
      <c r="AC252" s="65"/>
    </row>
    <row r="253" spans="1:29" x14ac:dyDescent="0.2">
      <c r="A253" s="95"/>
      <c r="B253" s="96"/>
      <c r="C253" s="95"/>
      <c r="D253" s="95"/>
      <c r="E253" s="2"/>
      <c r="F253" s="10"/>
      <c r="G253" s="10"/>
      <c r="H253" s="10"/>
      <c r="I253" s="10"/>
      <c r="J253" s="10"/>
      <c r="K253" s="10"/>
      <c r="L253" s="10"/>
      <c r="M253" s="10"/>
      <c r="N253" s="10"/>
      <c r="O253" s="10"/>
      <c r="P253" s="10"/>
      <c r="Q253" s="10"/>
      <c r="R253" s="10"/>
      <c r="S253" s="10"/>
      <c r="T253" s="10"/>
      <c r="U253" s="65"/>
      <c r="V253" s="65"/>
      <c r="W253" s="65"/>
      <c r="X253" s="65"/>
      <c r="Y253" s="65"/>
      <c r="Z253" s="65"/>
      <c r="AA253" s="65"/>
      <c r="AB253" s="65"/>
      <c r="AC253" s="65"/>
    </row>
    <row r="254" spans="1:29" x14ac:dyDescent="0.2">
      <c r="A254" s="95"/>
      <c r="B254" s="96"/>
      <c r="C254" s="95"/>
      <c r="D254" s="95"/>
      <c r="E254" s="2"/>
      <c r="F254" s="10"/>
      <c r="G254" s="10"/>
      <c r="H254" s="10"/>
      <c r="I254" s="10"/>
      <c r="J254" s="10"/>
      <c r="K254" s="10"/>
      <c r="L254" s="10"/>
      <c r="M254" s="10"/>
      <c r="N254" s="10"/>
      <c r="O254" s="10"/>
      <c r="P254" s="10"/>
      <c r="Q254" s="10"/>
      <c r="R254" s="10"/>
      <c r="S254" s="10"/>
      <c r="T254" s="10"/>
      <c r="U254" s="65"/>
      <c r="V254" s="65"/>
      <c r="W254" s="65"/>
      <c r="X254" s="65"/>
      <c r="Y254" s="65"/>
      <c r="Z254" s="65"/>
      <c r="AA254" s="65"/>
      <c r="AB254" s="65"/>
      <c r="AC254" s="65"/>
    </row>
    <row r="255" spans="1:29" x14ac:dyDescent="0.2">
      <c r="A255" s="95"/>
      <c r="B255" s="96"/>
      <c r="C255" s="95"/>
      <c r="D255" s="95"/>
      <c r="E255" s="2"/>
      <c r="F255" s="10"/>
      <c r="G255" s="10"/>
      <c r="H255" s="10"/>
      <c r="I255" s="10"/>
      <c r="J255" s="10"/>
      <c r="K255" s="10"/>
      <c r="L255" s="10"/>
      <c r="M255" s="10"/>
      <c r="N255" s="10"/>
      <c r="O255" s="10"/>
      <c r="P255" s="10"/>
      <c r="Q255" s="10"/>
      <c r="R255" s="10"/>
      <c r="S255" s="10"/>
      <c r="T255" s="10"/>
      <c r="U255" s="65"/>
      <c r="V255" s="65"/>
      <c r="W255" s="65"/>
      <c r="X255" s="65"/>
      <c r="Y255" s="65"/>
      <c r="Z255" s="65"/>
      <c r="AA255" s="65"/>
      <c r="AB255" s="65"/>
      <c r="AC255" s="65"/>
    </row>
    <row r="256" spans="1:29" x14ac:dyDescent="0.2">
      <c r="A256" s="95"/>
      <c r="B256" s="96"/>
      <c r="C256" s="95"/>
      <c r="D256" s="95"/>
      <c r="E256" s="2"/>
      <c r="F256" s="10"/>
      <c r="G256" s="10"/>
      <c r="H256" s="10"/>
      <c r="I256" s="10"/>
      <c r="J256" s="10"/>
      <c r="K256" s="10"/>
      <c r="L256" s="10"/>
      <c r="M256" s="10"/>
      <c r="N256" s="10"/>
      <c r="O256" s="10"/>
      <c r="P256" s="10"/>
      <c r="Q256" s="10"/>
      <c r="R256" s="10"/>
      <c r="S256" s="10"/>
      <c r="T256" s="10"/>
      <c r="U256" s="65"/>
      <c r="V256" s="65"/>
      <c r="W256" s="65"/>
      <c r="X256" s="65"/>
      <c r="Y256" s="65"/>
      <c r="Z256" s="65"/>
      <c r="AA256" s="65"/>
      <c r="AB256" s="65"/>
      <c r="AC256" s="65"/>
    </row>
    <row r="257" spans="1:29" x14ac:dyDescent="0.2">
      <c r="A257" s="95"/>
      <c r="B257" s="96"/>
      <c r="C257" s="95"/>
      <c r="D257" s="95"/>
      <c r="E257" s="2"/>
      <c r="F257" s="10"/>
      <c r="G257" s="10"/>
      <c r="H257" s="10"/>
      <c r="I257" s="10"/>
      <c r="J257" s="10"/>
      <c r="K257" s="10"/>
      <c r="L257" s="10"/>
      <c r="M257" s="10"/>
      <c r="N257" s="10"/>
      <c r="O257" s="10"/>
      <c r="P257" s="10"/>
      <c r="Q257" s="10"/>
      <c r="R257" s="10"/>
      <c r="S257" s="10"/>
      <c r="T257" s="10"/>
      <c r="U257" s="65"/>
      <c r="V257" s="65"/>
      <c r="W257" s="65"/>
      <c r="X257" s="65"/>
      <c r="Y257" s="65"/>
      <c r="Z257" s="65"/>
      <c r="AA257" s="65"/>
      <c r="AB257" s="65"/>
      <c r="AC257" s="65"/>
    </row>
    <row r="258" spans="1:29" x14ac:dyDescent="0.2">
      <c r="A258" s="95"/>
      <c r="B258" s="96"/>
      <c r="C258" s="95"/>
      <c r="D258" s="95"/>
      <c r="E258" s="2"/>
      <c r="F258" s="10"/>
      <c r="G258" s="10"/>
      <c r="H258" s="10"/>
      <c r="I258" s="10"/>
      <c r="J258" s="10"/>
      <c r="K258" s="10"/>
      <c r="L258" s="10"/>
      <c r="M258" s="10"/>
      <c r="N258" s="10"/>
      <c r="O258" s="10"/>
      <c r="P258" s="10"/>
      <c r="Q258" s="10"/>
      <c r="R258" s="10"/>
      <c r="S258" s="10"/>
      <c r="T258" s="10"/>
      <c r="U258" s="65"/>
      <c r="V258" s="65"/>
      <c r="W258" s="65"/>
      <c r="X258" s="65"/>
      <c r="Y258" s="65"/>
      <c r="Z258" s="65"/>
      <c r="AA258" s="65"/>
      <c r="AB258" s="65"/>
      <c r="AC258" s="65"/>
    </row>
    <row r="259" spans="1:29" x14ac:dyDescent="0.2">
      <c r="A259" s="95"/>
      <c r="B259" s="96"/>
      <c r="C259" s="95"/>
      <c r="D259" s="95"/>
      <c r="E259" s="2"/>
      <c r="F259" s="10"/>
      <c r="G259" s="10"/>
      <c r="H259" s="10"/>
      <c r="I259" s="10"/>
      <c r="J259" s="10"/>
      <c r="K259" s="10"/>
      <c r="L259" s="10"/>
      <c r="M259" s="10"/>
      <c r="N259" s="10"/>
      <c r="O259" s="10"/>
      <c r="P259" s="10"/>
      <c r="Q259" s="10"/>
      <c r="R259" s="10"/>
      <c r="S259" s="10"/>
      <c r="T259" s="10"/>
      <c r="U259" s="65"/>
      <c r="V259" s="65"/>
      <c r="W259" s="65"/>
      <c r="X259" s="65"/>
      <c r="Y259" s="65"/>
      <c r="Z259" s="65"/>
      <c r="AA259" s="65"/>
      <c r="AB259" s="65"/>
      <c r="AC259" s="65"/>
    </row>
    <row r="260" spans="1:29" x14ac:dyDescent="0.2">
      <c r="A260" s="95"/>
      <c r="B260" s="96"/>
      <c r="C260" s="95"/>
      <c r="D260" s="95"/>
      <c r="E260" s="2"/>
      <c r="F260" s="10"/>
      <c r="G260" s="10"/>
      <c r="H260" s="10"/>
      <c r="I260" s="10"/>
      <c r="J260" s="10"/>
      <c r="K260" s="10"/>
      <c r="L260" s="10"/>
      <c r="M260" s="10"/>
      <c r="N260" s="10"/>
      <c r="O260" s="10"/>
      <c r="P260" s="10"/>
      <c r="Q260" s="10"/>
      <c r="R260" s="10"/>
      <c r="S260" s="10"/>
      <c r="T260" s="10"/>
      <c r="U260" s="65"/>
      <c r="V260" s="65"/>
      <c r="W260" s="65"/>
      <c r="X260" s="65"/>
      <c r="Y260" s="65"/>
      <c r="Z260" s="65"/>
      <c r="AA260" s="65"/>
      <c r="AB260" s="65"/>
      <c r="AC260" s="65"/>
    </row>
    <row r="261" spans="1:29" x14ac:dyDescent="0.2">
      <c r="A261" s="95"/>
      <c r="B261" s="96"/>
      <c r="C261" s="95"/>
      <c r="D261" s="95"/>
      <c r="E261" s="2"/>
      <c r="F261" s="10"/>
      <c r="G261" s="10"/>
      <c r="H261" s="10"/>
      <c r="I261" s="10"/>
      <c r="J261" s="10"/>
      <c r="K261" s="10"/>
      <c r="L261" s="10"/>
      <c r="M261" s="10"/>
      <c r="N261" s="10"/>
      <c r="O261" s="10"/>
      <c r="P261" s="10"/>
      <c r="Q261" s="10"/>
      <c r="R261" s="10"/>
      <c r="S261" s="10"/>
      <c r="T261" s="10"/>
      <c r="U261" s="65"/>
      <c r="V261" s="65"/>
      <c r="W261" s="65"/>
      <c r="X261" s="65"/>
      <c r="Y261" s="65"/>
      <c r="Z261" s="65"/>
      <c r="AA261" s="65"/>
      <c r="AB261" s="65"/>
      <c r="AC261" s="65"/>
    </row>
    <row r="262" spans="1:29" x14ac:dyDescent="0.2">
      <c r="A262" s="95"/>
      <c r="B262" s="96"/>
      <c r="C262" s="95"/>
      <c r="D262" s="95"/>
      <c r="E262" s="2"/>
      <c r="F262" s="10"/>
      <c r="G262" s="10"/>
      <c r="H262" s="10"/>
      <c r="I262" s="10"/>
      <c r="J262" s="10"/>
      <c r="K262" s="10"/>
      <c r="L262" s="10"/>
      <c r="M262" s="10"/>
      <c r="N262" s="10"/>
      <c r="O262" s="10"/>
      <c r="P262" s="10"/>
      <c r="Q262" s="10"/>
      <c r="R262" s="10"/>
      <c r="S262" s="10"/>
      <c r="T262" s="10"/>
      <c r="U262" s="65"/>
      <c r="V262" s="65"/>
      <c r="W262" s="65"/>
      <c r="X262" s="65"/>
      <c r="Y262" s="65"/>
      <c r="Z262" s="65"/>
      <c r="AA262" s="65"/>
      <c r="AB262" s="65"/>
      <c r="AC262" s="65"/>
    </row>
    <row r="263" spans="1:29" x14ac:dyDescent="0.2">
      <c r="A263" s="95"/>
      <c r="B263" s="96"/>
      <c r="C263" s="95"/>
      <c r="D263" s="95"/>
      <c r="E263" s="2"/>
      <c r="F263" s="10"/>
      <c r="G263" s="10"/>
      <c r="H263" s="10"/>
      <c r="I263" s="10"/>
      <c r="J263" s="10"/>
      <c r="K263" s="10"/>
      <c r="L263" s="10"/>
      <c r="M263" s="10"/>
      <c r="N263" s="10"/>
      <c r="O263" s="10"/>
      <c r="P263" s="10"/>
      <c r="Q263" s="10"/>
      <c r="R263" s="10"/>
      <c r="S263" s="10"/>
      <c r="T263" s="10"/>
      <c r="U263" s="65"/>
      <c r="V263" s="65"/>
      <c r="W263" s="65"/>
      <c r="X263" s="65"/>
      <c r="Y263" s="65"/>
      <c r="Z263" s="65"/>
      <c r="AA263" s="65"/>
      <c r="AB263" s="65"/>
      <c r="AC263" s="65"/>
    </row>
    <row r="264" spans="1:29" x14ac:dyDescent="0.2">
      <c r="A264" s="95"/>
      <c r="B264" s="96"/>
      <c r="C264" s="95"/>
      <c r="D264" s="95"/>
      <c r="E264" s="2"/>
      <c r="F264" s="10"/>
      <c r="G264" s="10"/>
      <c r="H264" s="10"/>
      <c r="I264" s="10"/>
      <c r="J264" s="10"/>
      <c r="K264" s="10"/>
      <c r="L264" s="10"/>
      <c r="M264" s="10"/>
      <c r="N264" s="10"/>
      <c r="O264" s="10"/>
      <c r="P264" s="10"/>
      <c r="Q264" s="10"/>
      <c r="R264" s="10"/>
      <c r="S264" s="10"/>
      <c r="T264" s="10"/>
      <c r="U264" s="65"/>
      <c r="V264" s="65"/>
      <c r="W264" s="65"/>
      <c r="X264" s="65"/>
      <c r="Y264" s="65"/>
      <c r="Z264" s="65"/>
      <c r="AA264" s="65"/>
      <c r="AB264" s="65"/>
      <c r="AC264" s="65"/>
    </row>
    <row r="265" spans="1:29" x14ac:dyDescent="0.2">
      <c r="A265" s="95"/>
      <c r="B265" s="96"/>
      <c r="C265" s="95"/>
      <c r="D265" s="95"/>
      <c r="E265" s="2"/>
      <c r="F265" s="10"/>
      <c r="G265" s="10"/>
      <c r="H265" s="10"/>
      <c r="I265" s="10"/>
      <c r="J265" s="10"/>
      <c r="K265" s="10"/>
      <c r="L265" s="10"/>
      <c r="M265" s="10"/>
      <c r="N265" s="10"/>
      <c r="O265" s="10"/>
      <c r="P265" s="10"/>
      <c r="Q265" s="10"/>
      <c r="R265" s="10"/>
      <c r="S265" s="10"/>
      <c r="T265" s="10"/>
      <c r="U265" s="65"/>
      <c r="V265" s="65"/>
      <c r="W265" s="65"/>
      <c r="X265" s="65"/>
      <c r="Y265" s="65"/>
      <c r="Z265" s="65"/>
      <c r="AA265" s="65"/>
      <c r="AB265" s="65"/>
      <c r="AC265" s="65"/>
    </row>
    <row r="266" spans="1:29" x14ac:dyDescent="0.2">
      <c r="A266" s="95"/>
      <c r="B266" s="96"/>
      <c r="C266" s="95"/>
      <c r="D266" s="95"/>
      <c r="E266" s="2"/>
      <c r="F266" s="10"/>
      <c r="G266" s="10"/>
      <c r="H266" s="10"/>
      <c r="I266" s="10"/>
      <c r="J266" s="10"/>
      <c r="K266" s="10"/>
      <c r="L266" s="10"/>
      <c r="M266" s="10"/>
      <c r="N266" s="10"/>
      <c r="O266" s="10"/>
      <c r="P266" s="10"/>
      <c r="Q266" s="10"/>
      <c r="R266" s="10"/>
      <c r="S266" s="10"/>
      <c r="T266" s="10"/>
      <c r="U266" s="65"/>
      <c r="V266" s="65"/>
      <c r="W266" s="65"/>
      <c r="X266" s="65"/>
      <c r="Y266" s="65"/>
      <c r="Z266" s="65"/>
      <c r="AA266" s="65"/>
      <c r="AB266" s="65"/>
      <c r="AC266" s="65"/>
    </row>
    <row r="267" spans="1:29" x14ac:dyDescent="0.2">
      <c r="A267" s="95"/>
      <c r="B267" s="96"/>
      <c r="C267" s="95"/>
      <c r="D267" s="95"/>
      <c r="E267" s="2"/>
      <c r="F267" s="10"/>
      <c r="G267" s="10"/>
      <c r="H267" s="10"/>
      <c r="I267" s="10"/>
      <c r="J267" s="10"/>
      <c r="K267" s="10"/>
      <c r="L267" s="10"/>
      <c r="M267" s="10"/>
      <c r="N267" s="10"/>
      <c r="O267" s="10"/>
      <c r="P267" s="10"/>
      <c r="Q267" s="10"/>
      <c r="R267" s="10"/>
      <c r="S267" s="10"/>
      <c r="T267" s="10"/>
      <c r="U267" s="65"/>
      <c r="V267" s="65"/>
      <c r="W267" s="65"/>
      <c r="X267" s="65"/>
      <c r="Y267" s="65"/>
      <c r="Z267" s="65"/>
      <c r="AA267" s="65"/>
      <c r="AB267" s="65"/>
      <c r="AC267" s="65"/>
    </row>
    <row r="268" spans="1:29" x14ac:dyDescent="0.2">
      <c r="A268" s="95"/>
      <c r="B268" s="96"/>
      <c r="C268" s="95"/>
      <c r="D268" s="95"/>
      <c r="E268" s="2"/>
      <c r="F268" s="10"/>
      <c r="G268" s="10"/>
      <c r="H268" s="10"/>
      <c r="I268" s="10"/>
      <c r="J268" s="10"/>
      <c r="K268" s="10"/>
      <c r="L268" s="10"/>
      <c r="M268" s="10"/>
      <c r="N268" s="10"/>
      <c r="O268" s="10"/>
      <c r="P268" s="10"/>
      <c r="Q268" s="10"/>
      <c r="R268" s="10"/>
      <c r="S268" s="10"/>
      <c r="T268" s="10"/>
      <c r="U268" s="65"/>
      <c r="V268" s="65"/>
      <c r="W268" s="65"/>
      <c r="X268" s="65"/>
      <c r="Y268" s="65"/>
      <c r="Z268" s="65"/>
      <c r="AA268" s="65"/>
      <c r="AB268" s="65"/>
      <c r="AC268" s="65"/>
    </row>
    <row r="269" spans="1:29" x14ac:dyDescent="0.2">
      <c r="A269" s="95"/>
      <c r="B269" s="96"/>
      <c r="C269" s="95"/>
      <c r="D269" s="95"/>
      <c r="E269" s="2"/>
      <c r="F269" s="10"/>
      <c r="G269" s="10"/>
      <c r="H269" s="10"/>
      <c r="I269" s="10"/>
      <c r="J269" s="10"/>
      <c r="K269" s="10"/>
      <c r="L269" s="10"/>
      <c r="M269" s="10"/>
      <c r="N269" s="10"/>
      <c r="O269" s="10"/>
      <c r="P269" s="10"/>
      <c r="Q269" s="10"/>
      <c r="R269" s="10"/>
      <c r="S269" s="10"/>
      <c r="T269" s="10"/>
      <c r="U269" s="65"/>
      <c r="V269" s="65"/>
      <c r="W269" s="65"/>
      <c r="X269" s="65"/>
      <c r="Y269" s="65"/>
      <c r="Z269" s="65"/>
      <c r="AA269" s="65"/>
      <c r="AB269" s="65"/>
      <c r="AC269" s="65"/>
    </row>
    <row r="270" spans="1:29" x14ac:dyDescent="0.2">
      <c r="A270" s="95"/>
      <c r="B270" s="96"/>
      <c r="C270" s="95"/>
      <c r="D270" s="95"/>
      <c r="E270" s="2"/>
      <c r="F270" s="10"/>
      <c r="G270" s="10"/>
      <c r="H270" s="10"/>
      <c r="I270" s="10"/>
      <c r="J270" s="10"/>
      <c r="K270" s="10"/>
      <c r="L270" s="10"/>
      <c r="M270" s="10"/>
      <c r="N270" s="10"/>
      <c r="O270" s="10"/>
      <c r="P270" s="10"/>
      <c r="Q270" s="10"/>
      <c r="R270" s="10"/>
      <c r="S270" s="10"/>
      <c r="T270" s="10"/>
      <c r="U270" s="65"/>
      <c r="V270" s="65"/>
      <c r="W270" s="65"/>
      <c r="X270" s="65"/>
      <c r="Y270" s="65"/>
      <c r="Z270" s="65"/>
      <c r="AA270" s="65"/>
      <c r="AB270" s="65"/>
      <c r="AC270" s="65"/>
    </row>
    <row r="271" spans="1:29" x14ac:dyDescent="0.2">
      <c r="A271" s="95"/>
      <c r="B271" s="96"/>
      <c r="C271" s="95"/>
      <c r="D271" s="95"/>
      <c r="E271" s="2"/>
      <c r="F271" s="10"/>
      <c r="G271" s="10"/>
      <c r="H271" s="10"/>
      <c r="I271" s="10"/>
      <c r="J271" s="10"/>
      <c r="K271" s="10"/>
      <c r="L271" s="10"/>
      <c r="M271" s="10"/>
      <c r="N271" s="10"/>
      <c r="O271" s="10"/>
      <c r="P271" s="10"/>
      <c r="Q271" s="10"/>
      <c r="R271" s="10"/>
      <c r="S271" s="10"/>
      <c r="T271" s="10"/>
      <c r="U271" s="65"/>
      <c r="V271" s="65"/>
      <c r="W271" s="65"/>
      <c r="X271" s="65"/>
      <c r="Y271" s="65"/>
      <c r="Z271" s="65"/>
      <c r="AA271" s="65"/>
      <c r="AB271" s="65"/>
      <c r="AC271" s="65"/>
    </row>
    <row r="272" spans="1:29" x14ac:dyDescent="0.2">
      <c r="A272" s="95"/>
      <c r="B272" s="96"/>
      <c r="C272" s="95"/>
      <c r="D272" s="95"/>
      <c r="E272" s="2"/>
      <c r="F272" s="10"/>
      <c r="G272" s="10"/>
      <c r="H272" s="10"/>
      <c r="I272" s="10"/>
      <c r="J272" s="10"/>
      <c r="K272" s="10"/>
      <c r="L272" s="10"/>
      <c r="M272" s="10"/>
      <c r="N272" s="10"/>
      <c r="O272" s="10"/>
      <c r="P272" s="10"/>
      <c r="Q272" s="10"/>
      <c r="R272" s="10"/>
      <c r="S272" s="10"/>
      <c r="T272" s="10"/>
      <c r="U272" s="65"/>
      <c r="V272" s="65"/>
      <c r="W272" s="65"/>
      <c r="X272" s="65"/>
      <c r="Y272" s="65"/>
      <c r="Z272" s="65"/>
      <c r="AA272" s="65"/>
      <c r="AB272" s="65"/>
      <c r="AC272" s="65"/>
    </row>
    <row r="273" spans="1:29" x14ac:dyDescent="0.2">
      <c r="A273" s="95"/>
      <c r="B273" s="96"/>
      <c r="C273" s="95"/>
      <c r="D273" s="95"/>
      <c r="E273" s="2"/>
      <c r="F273" s="10"/>
      <c r="G273" s="10"/>
      <c r="H273" s="10"/>
      <c r="I273" s="10"/>
      <c r="J273" s="10"/>
      <c r="K273" s="10"/>
      <c r="L273" s="10"/>
      <c r="M273" s="10"/>
      <c r="N273" s="10"/>
      <c r="O273" s="10"/>
      <c r="P273" s="10"/>
      <c r="Q273" s="10"/>
      <c r="R273" s="10"/>
      <c r="S273" s="10"/>
      <c r="T273" s="10"/>
      <c r="U273" s="65"/>
      <c r="V273" s="65"/>
      <c r="W273" s="65"/>
      <c r="X273" s="65"/>
      <c r="Y273" s="65"/>
      <c r="Z273" s="65"/>
      <c r="AA273" s="65"/>
      <c r="AB273" s="65"/>
      <c r="AC273" s="65"/>
    </row>
    <row r="274" spans="1:29" x14ac:dyDescent="0.2">
      <c r="A274" s="95"/>
      <c r="B274" s="96"/>
      <c r="C274" s="95"/>
      <c r="D274" s="95"/>
      <c r="E274" s="2"/>
      <c r="F274" s="10"/>
      <c r="G274" s="10"/>
      <c r="H274" s="10"/>
      <c r="I274" s="10"/>
      <c r="J274" s="10"/>
      <c r="K274" s="10"/>
      <c r="L274" s="10"/>
      <c r="M274" s="10"/>
      <c r="N274" s="10"/>
      <c r="O274" s="10"/>
      <c r="P274" s="10"/>
      <c r="Q274" s="10"/>
      <c r="R274" s="10"/>
      <c r="S274" s="10"/>
      <c r="T274" s="10"/>
      <c r="U274" s="65"/>
      <c r="V274" s="65"/>
      <c r="W274" s="65"/>
      <c r="X274" s="65"/>
      <c r="Y274" s="65"/>
      <c r="Z274" s="65"/>
      <c r="AA274" s="65"/>
      <c r="AB274" s="65"/>
      <c r="AC274" s="65"/>
    </row>
    <row r="275" spans="1:29" x14ac:dyDescent="0.2">
      <c r="A275" s="95"/>
      <c r="B275" s="96"/>
      <c r="C275" s="95"/>
      <c r="D275" s="95"/>
      <c r="E275" s="2"/>
      <c r="F275" s="10"/>
      <c r="G275" s="10"/>
      <c r="H275" s="10"/>
      <c r="I275" s="10"/>
      <c r="J275" s="10"/>
      <c r="K275" s="10"/>
      <c r="L275" s="10"/>
      <c r="M275" s="10"/>
      <c r="N275" s="10"/>
      <c r="O275" s="10"/>
      <c r="P275" s="10"/>
      <c r="Q275" s="10"/>
      <c r="R275" s="10"/>
      <c r="S275" s="10"/>
      <c r="T275" s="10"/>
      <c r="U275" s="65"/>
      <c r="V275" s="65"/>
      <c r="W275" s="65"/>
      <c r="X275" s="65"/>
      <c r="Y275" s="65"/>
      <c r="Z275" s="65"/>
      <c r="AA275" s="65"/>
      <c r="AB275" s="65"/>
      <c r="AC275" s="65"/>
    </row>
    <row r="276" spans="1:29" x14ac:dyDescent="0.2">
      <c r="A276" s="95"/>
      <c r="B276" s="96"/>
      <c r="C276" s="95"/>
      <c r="D276" s="95"/>
      <c r="E276" s="2"/>
      <c r="F276" s="10"/>
      <c r="G276" s="10"/>
      <c r="H276" s="10"/>
      <c r="I276" s="10"/>
      <c r="J276" s="10"/>
      <c r="K276" s="10"/>
      <c r="L276" s="10"/>
      <c r="M276" s="10"/>
      <c r="N276" s="10"/>
      <c r="O276" s="10"/>
      <c r="P276" s="10"/>
      <c r="Q276" s="10"/>
      <c r="R276" s="10"/>
      <c r="S276" s="10"/>
      <c r="T276" s="10"/>
      <c r="U276" s="65"/>
      <c r="V276" s="65"/>
      <c r="W276" s="65"/>
      <c r="X276" s="65"/>
      <c r="Y276" s="65"/>
      <c r="Z276" s="65"/>
      <c r="AA276" s="65"/>
      <c r="AB276" s="65"/>
      <c r="AC276" s="65"/>
    </row>
    <row r="277" spans="1:29" x14ac:dyDescent="0.2">
      <c r="A277" s="95"/>
      <c r="B277" s="96"/>
      <c r="C277" s="95"/>
      <c r="D277" s="95"/>
      <c r="E277" s="2"/>
      <c r="F277" s="10"/>
      <c r="G277" s="10"/>
      <c r="H277" s="10"/>
      <c r="I277" s="10"/>
      <c r="J277" s="10"/>
      <c r="K277" s="10"/>
      <c r="L277" s="10"/>
      <c r="M277" s="10"/>
      <c r="N277" s="10"/>
      <c r="O277" s="10"/>
      <c r="P277" s="10"/>
      <c r="Q277" s="10"/>
      <c r="R277" s="10"/>
      <c r="S277" s="10"/>
      <c r="T277" s="10"/>
      <c r="U277" s="65"/>
      <c r="V277" s="65"/>
      <c r="W277" s="65"/>
      <c r="X277" s="65"/>
      <c r="Y277" s="65"/>
      <c r="Z277" s="65"/>
      <c r="AA277" s="65"/>
      <c r="AB277" s="65"/>
      <c r="AC277" s="65"/>
    </row>
    <row r="278" spans="1:29" x14ac:dyDescent="0.2">
      <c r="A278" s="95"/>
      <c r="B278" s="96"/>
      <c r="C278" s="95"/>
      <c r="D278" s="95"/>
      <c r="E278" s="2"/>
      <c r="F278" s="10"/>
      <c r="G278" s="10"/>
      <c r="H278" s="10"/>
      <c r="I278" s="10"/>
      <c r="J278" s="10"/>
      <c r="K278" s="10"/>
      <c r="L278" s="10"/>
      <c r="M278" s="10"/>
      <c r="N278" s="10"/>
      <c r="O278" s="10"/>
      <c r="P278" s="10"/>
      <c r="Q278" s="10"/>
      <c r="R278" s="10"/>
      <c r="S278" s="10"/>
      <c r="T278" s="10"/>
      <c r="U278" s="65"/>
      <c r="V278" s="65"/>
      <c r="W278" s="65"/>
      <c r="X278" s="65"/>
      <c r="Y278" s="65"/>
      <c r="Z278" s="65"/>
      <c r="AA278" s="65"/>
      <c r="AB278" s="65"/>
      <c r="AC278" s="65"/>
    </row>
    <row r="279" spans="1:29" x14ac:dyDescent="0.2">
      <c r="A279" s="95"/>
      <c r="B279" s="96"/>
      <c r="C279" s="95"/>
      <c r="D279" s="95"/>
      <c r="E279" s="2"/>
      <c r="F279" s="10"/>
      <c r="G279" s="10"/>
      <c r="H279" s="10"/>
      <c r="I279" s="10"/>
      <c r="J279" s="10"/>
      <c r="K279" s="10"/>
      <c r="L279" s="10"/>
      <c r="M279" s="10"/>
      <c r="N279" s="10"/>
      <c r="O279" s="10"/>
      <c r="P279" s="10"/>
      <c r="Q279" s="10"/>
      <c r="R279" s="10"/>
      <c r="S279" s="10"/>
      <c r="T279" s="10"/>
      <c r="U279" s="65"/>
      <c r="V279" s="65"/>
      <c r="W279" s="65"/>
      <c r="X279" s="65"/>
      <c r="Y279" s="65"/>
      <c r="Z279" s="65"/>
      <c r="AA279" s="65"/>
      <c r="AB279" s="65"/>
      <c r="AC279" s="65"/>
    </row>
    <row r="280" spans="1:29" x14ac:dyDescent="0.2">
      <c r="A280" s="95"/>
      <c r="B280" s="96"/>
      <c r="C280" s="95"/>
      <c r="D280" s="95"/>
      <c r="E280" s="2"/>
      <c r="F280" s="10"/>
      <c r="G280" s="10"/>
      <c r="H280" s="10"/>
      <c r="I280" s="10"/>
      <c r="J280" s="10"/>
      <c r="K280" s="10"/>
      <c r="L280" s="10"/>
      <c r="M280" s="10"/>
      <c r="N280" s="10"/>
      <c r="O280" s="10"/>
      <c r="P280" s="10"/>
      <c r="Q280" s="10"/>
      <c r="R280" s="10"/>
      <c r="S280" s="10"/>
      <c r="T280" s="10"/>
      <c r="U280" s="65"/>
      <c r="V280" s="65"/>
      <c r="W280" s="65"/>
      <c r="X280" s="65"/>
      <c r="Y280" s="65"/>
      <c r="Z280" s="65"/>
      <c r="AA280" s="65"/>
      <c r="AB280" s="65"/>
      <c r="AC280" s="65"/>
    </row>
    <row r="281" spans="1:29" x14ac:dyDescent="0.2">
      <c r="A281" s="95"/>
      <c r="B281" s="96"/>
      <c r="C281" s="95"/>
      <c r="D281" s="95"/>
      <c r="E281" s="2"/>
      <c r="F281" s="10"/>
      <c r="G281" s="10"/>
      <c r="H281" s="10"/>
      <c r="I281" s="10"/>
      <c r="J281" s="10"/>
      <c r="K281" s="10"/>
      <c r="L281" s="10"/>
      <c r="M281" s="10"/>
      <c r="N281" s="10"/>
      <c r="O281" s="10"/>
      <c r="P281" s="10"/>
      <c r="Q281" s="10"/>
      <c r="R281" s="10"/>
      <c r="S281" s="10"/>
      <c r="T281" s="10"/>
      <c r="U281" s="65"/>
      <c r="V281" s="65"/>
      <c r="W281" s="65"/>
      <c r="X281" s="65"/>
      <c r="Y281" s="65"/>
      <c r="Z281" s="65"/>
      <c r="AA281" s="65"/>
      <c r="AB281" s="65"/>
      <c r="AC281" s="65"/>
    </row>
    <row r="282" spans="1:29" x14ac:dyDescent="0.2">
      <c r="A282" s="95"/>
      <c r="B282" s="96"/>
      <c r="C282" s="95"/>
      <c r="D282" s="95"/>
      <c r="E282" s="2"/>
      <c r="F282" s="10"/>
      <c r="G282" s="10"/>
      <c r="H282" s="10"/>
      <c r="I282" s="10"/>
      <c r="J282" s="10"/>
      <c r="K282" s="10"/>
      <c r="L282" s="10"/>
      <c r="M282" s="10"/>
      <c r="N282" s="10"/>
      <c r="O282" s="10"/>
      <c r="P282" s="10"/>
      <c r="Q282" s="10"/>
      <c r="R282" s="10"/>
      <c r="S282" s="10"/>
      <c r="T282" s="10"/>
      <c r="U282" s="65"/>
      <c r="V282" s="65"/>
      <c r="W282" s="65"/>
      <c r="X282" s="65"/>
      <c r="Y282" s="65"/>
      <c r="Z282" s="65"/>
      <c r="AA282" s="65"/>
      <c r="AB282" s="65"/>
      <c r="AC282" s="65"/>
    </row>
    <row r="283" spans="1:29" x14ac:dyDescent="0.2">
      <c r="A283" s="95"/>
      <c r="B283" s="96"/>
      <c r="C283" s="95"/>
      <c r="D283" s="95"/>
      <c r="E283" s="2"/>
      <c r="F283" s="10"/>
      <c r="G283" s="10"/>
      <c r="H283" s="10"/>
      <c r="I283" s="10"/>
      <c r="J283" s="10"/>
      <c r="K283" s="10"/>
      <c r="L283" s="10"/>
      <c r="M283" s="10"/>
      <c r="N283" s="10"/>
      <c r="O283" s="10"/>
      <c r="P283" s="10"/>
      <c r="Q283" s="10"/>
      <c r="R283" s="10"/>
      <c r="S283" s="10"/>
      <c r="T283" s="10"/>
      <c r="U283" s="65"/>
      <c r="V283" s="65"/>
      <c r="W283" s="65"/>
      <c r="X283" s="65"/>
      <c r="Y283" s="65"/>
      <c r="Z283" s="65"/>
      <c r="AA283" s="65"/>
      <c r="AB283" s="65"/>
      <c r="AC283" s="65"/>
    </row>
    <row r="284" spans="1:29" x14ac:dyDescent="0.2">
      <c r="A284" s="95"/>
      <c r="B284" s="96"/>
      <c r="C284" s="95"/>
      <c r="D284" s="95"/>
      <c r="E284" s="2"/>
      <c r="F284" s="10"/>
      <c r="G284" s="10"/>
      <c r="H284" s="10"/>
      <c r="I284" s="10"/>
      <c r="J284" s="10"/>
      <c r="K284" s="10"/>
      <c r="L284" s="10"/>
      <c r="M284" s="10"/>
      <c r="N284" s="10"/>
      <c r="O284" s="10"/>
      <c r="P284" s="10"/>
      <c r="Q284" s="10"/>
      <c r="R284" s="10"/>
      <c r="S284" s="10"/>
      <c r="T284" s="10"/>
      <c r="U284" s="65"/>
      <c r="V284" s="65"/>
      <c r="W284" s="65"/>
      <c r="X284" s="65"/>
      <c r="Y284" s="65"/>
      <c r="Z284" s="65"/>
      <c r="AA284" s="65"/>
      <c r="AB284" s="65"/>
      <c r="AC284" s="65"/>
    </row>
    <row r="285" spans="1:29" x14ac:dyDescent="0.2">
      <c r="A285" s="95"/>
      <c r="B285" s="96"/>
      <c r="C285" s="95"/>
      <c r="D285" s="95"/>
      <c r="E285" s="2"/>
      <c r="F285" s="10"/>
      <c r="G285" s="10"/>
      <c r="H285" s="10"/>
      <c r="I285" s="10"/>
      <c r="J285" s="10"/>
      <c r="K285" s="10"/>
      <c r="L285" s="10"/>
      <c r="M285" s="10"/>
      <c r="N285" s="10"/>
      <c r="O285" s="10"/>
      <c r="P285" s="10"/>
      <c r="Q285" s="10"/>
      <c r="R285" s="10"/>
      <c r="S285" s="10"/>
      <c r="T285" s="10"/>
      <c r="U285" s="65"/>
      <c r="V285" s="65"/>
      <c r="W285" s="65"/>
      <c r="X285" s="65"/>
      <c r="Y285" s="65"/>
      <c r="Z285" s="65"/>
      <c r="AA285" s="65"/>
      <c r="AB285" s="65"/>
      <c r="AC285" s="65"/>
    </row>
    <row r="286" spans="1:29" x14ac:dyDescent="0.2">
      <c r="A286" s="95"/>
      <c r="B286" s="96"/>
      <c r="C286" s="95"/>
      <c r="D286" s="95"/>
      <c r="E286" s="2"/>
      <c r="F286" s="10"/>
      <c r="G286" s="10"/>
      <c r="H286" s="10"/>
      <c r="I286" s="10"/>
      <c r="J286" s="10"/>
      <c r="K286" s="10"/>
      <c r="L286" s="10"/>
      <c r="M286" s="10"/>
      <c r="N286" s="10"/>
      <c r="O286" s="10"/>
      <c r="P286" s="10"/>
      <c r="Q286" s="10"/>
      <c r="R286" s="10"/>
      <c r="S286" s="10"/>
      <c r="T286" s="10"/>
      <c r="U286" s="65"/>
      <c r="V286" s="65"/>
      <c r="W286" s="65"/>
      <c r="X286" s="65"/>
      <c r="Y286" s="65"/>
      <c r="Z286" s="65"/>
      <c r="AA286" s="65"/>
      <c r="AB286" s="65"/>
      <c r="AC286" s="65"/>
    </row>
    <row r="287" spans="1:29" x14ac:dyDescent="0.2">
      <c r="A287" s="95"/>
      <c r="B287" s="96"/>
      <c r="C287" s="95"/>
      <c r="D287" s="95"/>
      <c r="E287" s="2"/>
      <c r="F287" s="10"/>
      <c r="G287" s="10"/>
      <c r="H287" s="10"/>
      <c r="I287" s="10"/>
      <c r="J287" s="10"/>
      <c r="K287" s="10"/>
      <c r="L287" s="10"/>
      <c r="M287" s="10"/>
      <c r="N287" s="10"/>
      <c r="O287" s="10"/>
      <c r="P287" s="10"/>
      <c r="Q287" s="10"/>
      <c r="R287" s="10"/>
      <c r="S287" s="10"/>
      <c r="T287" s="10"/>
      <c r="U287" s="65"/>
      <c r="V287" s="65"/>
      <c r="W287" s="65"/>
      <c r="X287" s="65"/>
      <c r="Y287" s="65"/>
      <c r="Z287" s="65"/>
      <c r="AA287" s="65"/>
      <c r="AB287" s="65"/>
      <c r="AC287" s="65"/>
    </row>
    <row r="288" spans="1:29" x14ac:dyDescent="0.2">
      <c r="A288" s="95"/>
      <c r="B288" s="96"/>
      <c r="C288" s="95"/>
      <c r="D288" s="95"/>
      <c r="E288" s="2"/>
      <c r="F288" s="10"/>
      <c r="G288" s="10"/>
      <c r="H288" s="10"/>
      <c r="I288" s="10"/>
      <c r="J288" s="10"/>
      <c r="K288" s="10"/>
      <c r="L288" s="10"/>
      <c r="M288" s="10"/>
      <c r="N288" s="10"/>
      <c r="O288" s="10"/>
      <c r="P288" s="10"/>
      <c r="Q288" s="10"/>
      <c r="R288" s="10"/>
      <c r="S288" s="10"/>
      <c r="T288" s="10"/>
      <c r="U288" s="65"/>
      <c r="V288" s="65"/>
      <c r="W288" s="65"/>
      <c r="X288" s="65"/>
      <c r="Y288" s="65"/>
      <c r="Z288" s="65"/>
      <c r="AA288" s="65"/>
      <c r="AB288" s="65"/>
      <c r="AC288" s="65"/>
    </row>
    <row r="289" spans="1:29" x14ac:dyDescent="0.2">
      <c r="A289" s="95"/>
      <c r="B289" s="96"/>
      <c r="C289" s="95"/>
      <c r="D289" s="95"/>
      <c r="E289" s="2"/>
      <c r="F289" s="10"/>
      <c r="G289" s="10"/>
      <c r="H289" s="10"/>
      <c r="I289" s="10"/>
      <c r="J289" s="10"/>
      <c r="K289" s="10"/>
      <c r="L289" s="10"/>
      <c r="M289" s="10"/>
      <c r="N289" s="10"/>
      <c r="O289" s="10"/>
      <c r="P289" s="10"/>
      <c r="Q289" s="10"/>
      <c r="R289" s="10"/>
      <c r="S289" s="10"/>
      <c r="T289" s="10"/>
      <c r="U289" s="65"/>
      <c r="V289" s="65"/>
      <c r="W289" s="65"/>
      <c r="X289" s="65"/>
      <c r="Y289" s="65"/>
      <c r="Z289" s="65"/>
      <c r="AA289" s="65"/>
      <c r="AB289" s="65"/>
      <c r="AC289" s="65"/>
    </row>
    <row r="290" spans="1:29" x14ac:dyDescent="0.2">
      <c r="A290" s="95"/>
      <c r="B290" s="96"/>
      <c r="C290" s="95"/>
      <c r="D290" s="95"/>
      <c r="E290" s="2"/>
      <c r="F290" s="10"/>
      <c r="G290" s="10"/>
      <c r="H290" s="10"/>
      <c r="I290" s="10"/>
      <c r="J290" s="10"/>
      <c r="K290" s="10"/>
      <c r="L290" s="10"/>
      <c r="M290" s="10"/>
      <c r="N290" s="10"/>
      <c r="O290" s="10"/>
      <c r="P290" s="10"/>
      <c r="Q290" s="10"/>
      <c r="R290" s="10"/>
      <c r="S290" s="10"/>
      <c r="T290" s="10"/>
      <c r="U290" s="65"/>
      <c r="V290" s="65"/>
      <c r="W290" s="65"/>
      <c r="X290" s="65"/>
      <c r="Y290" s="65"/>
      <c r="Z290" s="65"/>
      <c r="AA290" s="65"/>
      <c r="AB290" s="65"/>
      <c r="AC290" s="65"/>
    </row>
    <row r="291" spans="1:29" x14ac:dyDescent="0.2">
      <c r="A291" s="95"/>
      <c r="B291" s="96"/>
      <c r="C291" s="95"/>
      <c r="D291" s="95"/>
      <c r="E291" s="2"/>
      <c r="F291" s="10"/>
      <c r="G291" s="10"/>
      <c r="H291" s="10"/>
      <c r="I291" s="10"/>
      <c r="J291" s="10"/>
      <c r="K291" s="10"/>
      <c r="L291" s="10"/>
      <c r="M291" s="10"/>
      <c r="N291" s="10"/>
      <c r="O291" s="10"/>
      <c r="P291" s="10"/>
      <c r="Q291" s="10"/>
      <c r="R291" s="10"/>
      <c r="S291" s="10"/>
      <c r="T291" s="10"/>
      <c r="U291" s="65"/>
      <c r="V291" s="65"/>
      <c r="W291" s="65"/>
      <c r="X291" s="65"/>
      <c r="Y291" s="65"/>
      <c r="Z291" s="65"/>
      <c r="AA291" s="65"/>
      <c r="AB291" s="65"/>
      <c r="AC291" s="65"/>
    </row>
    <row r="292" spans="1:29" x14ac:dyDescent="0.2">
      <c r="A292" s="95"/>
      <c r="B292" s="96"/>
      <c r="C292" s="95"/>
      <c r="D292" s="95"/>
      <c r="E292" s="2"/>
      <c r="F292" s="10"/>
      <c r="G292" s="10"/>
      <c r="H292" s="10"/>
      <c r="I292" s="10"/>
      <c r="J292" s="10"/>
      <c r="K292" s="10"/>
      <c r="L292" s="10"/>
      <c r="M292" s="10"/>
      <c r="N292" s="10"/>
      <c r="O292" s="10"/>
      <c r="P292" s="10"/>
      <c r="Q292" s="10"/>
      <c r="R292" s="10"/>
      <c r="S292" s="10"/>
      <c r="T292" s="10"/>
      <c r="U292" s="65"/>
      <c r="V292" s="65"/>
      <c r="W292" s="65"/>
      <c r="X292" s="65"/>
      <c r="Y292" s="65"/>
      <c r="Z292" s="65"/>
      <c r="AA292" s="65"/>
      <c r="AB292" s="65"/>
      <c r="AC292" s="65"/>
    </row>
    <row r="293" spans="1:29" x14ac:dyDescent="0.2">
      <c r="A293" s="95"/>
      <c r="B293" s="96"/>
      <c r="C293" s="95"/>
      <c r="D293" s="95"/>
      <c r="E293" s="2"/>
      <c r="F293" s="10"/>
      <c r="G293" s="10"/>
      <c r="H293" s="10"/>
      <c r="I293" s="10"/>
      <c r="J293" s="10"/>
      <c r="K293" s="10"/>
      <c r="L293" s="10"/>
      <c r="M293" s="10"/>
      <c r="N293" s="10"/>
      <c r="O293" s="10"/>
      <c r="P293" s="10"/>
      <c r="Q293" s="10"/>
      <c r="R293" s="10"/>
      <c r="S293" s="10"/>
      <c r="T293" s="10"/>
      <c r="U293" s="65"/>
      <c r="V293" s="65"/>
      <c r="W293" s="65"/>
      <c r="X293" s="65"/>
      <c r="Y293" s="65"/>
      <c r="Z293" s="65"/>
      <c r="AA293" s="65"/>
      <c r="AB293" s="65"/>
      <c r="AC293" s="65"/>
    </row>
    <row r="294" spans="1:29" x14ac:dyDescent="0.2">
      <c r="A294" s="95"/>
      <c r="B294" s="96"/>
      <c r="C294" s="95"/>
      <c r="D294" s="95"/>
      <c r="E294" s="2"/>
      <c r="F294" s="10"/>
      <c r="G294" s="10"/>
      <c r="H294" s="10"/>
      <c r="I294" s="10"/>
      <c r="J294" s="10"/>
      <c r="K294" s="10"/>
      <c r="L294" s="10"/>
      <c r="M294" s="10"/>
      <c r="N294" s="10"/>
      <c r="O294" s="10"/>
      <c r="P294" s="10"/>
      <c r="Q294" s="10"/>
      <c r="R294" s="10"/>
      <c r="S294" s="10"/>
      <c r="T294" s="10"/>
      <c r="U294" s="65"/>
      <c r="V294" s="65"/>
      <c r="W294" s="65"/>
      <c r="X294" s="65"/>
      <c r="Y294" s="65"/>
      <c r="Z294" s="65"/>
      <c r="AA294" s="65"/>
      <c r="AB294" s="65"/>
      <c r="AC294" s="65"/>
    </row>
    <row r="295" spans="1:29" x14ac:dyDescent="0.2">
      <c r="A295" s="95"/>
      <c r="B295" s="96"/>
      <c r="C295" s="95"/>
      <c r="D295" s="95"/>
      <c r="E295" s="2"/>
      <c r="F295" s="10"/>
      <c r="G295" s="10"/>
      <c r="H295" s="10"/>
      <c r="I295" s="10"/>
      <c r="J295" s="10"/>
      <c r="K295" s="10"/>
      <c r="L295" s="10"/>
      <c r="M295" s="10"/>
      <c r="N295" s="10"/>
      <c r="O295" s="10"/>
      <c r="P295" s="10"/>
      <c r="Q295" s="10"/>
      <c r="R295" s="10"/>
      <c r="S295" s="10"/>
      <c r="T295" s="10"/>
      <c r="U295" s="65"/>
      <c r="V295" s="65"/>
      <c r="W295" s="65"/>
      <c r="X295" s="65"/>
      <c r="Y295" s="65"/>
      <c r="Z295" s="65"/>
      <c r="AA295" s="65"/>
      <c r="AB295" s="65"/>
      <c r="AC295" s="65"/>
    </row>
    <row r="296" spans="1:29" x14ac:dyDescent="0.2">
      <c r="A296" s="95"/>
      <c r="B296" s="96"/>
      <c r="C296" s="95"/>
      <c r="D296" s="95"/>
      <c r="E296" s="2"/>
      <c r="F296" s="10"/>
      <c r="G296" s="10"/>
      <c r="H296" s="10"/>
      <c r="I296" s="10"/>
      <c r="J296" s="10"/>
      <c r="K296" s="10"/>
      <c r="L296" s="10"/>
      <c r="M296" s="10"/>
      <c r="N296" s="10"/>
      <c r="O296" s="10"/>
      <c r="P296" s="10"/>
      <c r="Q296" s="10"/>
      <c r="R296" s="10"/>
      <c r="S296" s="10"/>
      <c r="T296" s="10"/>
      <c r="U296" s="65"/>
      <c r="V296" s="65"/>
      <c r="W296" s="65"/>
      <c r="X296" s="65"/>
      <c r="Y296" s="65"/>
      <c r="Z296" s="65"/>
      <c r="AA296" s="65"/>
      <c r="AB296" s="65"/>
      <c r="AC296" s="65"/>
    </row>
    <row r="297" spans="1:29" x14ac:dyDescent="0.2">
      <c r="A297" s="95"/>
      <c r="B297" s="96"/>
      <c r="C297" s="95"/>
      <c r="D297" s="95"/>
      <c r="E297" s="2"/>
      <c r="F297" s="10"/>
      <c r="G297" s="10"/>
      <c r="H297" s="10"/>
      <c r="I297" s="10"/>
      <c r="J297" s="10"/>
      <c r="K297" s="10"/>
      <c r="L297" s="10"/>
      <c r="M297" s="10"/>
      <c r="N297" s="10"/>
      <c r="O297" s="10"/>
      <c r="P297" s="10"/>
      <c r="Q297" s="10"/>
      <c r="R297" s="10"/>
      <c r="S297" s="10"/>
      <c r="T297" s="10"/>
      <c r="U297" s="65"/>
      <c r="V297" s="65"/>
      <c r="W297" s="65"/>
      <c r="X297" s="65"/>
      <c r="Y297" s="65"/>
      <c r="Z297" s="65"/>
      <c r="AA297" s="65"/>
      <c r="AB297" s="65"/>
      <c r="AC297" s="65"/>
    </row>
    <row r="298" spans="1:29" x14ac:dyDescent="0.2">
      <c r="A298" s="95"/>
      <c r="B298" s="96"/>
      <c r="C298" s="95"/>
      <c r="D298" s="95"/>
      <c r="E298" s="2"/>
      <c r="F298" s="10"/>
      <c r="G298" s="10"/>
      <c r="H298" s="10"/>
      <c r="I298" s="10"/>
      <c r="J298" s="10"/>
      <c r="K298" s="10"/>
      <c r="L298" s="10"/>
      <c r="M298" s="10"/>
      <c r="N298" s="10"/>
      <c r="O298" s="10"/>
      <c r="P298" s="10"/>
      <c r="Q298" s="10"/>
      <c r="R298" s="10"/>
      <c r="S298" s="10"/>
      <c r="T298" s="10"/>
      <c r="U298" s="65"/>
      <c r="V298" s="65"/>
      <c r="W298" s="65"/>
      <c r="X298" s="65"/>
      <c r="Y298" s="65"/>
      <c r="Z298" s="65"/>
      <c r="AA298" s="65"/>
      <c r="AB298" s="65"/>
      <c r="AC298" s="65"/>
    </row>
    <row r="299" spans="1:29" x14ac:dyDescent="0.2">
      <c r="A299" s="95"/>
      <c r="B299" s="96"/>
      <c r="C299" s="95"/>
      <c r="D299" s="95"/>
      <c r="E299" s="2"/>
      <c r="F299" s="10"/>
      <c r="G299" s="10"/>
      <c r="H299" s="10"/>
      <c r="I299" s="10"/>
      <c r="J299" s="10"/>
      <c r="K299" s="10"/>
      <c r="L299" s="10"/>
      <c r="M299" s="10"/>
      <c r="N299" s="10"/>
      <c r="O299" s="10"/>
      <c r="P299" s="10"/>
      <c r="Q299" s="10"/>
      <c r="R299" s="10"/>
      <c r="S299" s="10"/>
      <c r="T299" s="10"/>
      <c r="U299" s="65"/>
      <c r="V299" s="65"/>
      <c r="W299" s="65"/>
      <c r="X299" s="65"/>
      <c r="Y299" s="65"/>
      <c r="Z299" s="65"/>
      <c r="AA299" s="65"/>
      <c r="AB299" s="65"/>
      <c r="AC299" s="65"/>
    </row>
    <row r="300" spans="1:29" x14ac:dyDescent="0.2">
      <c r="A300" s="95"/>
      <c r="B300" s="96"/>
      <c r="C300" s="95"/>
      <c r="D300" s="95"/>
      <c r="E300" s="2"/>
      <c r="F300" s="10"/>
      <c r="G300" s="10"/>
      <c r="H300" s="10"/>
      <c r="I300" s="10"/>
      <c r="J300" s="10"/>
      <c r="K300" s="10"/>
      <c r="L300" s="10"/>
      <c r="M300" s="10"/>
      <c r="N300" s="10"/>
      <c r="O300" s="10"/>
      <c r="P300" s="10"/>
      <c r="Q300" s="10"/>
      <c r="R300" s="10"/>
      <c r="S300" s="10"/>
      <c r="T300" s="10"/>
      <c r="U300" s="65"/>
      <c r="V300" s="65"/>
      <c r="W300" s="65"/>
      <c r="X300" s="65"/>
      <c r="Y300" s="65"/>
      <c r="Z300" s="65"/>
      <c r="AA300" s="65"/>
      <c r="AB300" s="65"/>
      <c r="AC300" s="65"/>
    </row>
    <row r="301" spans="1:29" x14ac:dyDescent="0.2">
      <c r="A301" s="95"/>
      <c r="B301" s="96"/>
      <c r="C301" s="95"/>
      <c r="D301" s="95"/>
      <c r="E301" s="2"/>
      <c r="F301" s="10"/>
      <c r="G301" s="10"/>
      <c r="H301" s="10"/>
      <c r="I301" s="10"/>
      <c r="J301" s="10"/>
      <c r="K301" s="10"/>
      <c r="L301" s="10"/>
      <c r="M301" s="10"/>
      <c r="N301" s="10"/>
      <c r="O301" s="10"/>
      <c r="P301" s="10"/>
      <c r="Q301" s="10"/>
      <c r="R301" s="10"/>
      <c r="S301" s="10"/>
      <c r="T301" s="10"/>
      <c r="U301" s="65"/>
      <c r="V301" s="65"/>
      <c r="W301" s="65"/>
      <c r="X301" s="65"/>
      <c r="Y301" s="65"/>
      <c r="Z301" s="65"/>
      <c r="AA301" s="65"/>
      <c r="AB301" s="65"/>
      <c r="AC301" s="65"/>
    </row>
    <row r="302" spans="1:29" x14ac:dyDescent="0.2">
      <c r="A302" s="95"/>
      <c r="B302" s="96"/>
      <c r="C302" s="95"/>
      <c r="D302" s="95"/>
      <c r="E302" s="2"/>
      <c r="F302" s="10"/>
      <c r="G302" s="10"/>
      <c r="H302" s="10"/>
      <c r="I302" s="10"/>
      <c r="J302" s="10"/>
      <c r="K302" s="10"/>
      <c r="L302" s="10"/>
      <c r="M302" s="10"/>
      <c r="N302" s="10"/>
      <c r="O302" s="10"/>
      <c r="P302" s="10"/>
      <c r="Q302" s="10"/>
      <c r="R302" s="10"/>
      <c r="S302" s="10"/>
      <c r="T302" s="10"/>
      <c r="U302" s="65"/>
      <c r="V302" s="65"/>
      <c r="W302" s="65"/>
      <c r="X302" s="65"/>
      <c r="Y302" s="65"/>
      <c r="Z302" s="65"/>
      <c r="AA302" s="65"/>
      <c r="AB302" s="65"/>
      <c r="AC302" s="65"/>
    </row>
    <row r="303" spans="1:29" x14ac:dyDescent="0.2">
      <c r="A303" s="95"/>
      <c r="B303" s="96"/>
      <c r="C303" s="95"/>
      <c r="D303" s="95"/>
      <c r="E303" s="2"/>
      <c r="F303" s="10"/>
      <c r="G303" s="10"/>
      <c r="H303" s="10"/>
      <c r="I303" s="10"/>
      <c r="J303" s="10"/>
      <c r="K303" s="10"/>
      <c r="L303" s="10"/>
      <c r="M303" s="10"/>
      <c r="N303" s="10"/>
      <c r="O303" s="10"/>
      <c r="P303" s="10"/>
      <c r="Q303" s="10"/>
      <c r="R303" s="10"/>
      <c r="S303" s="10"/>
      <c r="T303" s="10"/>
      <c r="U303" s="65"/>
      <c r="V303" s="65"/>
      <c r="W303" s="65"/>
      <c r="X303" s="65"/>
      <c r="Y303" s="65"/>
      <c r="Z303" s="65"/>
      <c r="AA303" s="65"/>
      <c r="AB303" s="65"/>
      <c r="AC303" s="65"/>
    </row>
    <row r="304" spans="1:29" x14ac:dyDescent="0.2">
      <c r="A304" s="95"/>
      <c r="B304" s="96"/>
      <c r="C304" s="95"/>
      <c r="D304" s="95"/>
      <c r="E304" s="2"/>
      <c r="F304" s="10"/>
      <c r="G304" s="10"/>
      <c r="H304" s="10"/>
      <c r="I304" s="10"/>
      <c r="J304" s="10"/>
      <c r="K304" s="10"/>
      <c r="L304" s="10"/>
      <c r="M304" s="10"/>
      <c r="N304" s="10"/>
      <c r="O304" s="10"/>
      <c r="P304" s="10"/>
      <c r="Q304" s="10"/>
      <c r="R304" s="10"/>
      <c r="S304" s="10"/>
      <c r="T304" s="10"/>
      <c r="U304" s="65"/>
      <c r="V304" s="65"/>
      <c r="W304" s="65"/>
      <c r="X304" s="65"/>
      <c r="Y304" s="65"/>
      <c r="Z304" s="65"/>
      <c r="AA304" s="65"/>
      <c r="AB304" s="65"/>
      <c r="AC304" s="65"/>
    </row>
    <row r="305" spans="1:29" x14ac:dyDescent="0.2">
      <c r="A305" s="95"/>
      <c r="B305" s="96"/>
      <c r="C305" s="95"/>
      <c r="D305" s="95"/>
      <c r="E305" s="2"/>
      <c r="F305" s="10"/>
      <c r="G305" s="10"/>
      <c r="H305" s="10"/>
      <c r="I305" s="10"/>
      <c r="J305" s="10"/>
      <c r="K305" s="10"/>
      <c r="L305" s="10"/>
      <c r="M305" s="10"/>
      <c r="N305" s="10"/>
      <c r="O305" s="10"/>
      <c r="P305" s="10"/>
      <c r="Q305" s="10"/>
      <c r="R305" s="10"/>
      <c r="S305" s="10"/>
      <c r="T305" s="10"/>
      <c r="U305" s="65"/>
      <c r="V305" s="65"/>
      <c r="W305" s="65"/>
      <c r="X305" s="65"/>
      <c r="Y305" s="65"/>
      <c r="Z305" s="65"/>
      <c r="AA305" s="65"/>
      <c r="AB305" s="65"/>
      <c r="AC305" s="65"/>
    </row>
    <row r="306" spans="1:29" x14ac:dyDescent="0.2">
      <c r="A306" s="95"/>
      <c r="B306" s="96"/>
      <c r="C306" s="95"/>
      <c r="D306" s="95"/>
      <c r="E306" s="2"/>
      <c r="F306" s="10"/>
      <c r="G306" s="10"/>
      <c r="H306" s="10"/>
      <c r="I306" s="10"/>
      <c r="J306" s="10"/>
      <c r="K306" s="10"/>
      <c r="L306" s="10"/>
      <c r="M306" s="10"/>
      <c r="N306" s="10"/>
      <c r="O306" s="10"/>
      <c r="P306" s="10"/>
      <c r="Q306" s="10"/>
      <c r="R306" s="10"/>
      <c r="S306" s="10"/>
      <c r="T306" s="10"/>
      <c r="U306" s="65"/>
      <c r="V306" s="65"/>
      <c r="W306" s="65"/>
      <c r="X306" s="65"/>
      <c r="Y306" s="65"/>
      <c r="Z306" s="65"/>
      <c r="AA306" s="65"/>
      <c r="AB306" s="65"/>
      <c r="AC306" s="65"/>
    </row>
    <row r="307" spans="1:29" x14ac:dyDescent="0.2">
      <c r="A307" s="95"/>
      <c r="B307" s="96"/>
      <c r="C307" s="95"/>
      <c r="D307" s="95"/>
      <c r="E307" s="2"/>
      <c r="F307" s="10"/>
      <c r="G307" s="10"/>
      <c r="H307" s="10"/>
      <c r="I307" s="10"/>
      <c r="J307" s="10"/>
      <c r="K307" s="10"/>
      <c r="L307" s="10"/>
      <c r="M307" s="10"/>
      <c r="N307" s="10"/>
      <c r="O307" s="10"/>
      <c r="P307" s="10"/>
      <c r="Q307" s="10"/>
      <c r="R307" s="10"/>
      <c r="S307" s="10"/>
      <c r="T307" s="10"/>
      <c r="U307" s="65"/>
      <c r="V307" s="65"/>
      <c r="W307" s="65"/>
      <c r="X307" s="65"/>
      <c r="Y307" s="65"/>
      <c r="Z307" s="65"/>
      <c r="AA307" s="65"/>
      <c r="AB307" s="65"/>
      <c r="AC307" s="65"/>
    </row>
    <row r="308" spans="1:29" x14ac:dyDescent="0.2">
      <c r="A308" s="95"/>
      <c r="B308" s="96"/>
      <c r="C308" s="95"/>
      <c r="D308" s="95"/>
      <c r="E308" s="2"/>
      <c r="F308" s="10"/>
      <c r="G308" s="10"/>
      <c r="H308" s="10"/>
      <c r="I308" s="10"/>
      <c r="J308" s="10"/>
      <c r="K308" s="10"/>
      <c r="L308" s="10"/>
      <c r="M308" s="10"/>
      <c r="N308" s="10"/>
      <c r="O308" s="10"/>
      <c r="P308" s="10"/>
      <c r="Q308" s="10"/>
      <c r="R308" s="10"/>
      <c r="S308" s="10"/>
      <c r="T308" s="10"/>
      <c r="U308" s="65"/>
      <c r="V308" s="65"/>
      <c r="W308" s="65"/>
      <c r="X308" s="65"/>
      <c r="Y308" s="65"/>
      <c r="Z308" s="65"/>
      <c r="AA308" s="65"/>
      <c r="AB308" s="65"/>
      <c r="AC308" s="65"/>
    </row>
    <row r="309" spans="1:29" x14ac:dyDescent="0.2">
      <c r="A309" s="95"/>
      <c r="B309" s="96"/>
      <c r="C309" s="95"/>
      <c r="D309" s="95"/>
      <c r="E309" s="2"/>
      <c r="F309" s="10"/>
      <c r="G309" s="10"/>
      <c r="H309" s="10"/>
      <c r="I309" s="10"/>
      <c r="J309" s="10"/>
      <c r="K309" s="10"/>
      <c r="L309" s="10"/>
      <c r="M309" s="10"/>
      <c r="N309" s="10"/>
      <c r="O309" s="10"/>
      <c r="P309" s="10"/>
      <c r="Q309" s="10"/>
      <c r="R309" s="10"/>
      <c r="S309" s="10"/>
      <c r="T309" s="10"/>
      <c r="U309" s="65"/>
      <c r="V309" s="65"/>
      <c r="W309" s="65"/>
      <c r="X309" s="65"/>
      <c r="Y309" s="65"/>
      <c r="Z309" s="65"/>
      <c r="AA309" s="65"/>
      <c r="AB309" s="65"/>
      <c r="AC309" s="65"/>
    </row>
    <row r="310" spans="1:29" x14ac:dyDescent="0.2">
      <c r="A310" s="95"/>
      <c r="B310" s="96"/>
      <c r="C310" s="95"/>
      <c r="D310" s="95"/>
      <c r="E310" s="2"/>
      <c r="F310" s="10"/>
      <c r="G310" s="10"/>
      <c r="H310" s="10"/>
      <c r="I310" s="10"/>
      <c r="J310" s="10"/>
      <c r="K310" s="10"/>
      <c r="L310" s="10"/>
      <c r="M310" s="10"/>
      <c r="N310" s="10"/>
      <c r="O310" s="10"/>
      <c r="P310" s="10"/>
      <c r="Q310" s="10"/>
      <c r="R310" s="10"/>
      <c r="S310" s="10"/>
      <c r="T310" s="10"/>
      <c r="U310" s="65"/>
      <c r="V310" s="65"/>
      <c r="W310" s="65"/>
      <c r="X310" s="65"/>
      <c r="Y310" s="65"/>
      <c r="Z310" s="65"/>
      <c r="AA310" s="65"/>
      <c r="AB310" s="65"/>
      <c r="AC310" s="65"/>
    </row>
    <row r="311" spans="1:29" x14ac:dyDescent="0.2">
      <c r="A311" s="95"/>
      <c r="B311" s="96"/>
      <c r="C311" s="95"/>
      <c r="D311" s="95"/>
      <c r="E311" s="2"/>
      <c r="F311" s="10"/>
      <c r="G311" s="10"/>
      <c r="H311" s="10"/>
      <c r="I311" s="10"/>
      <c r="J311" s="10"/>
      <c r="K311" s="10"/>
      <c r="L311" s="10"/>
      <c r="M311" s="10"/>
      <c r="N311" s="10"/>
      <c r="O311" s="10"/>
      <c r="P311" s="10"/>
      <c r="Q311" s="10"/>
      <c r="R311" s="10"/>
      <c r="S311" s="10"/>
      <c r="T311" s="10"/>
      <c r="U311" s="65"/>
      <c r="V311" s="65"/>
      <c r="W311" s="65"/>
      <c r="X311" s="65"/>
      <c r="Y311" s="65"/>
      <c r="Z311" s="65"/>
      <c r="AA311" s="65"/>
      <c r="AB311" s="65"/>
      <c r="AC311" s="65"/>
    </row>
    <row r="312" spans="1:29" x14ac:dyDescent="0.2">
      <c r="A312" s="95"/>
      <c r="B312" s="96"/>
      <c r="C312" s="95"/>
      <c r="D312" s="95"/>
      <c r="E312" s="2"/>
      <c r="F312" s="10"/>
      <c r="G312" s="10"/>
      <c r="H312" s="10"/>
      <c r="I312" s="10"/>
      <c r="J312" s="10"/>
      <c r="K312" s="10"/>
      <c r="L312" s="10"/>
      <c r="M312" s="10"/>
      <c r="N312" s="10"/>
      <c r="O312" s="10"/>
      <c r="P312" s="10"/>
      <c r="Q312" s="10"/>
      <c r="R312" s="10"/>
      <c r="S312" s="10"/>
      <c r="T312" s="10"/>
      <c r="U312" s="65"/>
      <c r="V312" s="65"/>
      <c r="W312" s="65"/>
      <c r="X312" s="65"/>
      <c r="Y312" s="65"/>
      <c r="Z312" s="65"/>
      <c r="AA312" s="65"/>
      <c r="AB312" s="65"/>
      <c r="AC312" s="65"/>
    </row>
    <row r="313" spans="1:29" x14ac:dyDescent="0.2">
      <c r="A313" s="95"/>
      <c r="B313" s="96"/>
      <c r="C313" s="95"/>
      <c r="D313" s="95"/>
      <c r="E313" s="2"/>
      <c r="F313" s="10"/>
      <c r="G313" s="10"/>
      <c r="H313" s="10"/>
      <c r="I313" s="10"/>
      <c r="J313" s="10"/>
      <c r="K313" s="10"/>
      <c r="L313" s="10"/>
      <c r="M313" s="10"/>
      <c r="N313" s="10"/>
      <c r="O313" s="10"/>
      <c r="P313" s="10"/>
      <c r="Q313" s="10"/>
      <c r="R313" s="10"/>
      <c r="S313" s="10"/>
      <c r="T313" s="10"/>
      <c r="U313" s="65"/>
      <c r="V313" s="65"/>
      <c r="W313" s="65"/>
      <c r="X313" s="65"/>
      <c r="Y313" s="65"/>
      <c r="Z313" s="65"/>
      <c r="AA313" s="65"/>
      <c r="AB313" s="65"/>
      <c r="AC313" s="65"/>
    </row>
    <row r="314" spans="1:29" x14ac:dyDescent="0.2">
      <c r="A314" s="95"/>
      <c r="B314" s="96"/>
      <c r="C314" s="95"/>
      <c r="D314" s="95"/>
      <c r="E314" s="2"/>
      <c r="F314" s="10"/>
      <c r="G314" s="10"/>
      <c r="H314" s="10"/>
      <c r="I314" s="10"/>
      <c r="J314" s="10"/>
      <c r="K314" s="10"/>
      <c r="L314" s="10"/>
      <c r="M314" s="10"/>
      <c r="N314" s="10"/>
      <c r="O314" s="10"/>
      <c r="P314" s="10"/>
      <c r="Q314" s="10"/>
      <c r="R314" s="10"/>
      <c r="S314" s="10"/>
      <c r="T314" s="10"/>
      <c r="U314" s="65"/>
      <c r="V314" s="65"/>
      <c r="W314" s="65"/>
      <c r="X314" s="65"/>
      <c r="Y314" s="65"/>
      <c r="Z314" s="65"/>
      <c r="AA314" s="65"/>
      <c r="AB314" s="65"/>
      <c r="AC314" s="65"/>
    </row>
    <row r="315" spans="1:29" x14ac:dyDescent="0.2">
      <c r="A315" s="95"/>
      <c r="B315" s="96"/>
      <c r="C315" s="95"/>
      <c r="D315" s="95"/>
      <c r="E315" s="2"/>
      <c r="F315" s="10"/>
      <c r="G315" s="10"/>
      <c r="H315" s="10"/>
      <c r="I315" s="10"/>
      <c r="J315" s="10"/>
      <c r="K315" s="10"/>
      <c r="L315" s="10"/>
      <c r="M315" s="10"/>
      <c r="N315" s="10"/>
      <c r="O315" s="10"/>
      <c r="P315" s="10"/>
      <c r="Q315" s="10"/>
      <c r="R315" s="10"/>
      <c r="S315" s="10"/>
      <c r="T315" s="10"/>
      <c r="U315" s="65"/>
      <c r="V315" s="65"/>
      <c r="W315" s="65"/>
      <c r="X315" s="65"/>
      <c r="Y315" s="65"/>
      <c r="Z315" s="65"/>
      <c r="AA315" s="65"/>
      <c r="AB315" s="65"/>
      <c r="AC315" s="65"/>
    </row>
    <row r="316" spans="1:29" x14ac:dyDescent="0.2">
      <c r="A316" s="95"/>
      <c r="B316" s="96"/>
      <c r="C316" s="95"/>
      <c r="D316" s="95"/>
      <c r="E316" s="2"/>
      <c r="F316" s="10"/>
      <c r="G316" s="10"/>
      <c r="H316" s="10"/>
      <c r="I316" s="10"/>
      <c r="J316" s="10"/>
      <c r="K316" s="10"/>
      <c r="L316" s="10"/>
      <c r="M316" s="10"/>
      <c r="N316" s="10"/>
      <c r="O316" s="10"/>
      <c r="P316" s="10"/>
      <c r="Q316" s="10"/>
      <c r="R316" s="10"/>
      <c r="S316" s="10"/>
      <c r="T316" s="10"/>
      <c r="U316" s="65"/>
      <c r="V316" s="65"/>
      <c r="W316" s="65"/>
      <c r="X316" s="65"/>
      <c r="Y316" s="65"/>
      <c r="Z316" s="65"/>
      <c r="AA316" s="65"/>
      <c r="AB316" s="65"/>
      <c r="AC316" s="65"/>
    </row>
    <row r="317" spans="1:29" x14ac:dyDescent="0.2">
      <c r="A317" s="95"/>
      <c r="B317" s="96"/>
      <c r="C317" s="95"/>
      <c r="D317" s="95"/>
      <c r="E317" s="2"/>
      <c r="F317" s="10"/>
      <c r="G317" s="10"/>
      <c r="H317" s="10"/>
      <c r="I317" s="10"/>
      <c r="J317" s="10"/>
      <c r="K317" s="10"/>
      <c r="L317" s="10"/>
      <c r="M317" s="10"/>
      <c r="N317" s="10"/>
      <c r="O317" s="10"/>
      <c r="P317" s="10"/>
      <c r="Q317" s="10"/>
      <c r="R317" s="10"/>
      <c r="S317" s="10"/>
      <c r="T317" s="10"/>
      <c r="U317" s="65"/>
      <c r="V317" s="65"/>
      <c r="W317" s="65"/>
      <c r="X317" s="65"/>
      <c r="Y317" s="65"/>
      <c r="Z317" s="65"/>
      <c r="AA317" s="65"/>
      <c r="AB317" s="65"/>
      <c r="AC317" s="65"/>
    </row>
    <row r="318" spans="1:29" x14ac:dyDescent="0.2">
      <c r="A318" s="95"/>
      <c r="B318" s="96"/>
      <c r="C318" s="95"/>
      <c r="D318" s="95"/>
      <c r="E318" s="2"/>
      <c r="F318" s="10"/>
      <c r="G318" s="10"/>
      <c r="H318" s="10"/>
      <c r="I318" s="10"/>
      <c r="J318" s="10"/>
      <c r="K318" s="10"/>
      <c r="L318" s="10"/>
      <c r="M318" s="10"/>
      <c r="N318" s="10"/>
      <c r="O318" s="10"/>
      <c r="P318" s="10"/>
      <c r="Q318" s="10"/>
      <c r="R318" s="10"/>
      <c r="S318" s="10"/>
      <c r="T318" s="10"/>
      <c r="U318" s="65"/>
      <c r="V318" s="65"/>
      <c r="W318" s="65"/>
      <c r="X318" s="65"/>
      <c r="Y318" s="65"/>
      <c r="Z318" s="65"/>
      <c r="AA318" s="65"/>
      <c r="AB318" s="65"/>
      <c r="AC318" s="65"/>
    </row>
    <row r="319" spans="1:29" x14ac:dyDescent="0.2">
      <c r="A319" s="95"/>
      <c r="B319" s="96"/>
      <c r="C319" s="95"/>
      <c r="D319" s="95"/>
      <c r="E319" s="2"/>
      <c r="F319" s="10"/>
      <c r="G319" s="10"/>
      <c r="H319" s="10"/>
      <c r="I319" s="10"/>
      <c r="J319" s="10"/>
      <c r="K319" s="10"/>
      <c r="L319" s="10"/>
      <c r="M319" s="10"/>
      <c r="N319" s="10"/>
      <c r="O319" s="10"/>
      <c r="P319" s="10"/>
      <c r="Q319" s="10"/>
      <c r="R319" s="10"/>
      <c r="S319" s="10"/>
      <c r="T319" s="10"/>
      <c r="U319" s="65"/>
      <c r="V319" s="65"/>
      <c r="W319" s="65"/>
      <c r="X319" s="65"/>
      <c r="Y319" s="65"/>
      <c r="Z319" s="65"/>
      <c r="AA319" s="65"/>
      <c r="AB319" s="65"/>
      <c r="AC319" s="65"/>
    </row>
    <row r="320" spans="1:29" x14ac:dyDescent="0.2">
      <c r="A320" s="95"/>
      <c r="B320" s="96"/>
      <c r="C320" s="95"/>
      <c r="D320" s="95"/>
      <c r="E320" s="2"/>
      <c r="F320" s="10"/>
      <c r="G320" s="10"/>
      <c r="H320" s="10"/>
      <c r="I320" s="10"/>
      <c r="J320" s="10"/>
      <c r="K320" s="10"/>
      <c r="L320" s="10"/>
      <c r="M320" s="10"/>
      <c r="N320" s="10"/>
      <c r="O320" s="10"/>
      <c r="P320" s="10"/>
      <c r="Q320" s="10"/>
      <c r="R320" s="10"/>
      <c r="S320" s="10"/>
      <c r="T320" s="10"/>
      <c r="U320" s="65"/>
      <c r="V320" s="65"/>
      <c r="W320" s="65"/>
      <c r="X320" s="65"/>
      <c r="Y320" s="65"/>
      <c r="Z320" s="65"/>
      <c r="AA320" s="65"/>
      <c r="AB320" s="65"/>
      <c r="AC320" s="65"/>
    </row>
    <row r="321" spans="1:29" x14ac:dyDescent="0.2">
      <c r="A321" s="95"/>
      <c r="B321" s="96"/>
      <c r="C321" s="95"/>
      <c r="D321" s="95"/>
      <c r="E321" s="2"/>
      <c r="F321" s="10"/>
      <c r="G321" s="10"/>
      <c r="H321" s="10"/>
      <c r="I321" s="10"/>
      <c r="J321" s="10"/>
      <c r="K321" s="10"/>
      <c r="L321" s="10"/>
      <c r="M321" s="10"/>
      <c r="N321" s="10"/>
      <c r="O321" s="10"/>
      <c r="P321" s="10"/>
      <c r="Q321" s="10"/>
      <c r="R321" s="10"/>
      <c r="S321" s="10"/>
      <c r="T321" s="10"/>
      <c r="U321" s="65"/>
      <c r="V321" s="65"/>
      <c r="W321" s="65"/>
      <c r="X321" s="65"/>
      <c r="Y321" s="65"/>
      <c r="Z321" s="65"/>
      <c r="AA321" s="65"/>
      <c r="AB321" s="65"/>
      <c r="AC321" s="65"/>
    </row>
    <row r="322" spans="1:29" x14ac:dyDescent="0.2">
      <c r="A322" s="95"/>
      <c r="B322" s="96"/>
      <c r="C322" s="95"/>
      <c r="D322" s="95"/>
      <c r="E322" s="2"/>
      <c r="F322" s="10"/>
      <c r="G322" s="10"/>
      <c r="H322" s="10"/>
      <c r="I322" s="10"/>
      <c r="J322" s="10"/>
      <c r="K322" s="10"/>
      <c r="L322" s="10"/>
      <c r="M322" s="10"/>
      <c r="N322" s="10"/>
      <c r="O322" s="10"/>
      <c r="P322" s="10"/>
      <c r="Q322" s="10"/>
      <c r="R322" s="10"/>
      <c r="S322" s="10"/>
      <c r="T322" s="10"/>
      <c r="U322" s="65"/>
      <c r="V322" s="65"/>
      <c r="W322" s="65"/>
      <c r="X322" s="65"/>
      <c r="Y322" s="65"/>
      <c r="Z322" s="65"/>
      <c r="AA322" s="65"/>
      <c r="AB322" s="65"/>
      <c r="AC322" s="65"/>
    </row>
    <row r="323" spans="1:29" x14ac:dyDescent="0.2">
      <c r="A323" s="95"/>
      <c r="B323" s="96"/>
      <c r="C323" s="95"/>
      <c r="D323" s="95"/>
      <c r="E323" s="2"/>
      <c r="F323" s="10"/>
      <c r="G323" s="10"/>
      <c r="H323" s="10"/>
      <c r="I323" s="10"/>
      <c r="J323" s="10"/>
      <c r="K323" s="10"/>
      <c r="L323" s="10"/>
      <c r="M323" s="10"/>
      <c r="N323" s="10"/>
      <c r="O323" s="10"/>
      <c r="P323" s="10"/>
      <c r="Q323" s="10"/>
      <c r="R323" s="10"/>
      <c r="S323" s="10"/>
      <c r="T323" s="10"/>
      <c r="U323" s="65"/>
      <c r="V323" s="65"/>
      <c r="W323" s="65"/>
      <c r="X323" s="65"/>
      <c r="Y323" s="65"/>
      <c r="Z323" s="65"/>
      <c r="AA323" s="65"/>
      <c r="AB323" s="65"/>
      <c r="AC323" s="65"/>
    </row>
    <row r="324" spans="1:29" x14ac:dyDescent="0.2">
      <c r="A324" s="95"/>
      <c r="B324" s="96"/>
      <c r="C324" s="95"/>
      <c r="D324" s="95"/>
      <c r="E324" s="2"/>
      <c r="F324" s="10"/>
      <c r="G324" s="10"/>
      <c r="H324" s="10"/>
      <c r="I324" s="10"/>
      <c r="J324" s="10"/>
      <c r="K324" s="10"/>
      <c r="L324" s="10"/>
      <c r="M324" s="10"/>
      <c r="N324" s="10"/>
      <c r="O324" s="10"/>
      <c r="P324" s="10"/>
      <c r="Q324" s="10"/>
      <c r="R324" s="10"/>
      <c r="S324" s="10"/>
      <c r="T324" s="10"/>
      <c r="U324" s="65"/>
      <c r="V324" s="65"/>
      <c r="W324" s="65"/>
      <c r="X324" s="65"/>
      <c r="Y324" s="65"/>
      <c r="Z324" s="65"/>
      <c r="AA324" s="65"/>
      <c r="AB324" s="65"/>
      <c r="AC324" s="65"/>
    </row>
    <row r="325" spans="1:29" x14ac:dyDescent="0.2">
      <c r="A325" s="95"/>
      <c r="B325" s="96"/>
      <c r="C325" s="95"/>
      <c r="D325" s="95"/>
      <c r="E325" s="2"/>
      <c r="F325" s="10"/>
      <c r="G325" s="10"/>
      <c r="H325" s="10"/>
      <c r="I325" s="10"/>
      <c r="J325" s="10"/>
      <c r="K325" s="10"/>
      <c r="L325" s="10"/>
      <c r="M325" s="10"/>
      <c r="N325" s="10"/>
      <c r="O325" s="10"/>
      <c r="P325" s="10"/>
      <c r="Q325" s="10"/>
      <c r="R325" s="10"/>
      <c r="S325" s="10"/>
      <c r="T325" s="10"/>
      <c r="U325" s="65"/>
      <c r="V325" s="65"/>
      <c r="W325" s="65"/>
      <c r="X325" s="65"/>
      <c r="Y325" s="65"/>
      <c r="Z325" s="65"/>
      <c r="AA325" s="65"/>
      <c r="AB325" s="65"/>
      <c r="AC325" s="65"/>
    </row>
    <row r="326" spans="1:29" x14ac:dyDescent="0.2">
      <c r="A326" s="95"/>
      <c r="B326" s="96"/>
      <c r="C326" s="95"/>
      <c r="D326" s="95"/>
      <c r="E326" s="2"/>
      <c r="F326" s="10"/>
      <c r="G326" s="10"/>
      <c r="H326" s="10"/>
      <c r="I326" s="10"/>
      <c r="J326" s="10"/>
      <c r="K326" s="10"/>
      <c r="L326" s="10"/>
      <c r="M326" s="10"/>
      <c r="N326" s="10"/>
      <c r="O326" s="10"/>
      <c r="P326" s="10"/>
      <c r="Q326" s="10"/>
      <c r="R326" s="10"/>
      <c r="S326" s="10"/>
      <c r="T326" s="10"/>
      <c r="U326" s="65"/>
      <c r="V326" s="65"/>
      <c r="W326" s="65"/>
      <c r="X326" s="65"/>
      <c r="Y326" s="65"/>
      <c r="Z326" s="65"/>
      <c r="AA326" s="65"/>
      <c r="AB326" s="65"/>
      <c r="AC326" s="65"/>
    </row>
    <row r="327" spans="1:29" x14ac:dyDescent="0.2">
      <c r="A327" s="95"/>
      <c r="B327" s="96"/>
      <c r="C327" s="95"/>
      <c r="D327" s="95"/>
      <c r="E327" s="2"/>
      <c r="F327" s="10"/>
      <c r="G327" s="10"/>
      <c r="H327" s="10"/>
      <c r="I327" s="10"/>
      <c r="J327" s="10"/>
      <c r="K327" s="10"/>
      <c r="L327" s="10"/>
      <c r="M327" s="10"/>
      <c r="N327" s="10"/>
      <c r="O327" s="10"/>
      <c r="P327" s="10"/>
      <c r="Q327" s="10"/>
      <c r="R327" s="10"/>
      <c r="S327" s="10"/>
      <c r="T327" s="10"/>
      <c r="U327" s="65"/>
      <c r="V327" s="65"/>
      <c r="W327" s="65"/>
      <c r="X327" s="65"/>
      <c r="Y327" s="65"/>
      <c r="Z327" s="65"/>
      <c r="AA327" s="65"/>
      <c r="AB327" s="65"/>
      <c r="AC327" s="65"/>
    </row>
    <row r="328" spans="1:29" x14ac:dyDescent="0.2">
      <c r="A328" s="95"/>
      <c r="B328" s="96"/>
      <c r="C328" s="95"/>
      <c r="D328" s="95"/>
      <c r="E328" s="2"/>
      <c r="F328" s="10"/>
      <c r="G328" s="10"/>
      <c r="H328" s="10"/>
      <c r="I328" s="10"/>
      <c r="J328" s="10"/>
      <c r="K328" s="10"/>
      <c r="L328" s="10"/>
      <c r="M328" s="10"/>
      <c r="N328" s="10"/>
      <c r="O328" s="10"/>
      <c r="P328" s="10"/>
      <c r="Q328" s="10"/>
      <c r="R328" s="10"/>
      <c r="S328" s="10"/>
      <c r="T328" s="10"/>
      <c r="U328" s="65"/>
      <c r="V328" s="65"/>
      <c r="W328" s="65"/>
      <c r="X328" s="65"/>
      <c r="Y328" s="65"/>
      <c r="Z328" s="65"/>
      <c r="AA328" s="65"/>
      <c r="AB328" s="65"/>
      <c r="AC328" s="65"/>
    </row>
    <row r="329" spans="1:29" x14ac:dyDescent="0.2">
      <c r="A329" s="95"/>
      <c r="B329" s="96"/>
      <c r="C329" s="95"/>
      <c r="D329" s="95"/>
      <c r="E329" s="2"/>
      <c r="F329" s="10"/>
      <c r="G329" s="10"/>
      <c r="H329" s="10"/>
      <c r="I329" s="10"/>
      <c r="J329" s="10"/>
      <c r="K329" s="10"/>
      <c r="L329" s="10"/>
      <c r="M329" s="10"/>
      <c r="N329" s="10"/>
      <c r="O329" s="10"/>
      <c r="P329" s="10"/>
      <c r="Q329" s="10"/>
      <c r="R329" s="10"/>
      <c r="S329" s="10"/>
      <c r="T329" s="10"/>
      <c r="U329" s="65"/>
      <c r="V329" s="65"/>
      <c r="W329" s="65"/>
      <c r="X329" s="65"/>
      <c r="Y329" s="65"/>
      <c r="Z329" s="65"/>
      <c r="AA329" s="65"/>
      <c r="AB329" s="65"/>
      <c r="AC329" s="65"/>
    </row>
    <row r="330" spans="1:29" x14ac:dyDescent="0.2">
      <c r="A330" s="95"/>
      <c r="B330" s="96"/>
      <c r="C330" s="95"/>
      <c r="D330" s="95"/>
      <c r="E330" s="2"/>
      <c r="F330" s="10"/>
      <c r="G330" s="10"/>
      <c r="H330" s="10"/>
      <c r="I330" s="10"/>
      <c r="J330" s="10"/>
      <c r="K330" s="10"/>
      <c r="L330" s="10"/>
      <c r="M330" s="10"/>
      <c r="N330" s="10"/>
      <c r="O330" s="10"/>
      <c r="P330" s="10"/>
      <c r="Q330" s="10"/>
      <c r="R330" s="10"/>
      <c r="S330" s="10"/>
      <c r="T330" s="10"/>
      <c r="U330" s="65"/>
      <c r="V330" s="65"/>
      <c r="W330" s="65"/>
      <c r="X330" s="65"/>
      <c r="Y330" s="65"/>
      <c r="Z330" s="65"/>
      <c r="AA330" s="65"/>
      <c r="AB330" s="65"/>
      <c r="AC330" s="65"/>
    </row>
    <row r="331" spans="1:29" x14ac:dyDescent="0.2">
      <c r="A331" s="95"/>
      <c r="B331" s="96"/>
      <c r="C331" s="95"/>
      <c r="D331" s="95"/>
      <c r="E331" s="2"/>
      <c r="F331" s="10"/>
      <c r="G331" s="10"/>
      <c r="H331" s="10"/>
      <c r="I331" s="10"/>
      <c r="J331" s="10"/>
      <c r="K331" s="10"/>
      <c r="L331" s="10"/>
      <c r="M331" s="10"/>
      <c r="N331" s="10"/>
      <c r="O331" s="10"/>
      <c r="P331" s="10"/>
      <c r="Q331" s="10"/>
      <c r="R331" s="10"/>
      <c r="S331" s="10"/>
      <c r="T331" s="10"/>
      <c r="U331" s="65"/>
      <c r="V331" s="65"/>
      <c r="W331" s="65"/>
      <c r="X331" s="65"/>
      <c r="Y331" s="65"/>
      <c r="Z331" s="65"/>
      <c r="AA331" s="65"/>
      <c r="AB331" s="65"/>
      <c r="AC331" s="65"/>
    </row>
    <row r="332" spans="1:29" x14ac:dyDescent="0.2">
      <c r="A332" s="95"/>
      <c r="B332" s="96"/>
      <c r="C332" s="95"/>
      <c r="D332" s="95"/>
      <c r="E332" s="2"/>
      <c r="F332" s="10"/>
      <c r="G332" s="10"/>
      <c r="H332" s="10"/>
      <c r="I332" s="10"/>
      <c r="J332" s="10"/>
      <c r="K332" s="10"/>
      <c r="L332" s="10"/>
      <c r="M332" s="10"/>
      <c r="N332" s="10"/>
      <c r="O332" s="10"/>
      <c r="P332" s="10"/>
      <c r="Q332" s="10"/>
      <c r="R332" s="10"/>
      <c r="S332" s="10"/>
      <c r="T332" s="10"/>
      <c r="U332" s="65"/>
      <c r="V332" s="65"/>
      <c r="W332" s="65"/>
      <c r="X332" s="65"/>
      <c r="Y332" s="65"/>
      <c r="Z332" s="65"/>
      <c r="AA332" s="65"/>
      <c r="AB332" s="65"/>
      <c r="AC332" s="65"/>
    </row>
    <row r="333" spans="1:29" x14ac:dyDescent="0.2">
      <c r="A333" s="95"/>
      <c r="B333" s="96"/>
      <c r="C333" s="95"/>
      <c r="D333" s="95"/>
      <c r="E333" s="2"/>
      <c r="F333" s="10"/>
      <c r="G333" s="10"/>
      <c r="H333" s="10"/>
      <c r="I333" s="10"/>
      <c r="J333" s="10"/>
      <c r="K333" s="10"/>
      <c r="L333" s="10"/>
      <c r="M333" s="10"/>
      <c r="N333" s="10"/>
      <c r="O333" s="10"/>
      <c r="P333" s="10"/>
      <c r="Q333" s="10"/>
      <c r="R333" s="10"/>
      <c r="S333" s="10"/>
      <c r="T333" s="10"/>
      <c r="U333" s="65"/>
      <c r="V333" s="65"/>
      <c r="W333" s="65"/>
      <c r="X333" s="65"/>
      <c r="Y333" s="65"/>
      <c r="Z333" s="65"/>
      <c r="AA333" s="65"/>
      <c r="AB333" s="65"/>
      <c r="AC333" s="65"/>
    </row>
    <row r="334" spans="1:29" x14ac:dyDescent="0.2">
      <c r="A334" s="95"/>
      <c r="B334" s="96"/>
      <c r="C334" s="95"/>
      <c r="D334" s="95"/>
      <c r="E334" s="2"/>
      <c r="F334" s="10"/>
      <c r="G334" s="10"/>
      <c r="H334" s="10"/>
      <c r="I334" s="10"/>
      <c r="J334" s="10"/>
      <c r="K334" s="10"/>
      <c r="L334" s="10"/>
      <c r="M334" s="10"/>
      <c r="N334" s="10"/>
      <c r="O334" s="10"/>
      <c r="P334" s="10"/>
      <c r="Q334" s="10"/>
      <c r="R334" s="10"/>
      <c r="S334" s="10"/>
      <c r="T334" s="10"/>
      <c r="U334" s="65"/>
      <c r="V334" s="65"/>
      <c r="W334" s="65"/>
      <c r="X334" s="65"/>
      <c r="Y334" s="65"/>
      <c r="Z334" s="65"/>
      <c r="AA334" s="65"/>
      <c r="AB334" s="65"/>
      <c r="AC334" s="65"/>
    </row>
    <row r="335" spans="1:29" x14ac:dyDescent="0.2">
      <c r="A335" s="95"/>
      <c r="B335" s="96"/>
      <c r="C335" s="95"/>
      <c r="D335" s="95"/>
      <c r="E335" s="2"/>
      <c r="F335" s="10"/>
      <c r="G335" s="10"/>
      <c r="H335" s="10"/>
      <c r="I335" s="10"/>
      <c r="J335" s="10"/>
      <c r="K335" s="10"/>
      <c r="L335" s="10"/>
      <c r="M335" s="10"/>
      <c r="N335" s="10"/>
      <c r="O335" s="10"/>
      <c r="P335" s="10"/>
      <c r="Q335" s="10"/>
      <c r="R335" s="10"/>
      <c r="S335" s="10"/>
      <c r="T335" s="10"/>
      <c r="U335" s="65"/>
      <c r="V335" s="65"/>
      <c r="W335" s="65"/>
      <c r="X335" s="65"/>
      <c r="Y335" s="65"/>
      <c r="Z335" s="65"/>
      <c r="AA335" s="65"/>
      <c r="AB335" s="65"/>
      <c r="AC335" s="65"/>
    </row>
    <row r="336" spans="1:29" x14ac:dyDescent="0.2">
      <c r="A336" s="95"/>
      <c r="B336" s="96"/>
      <c r="C336" s="95"/>
      <c r="D336" s="95"/>
      <c r="E336" s="2"/>
      <c r="F336" s="10"/>
      <c r="G336" s="10"/>
      <c r="H336" s="10"/>
      <c r="I336" s="10"/>
      <c r="J336" s="10"/>
      <c r="K336" s="10"/>
      <c r="L336" s="10"/>
      <c r="M336" s="10"/>
      <c r="N336" s="10"/>
      <c r="O336" s="10"/>
      <c r="P336" s="10"/>
      <c r="Q336" s="10"/>
      <c r="R336" s="10"/>
      <c r="S336" s="10"/>
      <c r="T336" s="10"/>
      <c r="U336" s="65"/>
      <c r="V336" s="65"/>
      <c r="W336" s="65"/>
      <c r="X336" s="65"/>
      <c r="Y336" s="65"/>
      <c r="Z336" s="65"/>
      <c r="AA336" s="65"/>
      <c r="AB336" s="65"/>
      <c r="AC336" s="65"/>
    </row>
    <row r="337" spans="1:29" x14ac:dyDescent="0.2">
      <c r="A337" s="95"/>
      <c r="B337" s="96"/>
      <c r="C337" s="95"/>
      <c r="D337" s="95"/>
      <c r="E337" s="2"/>
      <c r="F337" s="10"/>
      <c r="G337" s="10"/>
      <c r="H337" s="10"/>
      <c r="I337" s="10"/>
      <c r="J337" s="10"/>
      <c r="K337" s="10"/>
      <c r="L337" s="10"/>
      <c r="M337" s="10"/>
      <c r="N337" s="10"/>
      <c r="O337" s="10"/>
      <c r="P337" s="10"/>
      <c r="Q337" s="10"/>
      <c r="R337" s="10"/>
      <c r="S337" s="10"/>
      <c r="T337" s="10"/>
      <c r="U337" s="65"/>
      <c r="V337" s="65"/>
      <c r="W337" s="65"/>
      <c r="X337" s="65"/>
      <c r="Y337" s="65"/>
      <c r="Z337" s="65"/>
      <c r="AA337" s="65"/>
      <c r="AB337" s="65"/>
      <c r="AC337" s="65"/>
    </row>
    <row r="338" spans="1:29" x14ac:dyDescent="0.2">
      <c r="A338" s="95"/>
      <c r="B338" s="96"/>
      <c r="C338" s="95"/>
      <c r="D338" s="95"/>
      <c r="E338" s="2"/>
      <c r="F338" s="10"/>
      <c r="G338" s="10"/>
      <c r="H338" s="10"/>
      <c r="I338" s="10"/>
      <c r="J338" s="10"/>
      <c r="K338" s="10"/>
      <c r="L338" s="10"/>
      <c r="M338" s="10"/>
      <c r="N338" s="10"/>
      <c r="O338" s="10"/>
      <c r="P338" s="10"/>
      <c r="Q338" s="10"/>
      <c r="R338" s="10"/>
      <c r="S338" s="10"/>
      <c r="T338" s="10"/>
      <c r="U338" s="65"/>
      <c r="V338" s="65"/>
      <c r="W338" s="65"/>
      <c r="X338" s="65"/>
      <c r="Y338" s="65"/>
      <c r="Z338" s="65"/>
      <c r="AA338" s="65"/>
      <c r="AB338" s="65"/>
      <c r="AC338" s="65"/>
    </row>
    <row r="339" spans="1:29" x14ac:dyDescent="0.2">
      <c r="A339" s="95"/>
      <c r="B339" s="96"/>
      <c r="C339" s="95"/>
      <c r="D339" s="95"/>
      <c r="E339" s="2"/>
      <c r="F339" s="10"/>
      <c r="G339" s="10"/>
      <c r="H339" s="10"/>
      <c r="I339" s="10"/>
      <c r="J339" s="10"/>
      <c r="K339" s="10"/>
      <c r="L339" s="10"/>
      <c r="M339" s="10"/>
      <c r="N339" s="10"/>
      <c r="O339" s="10"/>
      <c r="P339" s="10"/>
      <c r="Q339" s="10"/>
      <c r="R339" s="10"/>
      <c r="S339" s="10"/>
      <c r="T339" s="10"/>
      <c r="U339" s="65"/>
      <c r="V339" s="65"/>
      <c r="W339" s="65"/>
      <c r="X339" s="65"/>
      <c r="Y339" s="65"/>
      <c r="Z339" s="65"/>
      <c r="AA339" s="65"/>
      <c r="AB339" s="65"/>
      <c r="AC339" s="65"/>
    </row>
    <row r="340" spans="1:29" x14ac:dyDescent="0.2">
      <c r="A340" s="95"/>
      <c r="B340" s="96"/>
      <c r="C340" s="95"/>
      <c r="D340" s="95"/>
      <c r="E340" s="2"/>
      <c r="F340" s="10"/>
      <c r="G340" s="10"/>
      <c r="H340" s="10"/>
      <c r="I340" s="10"/>
      <c r="J340" s="10"/>
      <c r="K340" s="10"/>
      <c r="L340" s="10"/>
      <c r="M340" s="10"/>
      <c r="N340" s="10"/>
      <c r="O340" s="10"/>
      <c r="P340" s="10"/>
      <c r="Q340" s="10"/>
      <c r="R340" s="10"/>
      <c r="S340" s="10"/>
      <c r="T340" s="10"/>
      <c r="U340" s="65"/>
      <c r="V340" s="65"/>
      <c r="W340" s="65"/>
      <c r="X340" s="65"/>
      <c r="Y340" s="65"/>
      <c r="Z340" s="65"/>
      <c r="AA340" s="65"/>
      <c r="AB340" s="65"/>
      <c r="AC340" s="65"/>
    </row>
    <row r="341" spans="1:29" x14ac:dyDescent="0.2">
      <c r="A341" s="95"/>
      <c r="B341" s="96"/>
      <c r="C341" s="95"/>
      <c r="D341" s="95"/>
      <c r="E341" s="2"/>
      <c r="F341" s="10"/>
      <c r="G341" s="10"/>
      <c r="H341" s="10"/>
      <c r="I341" s="10"/>
      <c r="J341" s="10"/>
      <c r="K341" s="10"/>
      <c r="L341" s="10"/>
      <c r="M341" s="10"/>
      <c r="N341" s="10"/>
      <c r="O341" s="10"/>
      <c r="P341" s="10"/>
      <c r="Q341" s="10"/>
      <c r="R341" s="10"/>
      <c r="S341" s="10"/>
      <c r="T341" s="10"/>
      <c r="U341" s="65"/>
      <c r="V341" s="65"/>
      <c r="W341" s="65"/>
      <c r="X341" s="65"/>
      <c r="Y341" s="65"/>
      <c r="Z341" s="65"/>
      <c r="AA341" s="65"/>
      <c r="AB341" s="65"/>
      <c r="AC341" s="65"/>
    </row>
    <row r="342" spans="1:29" x14ac:dyDescent="0.2">
      <c r="A342" s="95"/>
      <c r="B342" s="96"/>
      <c r="C342" s="95"/>
      <c r="D342" s="95"/>
      <c r="E342" s="2"/>
      <c r="F342" s="10"/>
      <c r="G342" s="10"/>
      <c r="H342" s="10"/>
      <c r="I342" s="10"/>
      <c r="J342" s="10"/>
      <c r="K342" s="10"/>
      <c r="L342" s="10"/>
      <c r="M342" s="10"/>
      <c r="N342" s="10"/>
      <c r="O342" s="10"/>
      <c r="P342" s="10"/>
      <c r="Q342" s="10"/>
      <c r="R342" s="10"/>
      <c r="S342" s="10"/>
      <c r="T342" s="10"/>
      <c r="U342" s="65"/>
      <c r="V342" s="65"/>
      <c r="W342" s="65"/>
      <c r="X342" s="65"/>
      <c r="Y342" s="65"/>
      <c r="Z342" s="65"/>
      <c r="AA342" s="65"/>
      <c r="AB342" s="65"/>
      <c r="AC342" s="65"/>
    </row>
    <row r="343" spans="1:29" x14ac:dyDescent="0.2">
      <c r="A343" s="95"/>
      <c r="B343" s="96"/>
      <c r="C343" s="95"/>
      <c r="D343" s="95"/>
      <c r="E343" s="2"/>
      <c r="F343" s="10"/>
      <c r="G343" s="10"/>
      <c r="H343" s="10"/>
      <c r="I343" s="10"/>
      <c r="J343" s="10"/>
      <c r="K343" s="10"/>
      <c r="L343" s="10"/>
      <c r="M343" s="10"/>
      <c r="N343" s="10"/>
      <c r="O343" s="10"/>
      <c r="P343" s="10"/>
      <c r="Q343" s="10"/>
      <c r="R343" s="10"/>
      <c r="S343" s="10"/>
      <c r="T343" s="10"/>
      <c r="U343" s="65"/>
      <c r="V343" s="65"/>
      <c r="W343" s="65"/>
      <c r="X343" s="65"/>
      <c r="Y343" s="65"/>
      <c r="Z343" s="65"/>
      <c r="AA343" s="65"/>
      <c r="AB343" s="65"/>
      <c r="AC343" s="65"/>
    </row>
    <row r="344" spans="1:29" x14ac:dyDescent="0.2">
      <c r="A344" s="95"/>
      <c r="B344" s="96"/>
      <c r="C344" s="95"/>
      <c r="D344" s="95"/>
      <c r="E344" s="2"/>
      <c r="F344" s="10"/>
      <c r="G344" s="10"/>
      <c r="H344" s="10"/>
      <c r="I344" s="10"/>
      <c r="J344" s="10"/>
      <c r="K344" s="10"/>
      <c r="L344" s="10"/>
      <c r="M344" s="10"/>
      <c r="N344" s="10"/>
      <c r="O344" s="10"/>
      <c r="P344" s="10"/>
      <c r="Q344" s="10"/>
      <c r="R344" s="10"/>
      <c r="S344" s="10"/>
      <c r="T344" s="10"/>
      <c r="U344" s="65"/>
      <c r="V344" s="65"/>
      <c r="W344" s="65"/>
      <c r="X344" s="65"/>
      <c r="Y344" s="65"/>
      <c r="Z344" s="65"/>
      <c r="AA344" s="65"/>
      <c r="AB344" s="65"/>
      <c r="AC344" s="65"/>
    </row>
    <row r="345" spans="1:29" x14ac:dyDescent="0.2">
      <c r="A345" s="95"/>
      <c r="B345" s="96"/>
      <c r="C345" s="95"/>
      <c r="D345" s="95"/>
      <c r="E345" s="2"/>
      <c r="F345" s="10"/>
      <c r="G345" s="10"/>
      <c r="H345" s="10"/>
      <c r="I345" s="10"/>
      <c r="J345" s="10"/>
      <c r="K345" s="10"/>
      <c r="L345" s="10"/>
      <c r="M345" s="10"/>
      <c r="N345" s="10"/>
      <c r="O345" s="10"/>
      <c r="P345" s="10"/>
      <c r="Q345" s="10"/>
      <c r="R345" s="10"/>
      <c r="S345" s="10"/>
      <c r="T345" s="10"/>
      <c r="U345" s="65"/>
      <c r="V345" s="65"/>
      <c r="W345" s="65"/>
      <c r="X345" s="65"/>
      <c r="Y345" s="65"/>
      <c r="Z345" s="65"/>
      <c r="AA345" s="65"/>
      <c r="AB345" s="65"/>
      <c r="AC345" s="65"/>
    </row>
    <row r="346" spans="1:29" x14ac:dyDescent="0.2">
      <c r="A346" s="95"/>
      <c r="B346" s="96"/>
      <c r="C346" s="95"/>
      <c r="D346" s="95"/>
      <c r="E346" s="2"/>
      <c r="F346" s="10"/>
      <c r="G346" s="10"/>
      <c r="H346" s="10"/>
      <c r="I346" s="10"/>
      <c r="J346" s="10"/>
      <c r="K346" s="10"/>
      <c r="L346" s="10"/>
      <c r="M346" s="10"/>
      <c r="N346" s="10"/>
      <c r="O346" s="10"/>
      <c r="P346" s="10"/>
      <c r="Q346" s="10"/>
      <c r="R346" s="10"/>
      <c r="S346" s="10"/>
      <c r="T346" s="10"/>
      <c r="U346" s="65"/>
      <c r="V346" s="65"/>
      <c r="W346" s="65"/>
      <c r="X346" s="65"/>
      <c r="Y346" s="65"/>
      <c r="Z346" s="65"/>
      <c r="AA346" s="65"/>
      <c r="AB346" s="65"/>
      <c r="AC346" s="65"/>
    </row>
    <row r="347" spans="1:29" x14ac:dyDescent="0.2">
      <c r="A347" s="95"/>
      <c r="B347" s="96"/>
      <c r="C347" s="95"/>
      <c r="D347" s="95"/>
      <c r="E347" s="2"/>
      <c r="F347" s="10"/>
      <c r="G347" s="10"/>
      <c r="H347" s="10"/>
      <c r="I347" s="10"/>
      <c r="J347" s="10"/>
      <c r="K347" s="10"/>
      <c r="L347" s="10"/>
      <c r="M347" s="10"/>
      <c r="N347" s="10"/>
      <c r="O347" s="10"/>
      <c r="P347" s="10"/>
      <c r="Q347" s="10"/>
      <c r="R347" s="10"/>
      <c r="S347" s="10"/>
      <c r="T347" s="10"/>
      <c r="U347" s="65"/>
      <c r="V347" s="65"/>
      <c r="W347" s="65"/>
      <c r="X347" s="65"/>
      <c r="Y347" s="65"/>
      <c r="Z347" s="65"/>
      <c r="AA347" s="65"/>
      <c r="AB347" s="65"/>
      <c r="AC347" s="65"/>
    </row>
    <row r="348" spans="1:29" x14ac:dyDescent="0.2">
      <c r="A348" s="95"/>
      <c r="B348" s="96"/>
      <c r="C348" s="95"/>
      <c r="D348" s="95"/>
      <c r="E348" s="2"/>
      <c r="F348" s="10"/>
      <c r="G348" s="10"/>
      <c r="H348" s="10"/>
      <c r="I348" s="10"/>
      <c r="J348" s="10"/>
      <c r="K348" s="10"/>
      <c r="L348" s="10"/>
      <c r="M348" s="10"/>
      <c r="N348" s="10"/>
      <c r="O348" s="10"/>
      <c r="P348" s="10"/>
      <c r="Q348" s="10"/>
      <c r="R348" s="10"/>
      <c r="S348" s="10"/>
      <c r="T348" s="10"/>
      <c r="U348" s="65"/>
      <c r="V348" s="65"/>
      <c r="W348" s="65"/>
      <c r="X348" s="65"/>
      <c r="Y348" s="65"/>
      <c r="Z348" s="65"/>
      <c r="AA348" s="65"/>
      <c r="AB348" s="65"/>
      <c r="AC348" s="65"/>
    </row>
    <row r="349" spans="1:29" x14ac:dyDescent="0.2">
      <c r="A349" s="95"/>
      <c r="B349" s="96"/>
      <c r="C349" s="95"/>
      <c r="D349" s="95"/>
      <c r="E349" s="2"/>
      <c r="F349" s="10"/>
      <c r="G349" s="10"/>
      <c r="H349" s="10"/>
      <c r="I349" s="10"/>
      <c r="J349" s="10"/>
      <c r="K349" s="10"/>
      <c r="L349" s="10"/>
      <c r="M349" s="10"/>
      <c r="N349" s="10"/>
      <c r="O349" s="10"/>
      <c r="P349" s="10"/>
      <c r="Q349" s="10"/>
      <c r="R349" s="10"/>
      <c r="S349" s="10"/>
      <c r="T349" s="10"/>
      <c r="U349" s="65"/>
      <c r="V349" s="65"/>
      <c r="W349" s="65"/>
      <c r="X349" s="65"/>
      <c r="Y349" s="65"/>
      <c r="Z349" s="65"/>
      <c r="AA349" s="65"/>
      <c r="AB349" s="65"/>
      <c r="AC349" s="65"/>
    </row>
    <row r="350" spans="1:29" x14ac:dyDescent="0.2">
      <c r="A350" s="95"/>
      <c r="B350" s="96"/>
      <c r="C350" s="95"/>
      <c r="D350" s="95"/>
      <c r="E350" s="2"/>
      <c r="F350" s="10"/>
      <c r="G350" s="10"/>
      <c r="H350" s="10"/>
      <c r="I350" s="10"/>
      <c r="J350" s="10"/>
      <c r="K350" s="10"/>
      <c r="L350" s="10"/>
      <c r="M350" s="10"/>
      <c r="N350" s="10"/>
      <c r="O350" s="10"/>
      <c r="P350" s="10"/>
      <c r="Q350" s="10"/>
      <c r="R350" s="10"/>
      <c r="S350" s="10"/>
      <c r="T350" s="10"/>
      <c r="U350" s="65"/>
      <c r="V350" s="65"/>
      <c r="W350" s="65"/>
      <c r="X350" s="65"/>
      <c r="Y350" s="65"/>
      <c r="Z350" s="65"/>
      <c r="AA350" s="65"/>
      <c r="AB350" s="65"/>
      <c r="AC350" s="65"/>
    </row>
    <row r="351" spans="1:29" x14ac:dyDescent="0.2">
      <c r="A351" s="95"/>
      <c r="B351" s="96"/>
      <c r="C351" s="95"/>
      <c r="D351" s="95"/>
      <c r="E351" s="2"/>
      <c r="F351" s="10"/>
      <c r="G351" s="10"/>
      <c r="H351" s="10"/>
      <c r="I351" s="10"/>
      <c r="J351" s="10"/>
      <c r="K351" s="10"/>
      <c r="L351" s="10"/>
      <c r="M351" s="10"/>
      <c r="N351" s="10"/>
      <c r="O351" s="10"/>
      <c r="P351" s="10"/>
      <c r="Q351" s="10"/>
      <c r="R351" s="10"/>
      <c r="S351" s="10"/>
      <c r="T351" s="10"/>
      <c r="U351" s="65"/>
      <c r="V351" s="65"/>
      <c r="W351" s="65"/>
      <c r="X351" s="65"/>
      <c r="Y351" s="65"/>
      <c r="Z351" s="65"/>
      <c r="AA351" s="65"/>
      <c r="AB351" s="65"/>
      <c r="AC351" s="65"/>
    </row>
    <row r="352" spans="1:29" x14ac:dyDescent="0.2">
      <c r="A352" s="95"/>
      <c r="B352" s="96"/>
      <c r="C352" s="95"/>
      <c r="D352" s="95"/>
      <c r="E352" s="2"/>
      <c r="F352" s="10"/>
      <c r="G352" s="10"/>
      <c r="H352" s="10"/>
      <c r="I352" s="10"/>
      <c r="J352" s="10"/>
      <c r="K352" s="10"/>
      <c r="L352" s="10"/>
      <c r="M352" s="10"/>
      <c r="N352" s="10"/>
      <c r="O352" s="10"/>
      <c r="P352" s="10"/>
      <c r="Q352" s="10"/>
      <c r="R352" s="10"/>
      <c r="S352" s="10"/>
      <c r="T352" s="10"/>
      <c r="U352" s="65"/>
      <c r="V352" s="65"/>
      <c r="W352" s="65"/>
      <c r="X352" s="65"/>
      <c r="Y352" s="65"/>
      <c r="Z352" s="65"/>
      <c r="AA352" s="65"/>
      <c r="AB352" s="65"/>
      <c r="AC352" s="65"/>
    </row>
    <row r="353" spans="1:29" x14ac:dyDescent="0.2">
      <c r="A353" s="95"/>
      <c r="B353" s="96"/>
      <c r="C353" s="95"/>
      <c r="D353" s="95"/>
      <c r="E353" s="2"/>
      <c r="F353" s="10"/>
      <c r="G353" s="10"/>
      <c r="H353" s="10"/>
      <c r="I353" s="10"/>
      <c r="J353" s="10"/>
      <c r="K353" s="10"/>
      <c r="L353" s="10"/>
      <c r="M353" s="10"/>
      <c r="N353" s="10"/>
      <c r="O353" s="10"/>
      <c r="P353" s="10"/>
      <c r="Q353" s="10"/>
      <c r="R353" s="10"/>
      <c r="S353" s="10"/>
      <c r="T353" s="10"/>
      <c r="U353" s="65"/>
      <c r="V353" s="65"/>
      <c r="W353" s="65"/>
      <c r="X353" s="65"/>
      <c r="Y353" s="65"/>
      <c r="Z353" s="65"/>
      <c r="AA353" s="65"/>
      <c r="AB353" s="65"/>
      <c r="AC353" s="65"/>
    </row>
    <row r="354" spans="1:29" x14ac:dyDescent="0.2">
      <c r="A354" s="95"/>
      <c r="B354" s="96"/>
      <c r="C354" s="95"/>
      <c r="D354" s="95"/>
      <c r="E354" s="2"/>
      <c r="F354" s="10"/>
      <c r="G354" s="10"/>
      <c r="H354" s="10"/>
      <c r="I354" s="10"/>
      <c r="J354" s="10"/>
      <c r="K354" s="10"/>
      <c r="L354" s="10"/>
      <c r="M354" s="10"/>
      <c r="N354" s="10"/>
      <c r="O354" s="10"/>
      <c r="P354" s="10"/>
      <c r="Q354" s="10"/>
      <c r="R354" s="10"/>
      <c r="S354" s="10"/>
      <c r="T354" s="10"/>
      <c r="U354" s="65"/>
      <c r="V354" s="65"/>
      <c r="W354" s="65"/>
      <c r="X354" s="65"/>
      <c r="Y354" s="65"/>
      <c r="Z354" s="65"/>
      <c r="AA354" s="65"/>
      <c r="AB354" s="65"/>
      <c r="AC354" s="65"/>
    </row>
    <row r="355" spans="1:29" x14ac:dyDescent="0.2">
      <c r="A355" s="95"/>
      <c r="B355" s="96"/>
      <c r="C355" s="95"/>
      <c r="D355" s="95"/>
      <c r="E355" s="2"/>
      <c r="F355" s="10"/>
      <c r="G355" s="10"/>
      <c r="H355" s="10"/>
      <c r="I355" s="10"/>
      <c r="J355" s="10"/>
      <c r="K355" s="10"/>
      <c r="L355" s="10"/>
      <c r="M355" s="10"/>
      <c r="N355" s="10"/>
      <c r="O355" s="10"/>
      <c r="P355" s="10"/>
      <c r="Q355" s="10"/>
      <c r="R355" s="10"/>
      <c r="S355" s="10"/>
      <c r="T355" s="10"/>
      <c r="U355" s="65"/>
      <c r="V355" s="65"/>
      <c r="W355" s="65"/>
      <c r="X355" s="65"/>
      <c r="Y355" s="65"/>
      <c r="Z355" s="65"/>
      <c r="AA355" s="65"/>
      <c r="AB355" s="65"/>
      <c r="AC355" s="65"/>
    </row>
    <row r="356" spans="1:29" x14ac:dyDescent="0.2">
      <c r="A356" s="95"/>
      <c r="B356" s="96"/>
      <c r="C356" s="95"/>
      <c r="D356" s="95"/>
      <c r="E356" s="2"/>
      <c r="F356" s="10"/>
      <c r="G356" s="10"/>
      <c r="H356" s="10"/>
      <c r="I356" s="10"/>
      <c r="J356" s="10"/>
      <c r="K356" s="10"/>
      <c r="L356" s="10"/>
      <c r="M356" s="10"/>
      <c r="N356" s="10"/>
      <c r="O356" s="10"/>
      <c r="P356" s="10"/>
      <c r="Q356" s="10"/>
      <c r="R356" s="10"/>
      <c r="S356" s="10"/>
      <c r="T356" s="10"/>
      <c r="U356" s="65"/>
      <c r="V356" s="65"/>
      <c r="W356" s="65"/>
      <c r="X356" s="65"/>
      <c r="Y356" s="65"/>
      <c r="Z356" s="65"/>
      <c r="AA356" s="65"/>
      <c r="AB356" s="65"/>
      <c r="AC356" s="65"/>
    </row>
    <row r="357" spans="1:29" x14ac:dyDescent="0.2">
      <c r="A357" s="95"/>
      <c r="B357" s="96"/>
      <c r="C357" s="95"/>
      <c r="D357" s="95"/>
      <c r="E357" s="2"/>
      <c r="F357" s="10"/>
      <c r="G357" s="10"/>
      <c r="H357" s="10"/>
      <c r="I357" s="10"/>
      <c r="J357" s="10"/>
      <c r="K357" s="10"/>
      <c r="L357" s="10"/>
      <c r="M357" s="10"/>
      <c r="N357" s="10"/>
      <c r="O357" s="10"/>
      <c r="P357" s="10"/>
      <c r="Q357" s="10"/>
      <c r="R357" s="10"/>
      <c r="S357" s="10"/>
      <c r="T357" s="10"/>
      <c r="U357" s="65"/>
      <c r="V357" s="65"/>
      <c r="W357" s="65"/>
      <c r="X357" s="65"/>
      <c r="Y357" s="65"/>
      <c r="Z357" s="65"/>
      <c r="AA357" s="65"/>
      <c r="AB357" s="65"/>
      <c r="AC357" s="65"/>
    </row>
    <row r="358" spans="1:29" x14ac:dyDescent="0.2">
      <c r="A358" s="95"/>
      <c r="B358" s="96"/>
      <c r="C358" s="95"/>
      <c r="D358" s="95"/>
      <c r="E358" s="2"/>
      <c r="F358" s="10"/>
      <c r="G358" s="10"/>
      <c r="H358" s="10"/>
      <c r="I358" s="10"/>
      <c r="J358" s="10"/>
      <c r="K358" s="10"/>
      <c r="L358" s="10"/>
      <c r="M358" s="10"/>
      <c r="N358" s="10"/>
      <c r="O358" s="10"/>
      <c r="P358" s="10"/>
      <c r="Q358" s="10"/>
      <c r="R358" s="10"/>
      <c r="S358" s="10"/>
      <c r="T358" s="10"/>
      <c r="U358" s="65"/>
      <c r="V358" s="65"/>
      <c r="W358" s="65"/>
      <c r="X358" s="65"/>
      <c r="Y358" s="65"/>
      <c r="Z358" s="65"/>
      <c r="AA358" s="65"/>
      <c r="AB358" s="65"/>
      <c r="AC358" s="65"/>
    </row>
    <row r="359" spans="1:29" x14ac:dyDescent="0.2">
      <c r="A359" s="95"/>
      <c r="B359" s="96"/>
      <c r="C359" s="95"/>
      <c r="D359" s="95"/>
      <c r="E359" s="2"/>
      <c r="F359" s="10"/>
      <c r="G359" s="10"/>
      <c r="H359" s="10"/>
      <c r="I359" s="10"/>
      <c r="J359" s="10"/>
      <c r="K359" s="10"/>
      <c r="L359" s="10"/>
      <c r="M359" s="10"/>
      <c r="N359" s="10"/>
      <c r="O359" s="10"/>
      <c r="P359" s="10"/>
      <c r="Q359" s="10"/>
      <c r="R359" s="10"/>
      <c r="S359" s="10"/>
      <c r="T359" s="10"/>
      <c r="U359" s="65"/>
      <c r="V359" s="65"/>
      <c r="W359" s="65"/>
      <c r="X359" s="65"/>
      <c r="Y359" s="65"/>
      <c r="Z359" s="65"/>
      <c r="AA359" s="65"/>
      <c r="AB359" s="65"/>
      <c r="AC359" s="65"/>
    </row>
    <row r="360" spans="1:29" x14ac:dyDescent="0.2">
      <c r="A360" s="95"/>
      <c r="B360" s="96"/>
      <c r="C360" s="95"/>
      <c r="D360" s="95"/>
      <c r="E360" s="2"/>
      <c r="F360" s="10"/>
      <c r="G360" s="10"/>
      <c r="H360" s="10"/>
      <c r="I360" s="10"/>
      <c r="J360" s="10"/>
      <c r="K360" s="10"/>
      <c r="L360" s="10"/>
      <c r="M360" s="10"/>
      <c r="N360" s="10"/>
      <c r="O360" s="10"/>
      <c r="P360" s="10"/>
      <c r="Q360" s="10"/>
      <c r="R360" s="10"/>
      <c r="S360" s="10"/>
      <c r="T360" s="10"/>
      <c r="U360" s="65"/>
      <c r="V360" s="65"/>
      <c r="W360" s="65"/>
      <c r="X360" s="65"/>
      <c r="Y360" s="65"/>
      <c r="Z360" s="65"/>
      <c r="AA360" s="65"/>
      <c r="AB360" s="65"/>
      <c r="AC360" s="65"/>
    </row>
    <row r="361" spans="1:29" x14ac:dyDescent="0.2">
      <c r="A361" s="95"/>
      <c r="B361" s="96"/>
      <c r="C361" s="95"/>
      <c r="D361" s="95"/>
      <c r="E361" s="2"/>
      <c r="F361" s="10"/>
      <c r="G361" s="10"/>
      <c r="H361" s="10"/>
      <c r="I361" s="10"/>
      <c r="J361" s="10"/>
      <c r="K361" s="10"/>
      <c r="L361" s="10"/>
      <c r="M361" s="10"/>
      <c r="N361" s="10"/>
      <c r="O361" s="10"/>
      <c r="P361" s="10"/>
      <c r="Q361" s="10"/>
      <c r="R361" s="10"/>
      <c r="S361" s="10"/>
      <c r="T361" s="10"/>
      <c r="U361" s="65"/>
      <c r="V361" s="65"/>
      <c r="W361" s="65"/>
      <c r="X361" s="65"/>
      <c r="Y361" s="65"/>
      <c r="Z361" s="65"/>
      <c r="AA361" s="65"/>
      <c r="AB361" s="65"/>
      <c r="AC361" s="65"/>
    </row>
    <row r="362" spans="1:29" x14ac:dyDescent="0.2">
      <c r="A362" s="95"/>
      <c r="B362" s="96"/>
      <c r="C362" s="95"/>
      <c r="D362" s="95"/>
      <c r="E362" s="2"/>
      <c r="F362" s="10"/>
      <c r="G362" s="10"/>
      <c r="H362" s="10"/>
      <c r="I362" s="10"/>
      <c r="J362" s="10"/>
      <c r="K362" s="10"/>
      <c r="L362" s="10"/>
      <c r="M362" s="10"/>
      <c r="N362" s="10"/>
      <c r="O362" s="10"/>
      <c r="P362" s="10"/>
      <c r="Q362" s="10"/>
      <c r="R362" s="10"/>
      <c r="S362" s="10"/>
      <c r="T362" s="10"/>
      <c r="U362" s="65"/>
      <c r="V362" s="65"/>
      <c r="W362" s="65"/>
      <c r="X362" s="65"/>
      <c r="Y362" s="65"/>
      <c r="Z362" s="65"/>
      <c r="AA362" s="65"/>
      <c r="AB362" s="65"/>
      <c r="AC362" s="65"/>
    </row>
    <row r="363" spans="1:29" x14ac:dyDescent="0.2">
      <c r="A363" s="95"/>
      <c r="B363" s="96"/>
      <c r="C363" s="95"/>
      <c r="D363" s="95"/>
      <c r="E363" s="2"/>
      <c r="F363" s="10"/>
      <c r="G363" s="10"/>
      <c r="H363" s="10"/>
      <c r="I363" s="10"/>
      <c r="J363" s="10"/>
      <c r="K363" s="10"/>
      <c r="L363" s="10"/>
      <c r="M363" s="10"/>
      <c r="N363" s="10"/>
      <c r="O363" s="10"/>
      <c r="P363" s="10"/>
      <c r="Q363" s="10"/>
      <c r="R363" s="10"/>
      <c r="S363" s="10"/>
      <c r="T363" s="10"/>
      <c r="U363" s="65"/>
      <c r="V363" s="65"/>
      <c r="W363" s="65"/>
      <c r="X363" s="65"/>
      <c r="Y363" s="65"/>
      <c r="Z363" s="65"/>
      <c r="AA363" s="65"/>
      <c r="AB363" s="65"/>
      <c r="AC363" s="65"/>
    </row>
    <row r="364" spans="1:29" x14ac:dyDescent="0.2">
      <c r="A364" s="95"/>
      <c r="B364" s="96"/>
      <c r="C364" s="95"/>
      <c r="D364" s="95"/>
      <c r="E364" s="2"/>
      <c r="F364" s="10"/>
      <c r="G364" s="10"/>
      <c r="H364" s="10"/>
      <c r="I364" s="10"/>
      <c r="J364" s="10"/>
      <c r="K364" s="10"/>
      <c r="L364" s="10"/>
      <c r="M364" s="10"/>
      <c r="N364" s="10"/>
      <c r="O364" s="10"/>
      <c r="P364" s="10"/>
      <c r="Q364" s="10"/>
      <c r="R364" s="10"/>
      <c r="S364" s="10"/>
      <c r="T364" s="10"/>
      <c r="U364" s="65"/>
      <c r="V364" s="65"/>
      <c r="W364" s="65"/>
      <c r="X364" s="65"/>
      <c r="Y364" s="65"/>
      <c r="Z364" s="65"/>
      <c r="AA364" s="65"/>
      <c r="AB364" s="65"/>
      <c r="AC364" s="65"/>
    </row>
    <row r="365" spans="1:29" x14ac:dyDescent="0.2">
      <c r="A365" s="95"/>
      <c r="B365" s="96"/>
      <c r="C365" s="95"/>
      <c r="D365" s="95"/>
      <c r="E365" s="2"/>
      <c r="F365" s="10"/>
      <c r="G365" s="10"/>
      <c r="H365" s="10"/>
      <c r="I365" s="10"/>
      <c r="J365" s="10"/>
      <c r="K365" s="10"/>
      <c r="L365" s="10"/>
      <c r="M365" s="10"/>
      <c r="N365" s="10"/>
      <c r="O365" s="10"/>
      <c r="P365" s="10"/>
      <c r="Q365" s="10"/>
      <c r="R365" s="10"/>
      <c r="S365" s="10"/>
      <c r="T365" s="10"/>
      <c r="U365" s="65"/>
      <c r="V365" s="65"/>
      <c r="W365" s="65"/>
      <c r="X365" s="65"/>
      <c r="Y365" s="65"/>
      <c r="Z365" s="65"/>
      <c r="AA365" s="65"/>
      <c r="AB365" s="65"/>
      <c r="AC365" s="65"/>
    </row>
    <row r="366" spans="1:29" x14ac:dyDescent="0.2">
      <c r="A366" s="95"/>
      <c r="B366" s="96"/>
      <c r="C366" s="95"/>
      <c r="D366" s="95"/>
      <c r="E366" s="2"/>
      <c r="F366" s="10"/>
      <c r="G366" s="10"/>
      <c r="H366" s="10"/>
      <c r="I366" s="10"/>
      <c r="J366" s="10"/>
      <c r="K366" s="10"/>
      <c r="L366" s="10"/>
      <c r="M366" s="10"/>
      <c r="N366" s="10"/>
      <c r="O366" s="10"/>
      <c r="P366" s="10"/>
      <c r="Q366" s="10"/>
      <c r="R366" s="10"/>
      <c r="S366" s="10"/>
      <c r="T366" s="10"/>
      <c r="U366" s="65"/>
      <c r="V366" s="65"/>
      <c r="W366" s="65"/>
      <c r="X366" s="65"/>
      <c r="Y366" s="65"/>
      <c r="Z366" s="65"/>
      <c r="AA366" s="65"/>
      <c r="AB366" s="65"/>
      <c r="AC366" s="65"/>
    </row>
    <row r="367" spans="1:29" x14ac:dyDescent="0.2">
      <c r="A367" s="95"/>
      <c r="B367" s="96"/>
      <c r="C367" s="95"/>
      <c r="D367" s="95"/>
      <c r="E367" s="2"/>
      <c r="F367" s="10"/>
      <c r="G367" s="10"/>
      <c r="H367" s="10"/>
      <c r="I367" s="10"/>
      <c r="J367" s="10"/>
      <c r="K367" s="10"/>
      <c r="L367" s="10"/>
      <c r="M367" s="10"/>
      <c r="N367" s="10"/>
      <c r="O367" s="10"/>
      <c r="P367" s="10"/>
      <c r="Q367" s="10"/>
      <c r="R367" s="10"/>
      <c r="S367" s="10"/>
      <c r="T367" s="10"/>
      <c r="U367" s="65"/>
      <c r="V367" s="65"/>
      <c r="W367" s="65"/>
      <c r="X367" s="65"/>
      <c r="Y367" s="65"/>
      <c r="Z367" s="65"/>
      <c r="AA367" s="65"/>
      <c r="AB367" s="65"/>
      <c r="AC367" s="65"/>
    </row>
    <row r="368" spans="1:29" x14ac:dyDescent="0.2">
      <c r="A368" s="95"/>
      <c r="B368" s="96"/>
      <c r="C368" s="95"/>
      <c r="D368" s="95"/>
      <c r="E368" s="2"/>
      <c r="F368" s="10"/>
      <c r="G368" s="10"/>
      <c r="H368" s="10"/>
      <c r="I368" s="10"/>
      <c r="J368" s="10"/>
      <c r="K368" s="10"/>
      <c r="L368" s="10"/>
      <c r="M368" s="10"/>
      <c r="N368" s="10"/>
      <c r="O368" s="10"/>
      <c r="P368" s="10"/>
      <c r="Q368" s="10"/>
      <c r="R368" s="10"/>
      <c r="S368" s="10"/>
      <c r="T368" s="10"/>
      <c r="U368" s="65"/>
      <c r="V368" s="65"/>
      <c r="W368" s="65"/>
      <c r="X368" s="65"/>
      <c r="Y368" s="65"/>
      <c r="Z368" s="65"/>
      <c r="AA368" s="65"/>
      <c r="AB368" s="65"/>
      <c r="AC368" s="65"/>
    </row>
    <row r="369" spans="1:29" x14ac:dyDescent="0.2">
      <c r="A369" s="95"/>
      <c r="B369" s="96"/>
      <c r="C369" s="95"/>
      <c r="D369" s="95"/>
      <c r="E369" s="2"/>
      <c r="F369" s="10"/>
      <c r="G369" s="10"/>
      <c r="H369" s="10"/>
      <c r="I369" s="10"/>
      <c r="J369" s="10"/>
      <c r="K369" s="10"/>
      <c r="L369" s="10"/>
      <c r="M369" s="10"/>
      <c r="N369" s="10"/>
      <c r="O369" s="10"/>
      <c r="P369" s="10"/>
      <c r="Q369" s="10"/>
      <c r="R369" s="10"/>
      <c r="S369" s="10"/>
      <c r="T369" s="10"/>
      <c r="U369" s="65"/>
      <c r="V369" s="65"/>
      <c r="W369" s="65"/>
      <c r="X369" s="65"/>
      <c r="Y369" s="65"/>
      <c r="Z369" s="65"/>
      <c r="AA369" s="65"/>
      <c r="AB369" s="65"/>
      <c r="AC369" s="65"/>
    </row>
    <row r="370" spans="1:29" x14ac:dyDescent="0.2">
      <c r="A370" s="95"/>
      <c r="B370" s="96"/>
      <c r="C370" s="95"/>
      <c r="D370" s="95"/>
      <c r="E370" s="2"/>
      <c r="F370" s="10"/>
      <c r="G370" s="10"/>
      <c r="H370" s="10"/>
      <c r="I370" s="10"/>
      <c r="J370" s="10"/>
      <c r="K370" s="10"/>
      <c r="L370" s="10"/>
      <c r="M370" s="10"/>
      <c r="N370" s="10"/>
      <c r="O370" s="10"/>
      <c r="P370" s="10"/>
      <c r="Q370" s="10"/>
      <c r="R370" s="10"/>
      <c r="S370" s="10"/>
      <c r="T370" s="10"/>
      <c r="U370" s="65"/>
      <c r="V370" s="65"/>
      <c r="W370" s="65"/>
      <c r="X370" s="65"/>
      <c r="Y370" s="65"/>
      <c r="Z370" s="65"/>
      <c r="AA370" s="65"/>
      <c r="AB370" s="65"/>
      <c r="AC370" s="65"/>
    </row>
    <row r="371" spans="1:29" x14ac:dyDescent="0.2">
      <c r="A371" s="95"/>
      <c r="B371" s="96"/>
      <c r="C371" s="95"/>
      <c r="D371" s="95"/>
      <c r="E371" s="2"/>
      <c r="F371" s="10"/>
      <c r="G371" s="10"/>
      <c r="H371" s="10"/>
      <c r="I371" s="10"/>
      <c r="J371" s="10"/>
      <c r="K371" s="10"/>
      <c r="L371" s="10"/>
      <c r="M371" s="10"/>
      <c r="N371" s="10"/>
      <c r="O371" s="10"/>
      <c r="P371" s="10"/>
      <c r="Q371" s="10"/>
      <c r="R371" s="10"/>
      <c r="S371" s="10"/>
      <c r="T371" s="10"/>
      <c r="U371" s="65"/>
      <c r="V371" s="65"/>
      <c r="W371" s="65"/>
      <c r="X371" s="65"/>
      <c r="Y371" s="65"/>
      <c r="Z371" s="65"/>
      <c r="AA371" s="65"/>
      <c r="AB371" s="65"/>
      <c r="AC371" s="65"/>
    </row>
    <row r="372" spans="1:29" x14ac:dyDescent="0.2">
      <c r="A372" s="95"/>
      <c r="B372" s="96"/>
      <c r="C372" s="95"/>
      <c r="D372" s="95"/>
      <c r="E372" s="2"/>
      <c r="F372" s="10"/>
      <c r="G372" s="10"/>
      <c r="H372" s="10"/>
      <c r="I372" s="10"/>
      <c r="J372" s="10"/>
      <c r="K372" s="10"/>
      <c r="L372" s="10"/>
      <c r="M372" s="10"/>
      <c r="N372" s="10"/>
      <c r="O372" s="10"/>
      <c r="P372" s="10"/>
      <c r="Q372" s="10"/>
      <c r="R372" s="10"/>
      <c r="S372" s="10"/>
      <c r="T372" s="10"/>
      <c r="U372" s="65"/>
      <c r="V372" s="65"/>
      <c r="W372" s="65"/>
      <c r="X372" s="65"/>
      <c r="Y372" s="65"/>
      <c r="Z372" s="65"/>
      <c r="AA372" s="65"/>
      <c r="AB372" s="65"/>
      <c r="AC372" s="65"/>
    </row>
    <row r="373" spans="1:29" x14ac:dyDescent="0.2">
      <c r="A373" s="95"/>
      <c r="B373" s="96"/>
      <c r="C373" s="95"/>
      <c r="D373" s="95"/>
      <c r="E373" s="2"/>
      <c r="F373" s="10"/>
      <c r="G373" s="10"/>
      <c r="H373" s="10"/>
      <c r="I373" s="10"/>
      <c r="J373" s="10"/>
      <c r="K373" s="10"/>
      <c r="L373" s="10"/>
      <c r="M373" s="10"/>
      <c r="N373" s="10"/>
      <c r="O373" s="10"/>
      <c r="P373" s="10"/>
      <c r="Q373" s="10"/>
      <c r="R373" s="10"/>
      <c r="S373" s="10"/>
      <c r="T373" s="10"/>
      <c r="U373" s="65"/>
      <c r="V373" s="65"/>
      <c r="W373" s="65"/>
      <c r="X373" s="65"/>
      <c r="Y373" s="65"/>
      <c r="Z373" s="65"/>
      <c r="AA373" s="65"/>
      <c r="AB373" s="65"/>
      <c r="AC373" s="65"/>
    </row>
    <row r="374" spans="1:29" x14ac:dyDescent="0.2">
      <c r="A374" s="95"/>
      <c r="B374" s="96"/>
      <c r="C374" s="95"/>
      <c r="D374" s="95"/>
      <c r="E374" s="2"/>
      <c r="F374" s="10"/>
      <c r="G374" s="10"/>
      <c r="H374" s="10"/>
      <c r="I374" s="10"/>
      <c r="J374" s="10"/>
      <c r="K374" s="10"/>
      <c r="L374" s="10"/>
      <c r="M374" s="10"/>
      <c r="N374" s="10"/>
      <c r="O374" s="10"/>
      <c r="P374" s="10"/>
      <c r="Q374" s="10"/>
      <c r="R374" s="10"/>
      <c r="S374" s="10"/>
      <c r="T374" s="10"/>
      <c r="U374" s="65"/>
      <c r="V374" s="65"/>
      <c r="W374" s="65"/>
      <c r="X374" s="65"/>
      <c r="Y374" s="65"/>
      <c r="Z374" s="65"/>
      <c r="AA374" s="65"/>
      <c r="AB374" s="65"/>
      <c r="AC374" s="65"/>
    </row>
    <row r="375" spans="1:29" x14ac:dyDescent="0.2">
      <c r="A375" s="95"/>
      <c r="B375" s="96"/>
      <c r="C375" s="95"/>
      <c r="D375" s="95"/>
      <c r="E375" s="2"/>
      <c r="F375" s="10"/>
      <c r="G375" s="10"/>
      <c r="H375" s="10"/>
      <c r="I375" s="10"/>
      <c r="J375" s="10"/>
      <c r="K375" s="10"/>
      <c r="L375" s="10"/>
      <c r="M375" s="10"/>
      <c r="N375" s="10"/>
      <c r="O375" s="10"/>
      <c r="P375" s="10"/>
      <c r="Q375" s="10"/>
      <c r="R375" s="10"/>
      <c r="S375" s="10"/>
      <c r="T375" s="10"/>
      <c r="U375" s="65"/>
      <c r="V375" s="65"/>
      <c r="W375" s="65"/>
      <c r="X375" s="65"/>
      <c r="Y375" s="65"/>
      <c r="Z375" s="65"/>
      <c r="AA375" s="65"/>
      <c r="AB375" s="65"/>
      <c r="AC375" s="65"/>
    </row>
    <row r="376" spans="1:29" x14ac:dyDescent="0.2">
      <c r="A376" s="95"/>
      <c r="B376" s="96"/>
      <c r="C376" s="95"/>
      <c r="D376" s="95"/>
      <c r="E376" s="2"/>
      <c r="F376" s="10"/>
      <c r="G376" s="10"/>
      <c r="H376" s="10"/>
      <c r="I376" s="10"/>
      <c r="J376" s="10"/>
      <c r="K376" s="10"/>
      <c r="L376" s="10"/>
      <c r="M376" s="10"/>
      <c r="N376" s="10"/>
      <c r="O376" s="10"/>
      <c r="P376" s="10"/>
      <c r="Q376" s="10"/>
      <c r="R376" s="10"/>
      <c r="S376" s="10"/>
      <c r="T376" s="10"/>
      <c r="U376" s="65"/>
      <c r="V376" s="65"/>
      <c r="W376" s="65"/>
      <c r="X376" s="65"/>
      <c r="Y376" s="65"/>
      <c r="Z376" s="65"/>
      <c r="AA376" s="65"/>
      <c r="AB376" s="65"/>
      <c r="AC376" s="65"/>
    </row>
    <row r="377" spans="1:29" x14ac:dyDescent="0.2">
      <c r="A377" s="95"/>
      <c r="B377" s="96"/>
      <c r="C377" s="95"/>
      <c r="D377" s="95"/>
      <c r="E377" s="2"/>
      <c r="F377" s="10"/>
      <c r="G377" s="10"/>
      <c r="H377" s="10"/>
      <c r="I377" s="10"/>
      <c r="J377" s="10"/>
      <c r="K377" s="10"/>
      <c r="L377" s="10"/>
      <c r="M377" s="10"/>
      <c r="N377" s="10"/>
      <c r="O377" s="10"/>
      <c r="P377" s="10"/>
      <c r="Q377" s="10"/>
      <c r="R377" s="10"/>
      <c r="S377" s="10"/>
      <c r="T377" s="10"/>
      <c r="U377" s="65"/>
      <c r="V377" s="65"/>
      <c r="W377" s="65"/>
      <c r="X377" s="65"/>
      <c r="Y377" s="65"/>
      <c r="Z377" s="65"/>
      <c r="AA377" s="65"/>
      <c r="AB377" s="65"/>
      <c r="AC377" s="65"/>
    </row>
    <row r="378" spans="1:29" x14ac:dyDescent="0.2">
      <c r="A378" s="95"/>
      <c r="B378" s="96"/>
      <c r="C378" s="95"/>
      <c r="D378" s="95"/>
      <c r="E378" s="2"/>
      <c r="F378" s="10"/>
      <c r="G378" s="10"/>
      <c r="H378" s="10"/>
      <c r="I378" s="10"/>
      <c r="J378" s="10"/>
      <c r="K378" s="10"/>
      <c r="L378" s="10"/>
      <c r="M378" s="10"/>
      <c r="N378" s="10"/>
      <c r="O378" s="10"/>
      <c r="P378" s="10"/>
      <c r="Q378" s="10"/>
      <c r="R378" s="10"/>
      <c r="S378" s="10"/>
      <c r="T378" s="10"/>
      <c r="U378" s="65"/>
      <c r="V378" s="65"/>
      <c r="W378" s="65"/>
      <c r="X378" s="65"/>
      <c r="Y378" s="65"/>
      <c r="Z378" s="65"/>
      <c r="AA378" s="65"/>
      <c r="AB378" s="65"/>
      <c r="AC378" s="65"/>
    </row>
    <row r="379" spans="1:29" x14ac:dyDescent="0.2">
      <c r="A379" s="95"/>
      <c r="B379" s="96"/>
      <c r="C379" s="95"/>
      <c r="D379" s="95"/>
      <c r="E379" s="2"/>
      <c r="F379" s="10"/>
      <c r="G379" s="10"/>
      <c r="H379" s="10"/>
      <c r="I379" s="10"/>
      <c r="J379" s="10"/>
      <c r="K379" s="10"/>
      <c r="L379" s="10"/>
      <c r="M379" s="10"/>
      <c r="N379" s="10"/>
      <c r="O379" s="10"/>
      <c r="P379" s="10"/>
      <c r="Q379" s="10"/>
      <c r="R379" s="10"/>
      <c r="S379" s="10"/>
      <c r="T379" s="10"/>
      <c r="U379" s="65"/>
      <c r="V379" s="65"/>
      <c r="W379" s="65"/>
      <c r="X379" s="65"/>
      <c r="Y379" s="65"/>
      <c r="Z379" s="65"/>
      <c r="AA379" s="65"/>
      <c r="AB379" s="65"/>
      <c r="AC379" s="65"/>
    </row>
    <row r="380" spans="1:29" x14ac:dyDescent="0.2">
      <c r="A380" s="95"/>
      <c r="B380" s="96"/>
      <c r="C380" s="95"/>
      <c r="D380" s="95"/>
      <c r="E380" s="2"/>
      <c r="F380" s="10"/>
      <c r="G380" s="10"/>
      <c r="H380" s="10"/>
      <c r="I380" s="10"/>
      <c r="J380" s="10"/>
      <c r="K380" s="10"/>
      <c r="L380" s="10"/>
      <c r="M380" s="10"/>
      <c r="N380" s="10"/>
      <c r="O380" s="10"/>
      <c r="P380" s="10"/>
      <c r="Q380" s="10"/>
      <c r="R380" s="10"/>
      <c r="S380" s="10"/>
      <c r="T380" s="10"/>
      <c r="U380" s="65"/>
      <c r="V380" s="65"/>
      <c r="W380" s="65"/>
      <c r="X380" s="65"/>
      <c r="Y380" s="65"/>
      <c r="Z380" s="65"/>
      <c r="AA380" s="65"/>
      <c r="AB380" s="65"/>
      <c r="AC380" s="65"/>
    </row>
    <row r="381" spans="1:29" x14ac:dyDescent="0.2">
      <c r="A381" s="95"/>
      <c r="B381" s="96"/>
      <c r="C381" s="95"/>
      <c r="D381" s="95"/>
      <c r="E381" s="2"/>
      <c r="F381" s="10"/>
      <c r="G381" s="10"/>
      <c r="H381" s="10"/>
      <c r="I381" s="10"/>
      <c r="J381" s="10"/>
      <c r="K381" s="10"/>
      <c r="L381" s="10"/>
      <c r="M381" s="10"/>
      <c r="N381" s="10"/>
      <c r="O381" s="10"/>
      <c r="P381" s="10"/>
      <c r="Q381" s="10"/>
      <c r="R381" s="10"/>
      <c r="S381" s="10"/>
      <c r="T381" s="10"/>
      <c r="U381" s="65"/>
      <c r="V381" s="65"/>
      <c r="W381" s="65"/>
      <c r="X381" s="65"/>
      <c r="Y381" s="65"/>
      <c r="Z381" s="65"/>
      <c r="AA381" s="65"/>
      <c r="AB381" s="65"/>
      <c r="AC381" s="65"/>
    </row>
    <row r="382" spans="1:29" x14ac:dyDescent="0.2">
      <c r="A382" s="95"/>
      <c r="B382" s="96"/>
      <c r="C382" s="95"/>
      <c r="D382" s="95"/>
      <c r="E382" s="2"/>
      <c r="F382" s="10"/>
      <c r="G382" s="10"/>
      <c r="H382" s="10"/>
      <c r="I382" s="10"/>
      <c r="J382" s="10"/>
      <c r="K382" s="10"/>
      <c r="L382" s="10"/>
      <c r="M382" s="10"/>
      <c r="N382" s="10"/>
      <c r="O382" s="10"/>
      <c r="P382" s="10"/>
      <c r="Q382" s="10"/>
      <c r="R382" s="10"/>
      <c r="S382" s="10"/>
      <c r="T382" s="10"/>
      <c r="U382" s="65"/>
      <c r="V382" s="65"/>
      <c r="W382" s="65"/>
      <c r="X382" s="65"/>
      <c r="Y382" s="65"/>
      <c r="Z382" s="65"/>
      <c r="AA382" s="65"/>
      <c r="AB382" s="65"/>
      <c r="AC382" s="65"/>
    </row>
    <row r="383" spans="1:29" x14ac:dyDescent="0.2">
      <c r="A383" s="95"/>
      <c r="B383" s="96"/>
      <c r="C383" s="95"/>
      <c r="D383" s="95"/>
      <c r="E383" s="2"/>
      <c r="F383" s="10"/>
      <c r="G383" s="10"/>
      <c r="H383" s="10"/>
      <c r="I383" s="10"/>
      <c r="J383" s="10"/>
      <c r="K383" s="10"/>
      <c r="L383" s="10"/>
      <c r="M383" s="10"/>
      <c r="N383" s="10"/>
      <c r="O383" s="10"/>
      <c r="P383" s="10"/>
      <c r="Q383" s="10"/>
      <c r="R383" s="10"/>
      <c r="S383" s="10"/>
      <c r="T383" s="10"/>
      <c r="U383" s="65"/>
      <c r="V383" s="65"/>
      <c r="W383" s="65"/>
      <c r="X383" s="65"/>
      <c r="Y383" s="65"/>
      <c r="Z383" s="65"/>
      <c r="AA383" s="65"/>
      <c r="AB383" s="65"/>
      <c r="AC383" s="65"/>
    </row>
    <row r="384" spans="1:29" x14ac:dyDescent="0.2">
      <c r="A384" s="95"/>
      <c r="B384" s="96"/>
      <c r="C384" s="95"/>
      <c r="D384" s="95"/>
      <c r="E384" s="2"/>
      <c r="F384" s="10"/>
      <c r="G384" s="10"/>
      <c r="H384" s="10"/>
      <c r="I384" s="10"/>
      <c r="J384" s="10"/>
      <c r="K384" s="10"/>
      <c r="L384" s="10"/>
      <c r="M384" s="10"/>
      <c r="N384" s="10"/>
      <c r="O384" s="10"/>
      <c r="P384" s="10"/>
      <c r="Q384" s="10"/>
      <c r="R384" s="10"/>
      <c r="S384" s="10"/>
      <c r="T384" s="10"/>
      <c r="U384" s="65"/>
      <c r="V384" s="65"/>
      <c r="W384" s="65"/>
      <c r="X384" s="65"/>
      <c r="Y384" s="65"/>
      <c r="Z384" s="65"/>
      <c r="AA384" s="65"/>
      <c r="AB384" s="65"/>
      <c r="AC384" s="65"/>
    </row>
    <row r="385" spans="1:29" x14ac:dyDescent="0.2">
      <c r="A385" s="95"/>
      <c r="B385" s="96"/>
      <c r="C385" s="95"/>
      <c r="D385" s="95"/>
      <c r="E385" s="2"/>
      <c r="F385" s="10"/>
      <c r="G385" s="10"/>
      <c r="H385" s="10"/>
      <c r="I385" s="10"/>
      <c r="J385" s="10"/>
      <c r="K385" s="10"/>
      <c r="L385" s="10"/>
      <c r="M385" s="10"/>
      <c r="N385" s="10"/>
      <c r="O385" s="10"/>
      <c r="P385" s="10"/>
      <c r="Q385" s="10"/>
      <c r="R385" s="10"/>
      <c r="S385" s="10"/>
      <c r="T385" s="10"/>
      <c r="U385" s="65"/>
      <c r="V385" s="65"/>
      <c r="W385" s="65"/>
      <c r="X385" s="65"/>
      <c r="Y385" s="65"/>
      <c r="Z385" s="65"/>
      <c r="AA385" s="65"/>
      <c r="AB385" s="65"/>
      <c r="AC385" s="65"/>
    </row>
    <row r="386" spans="1:29" x14ac:dyDescent="0.2">
      <c r="A386" s="95"/>
      <c r="B386" s="96"/>
      <c r="C386" s="95"/>
      <c r="D386" s="95"/>
      <c r="E386" s="2"/>
      <c r="F386" s="10"/>
      <c r="G386" s="10"/>
      <c r="H386" s="10"/>
      <c r="I386" s="10"/>
      <c r="J386" s="10"/>
      <c r="K386" s="10"/>
      <c r="L386" s="10"/>
      <c r="M386" s="10"/>
      <c r="N386" s="10"/>
      <c r="O386" s="10"/>
      <c r="P386" s="10"/>
      <c r="Q386" s="10"/>
      <c r="R386" s="10"/>
      <c r="S386" s="10"/>
      <c r="T386" s="10"/>
      <c r="U386" s="65"/>
      <c r="V386" s="65"/>
      <c r="W386" s="65"/>
      <c r="X386" s="65"/>
      <c r="Y386" s="65"/>
      <c r="Z386" s="65"/>
      <c r="AA386" s="65"/>
      <c r="AB386" s="65"/>
      <c r="AC386" s="65"/>
    </row>
    <row r="387" spans="1:29" x14ac:dyDescent="0.2">
      <c r="A387" s="95"/>
      <c r="B387" s="96"/>
      <c r="C387" s="95"/>
      <c r="D387" s="95"/>
      <c r="E387" s="2"/>
      <c r="F387" s="10"/>
      <c r="G387" s="10"/>
      <c r="H387" s="10"/>
      <c r="I387" s="10"/>
      <c r="J387" s="10"/>
      <c r="K387" s="10"/>
      <c r="L387" s="10"/>
      <c r="M387" s="10"/>
      <c r="N387" s="10"/>
      <c r="O387" s="10"/>
      <c r="P387" s="10"/>
      <c r="Q387" s="10"/>
      <c r="R387" s="10"/>
      <c r="S387" s="10"/>
      <c r="T387" s="10"/>
      <c r="U387" s="65"/>
      <c r="V387" s="65"/>
      <c r="W387" s="65"/>
      <c r="X387" s="65"/>
      <c r="Y387" s="65"/>
      <c r="Z387" s="65"/>
      <c r="AA387" s="65"/>
      <c r="AB387" s="65"/>
      <c r="AC387" s="65"/>
    </row>
    <row r="388" spans="1:29" x14ac:dyDescent="0.2">
      <c r="A388" s="95"/>
      <c r="B388" s="96"/>
      <c r="C388" s="95"/>
      <c r="D388" s="95"/>
      <c r="E388" s="2"/>
      <c r="F388" s="10"/>
      <c r="G388" s="10"/>
      <c r="H388" s="10"/>
      <c r="I388" s="10"/>
      <c r="J388" s="10"/>
      <c r="K388" s="10"/>
      <c r="L388" s="10"/>
      <c r="M388" s="10"/>
      <c r="N388" s="10"/>
      <c r="O388" s="10"/>
      <c r="P388" s="10"/>
      <c r="Q388" s="10"/>
      <c r="R388" s="10"/>
      <c r="S388" s="10"/>
      <c r="T388" s="10"/>
      <c r="U388" s="65"/>
      <c r="V388" s="65"/>
      <c r="W388" s="65"/>
      <c r="X388" s="65"/>
      <c r="Y388" s="65"/>
      <c r="Z388" s="65"/>
      <c r="AA388" s="65"/>
      <c r="AB388" s="65"/>
      <c r="AC388" s="65"/>
    </row>
    <row r="389" spans="1:29" x14ac:dyDescent="0.2">
      <c r="A389" s="95"/>
      <c r="B389" s="96"/>
      <c r="C389" s="95"/>
      <c r="D389" s="95"/>
      <c r="E389" s="2"/>
      <c r="F389" s="10"/>
      <c r="G389" s="10"/>
      <c r="H389" s="10"/>
      <c r="I389" s="10"/>
      <c r="J389" s="10"/>
      <c r="K389" s="10"/>
      <c r="L389" s="10"/>
      <c r="M389" s="10"/>
      <c r="N389" s="10"/>
      <c r="O389" s="10"/>
      <c r="P389" s="10"/>
      <c r="Q389" s="10"/>
      <c r="R389" s="10"/>
      <c r="S389" s="10"/>
      <c r="T389" s="10"/>
      <c r="U389" s="65"/>
      <c r="V389" s="65"/>
      <c r="W389" s="65"/>
      <c r="X389" s="65"/>
      <c r="Y389" s="65"/>
      <c r="Z389" s="65"/>
      <c r="AA389" s="65"/>
      <c r="AB389" s="65"/>
      <c r="AC389" s="65"/>
    </row>
    <row r="390" spans="1:29" x14ac:dyDescent="0.2">
      <c r="A390" s="95"/>
      <c r="B390" s="96"/>
      <c r="C390" s="95"/>
      <c r="D390" s="95"/>
      <c r="E390" s="2"/>
      <c r="F390" s="10"/>
      <c r="G390" s="10"/>
      <c r="H390" s="10"/>
      <c r="I390" s="10"/>
      <c r="J390" s="10"/>
      <c r="K390" s="10"/>
      <c r="L390" s="10"/>
      <c r="M390" s="10"/>
      <c r="N390" s="10"/>
      <c r="O390" s="10"/>
      <c r="P390" s="10"/>
      <c r="Q390" s="10"/>
      <c r="R390" s="10"/>
      <c r="S390" s="10"/>
      <c r="T390" s="10"/>
      <c r="U390" s="65"/>
      <c r="V390" s="65"/>
      <c r="W390" s="65"/>
      <c r="X390" s="65"/>
      <c r="Y390" s="65"/>
      <c r="Z390" s="65"/>
      <c r="AA390" s="65"/>
      <c r="AB390" s="65"/>
      <c r="AC390" s="65"/>
    </row>
    <row r="391" spans="1:29" x14ac:dyDescent="0.2">
      <c r="A391" s="95"/>
      <c r="B391" s="96"/>
      <c r="C391" s="95"/>
      <c r="D391" s="95"/>
      <c r="E391" s="2"/>
      <c r="F391" s="10"/>
      <c r="G391" s="10"/>
      <c r="H391" s="10"/>
      <c r="I391" s="10"/>
      <c r="J391" s="10"/>
      <c r="K391" s="10"/>
      <c r="L391" s="10"/>
      <c r="M391" s="10"/>
      <c r="N391" s="10"/>
      <c r="O391" s="10"/>
      <c r="P391" s="10"/>
      <c r="Q391" s="10"/>
      <c r="R391" s="10"/>
      <c r="S391" s="10"/>
      <c r="T391" s="10"/>
      <c r="U391" s="65"/>
      <c r="V391" s="65"/>
      <c r="W391" s="65"/>
      <c r="X391" s="65"/>
      <c r="Y391" s="65"/>
      <c r="Z391" s="65"/>
      <c r="AA391" s="65"/>
      <c r="AB391" s="65"/>
      <c r="AC391" s="65"/>
    </row>
    <row r="392" spans="1:29" x14ac:dyDescent="0.2">
      <c r="A392" s="95"/>
      <c r="B392" s="96"/>
      <c r="C392" s="95"/>
      <c r="D392" s="95"/>
      <c r="E392" s="2"/>
      <c r="F392" s="10"/>
      <c r="G392" s="10"/>
      <c r="H392" s="10"/>
      <c r="I392" s="10"/>
      <c r="J392" s="10"/>
      <c r="K392" s="10"/>
      <c r="L392" s="10"/>
      <c r="M392" s="10"/>
      <c r="N392" s="10"/>
      <c r="O392" s="10"/>
      <c r="P392" s="10"/>
      <c r="Q392" s="10"/>
      <c r="R392" s="10"/>
      <c r="S392" s="10"/>
      <c r="T392" s="10"/>
      <c r="U392" s="65"/>
      <c r="V392" s="65"/>
      <c r="W392" s="65"/>
      <c r="X392" s="65"/>
      <c r="Y392" s="65"/>
      <c r="Z392" s="65"/>
      <c r="AA392" s="65"/>
      <c r="AB392" s="65"/>
      <c r="AC392" s="65"/>
    </row>
    <row r="393" spans="1:29" x14ac:dyDescent="0.2">
      <c r="A393" s="95"/>
      <c r="B393" s="96"/>
      <c r="C393" s="95"/>
      <c r="D393" s="95"/>
      <c r="E393" s="2"/>
      <c r="F393" s="10"/>
      <c r="G393" s="10"/>
      <c r="H393" s="10"/>
      <c r="I393" s="10"/>
      <c r="J393" s="10"/>
      <c r="K393" s="10"/>
      <c r="L393" s="10"/>
      <c r="M393" s="10"/>
      <c r="N393" s="10"/>
      <c r="O393" s="10"/>
      <c r="P393" s="10"/>
      <c r="Q393" s="10"/>
      <c r="R393" s="10"/>
      <c r="S393" s="10"/>
      <c r="T393" s="10"/>
      <c r="U393" s="65"/>
      <c r="V393" s="65"/>
      <c r="W393" s="65"/>
      <c r="X393" s="65"/>
      <c r="Y393" s="65"/>
      <c r="Z393" s="65"/>
      <c r="AA393" s="65"/>
      <c r="AB393" s="65"/>
      <c r="AC393" s="65"/>
    </row>
    <row r="394" spans="1:29" x14ac:dyDescent="0.2">
      <c r="A394" s="95"/>
      <c r="B394" s="96"/>
      <c r="C394" s="95"/>
      <c r="D394" s="95"/>
      <c r="E394" s="2"/>
      <c r="F394" s="10"/>
      <c r="G394" s="10"/>
      <c r="H394" s="10"/>
      <c r="I394" s="10"/>
      <c r="J394" s="10"/>
      <c r="K394" s="10"/>
      <c r="L394" s="10"/>
      <c r="M394" s="10"/>
      <c r="N394" s="10"/>
      <c r="O394" s="10"/>
      <c r="P394" s="10"/>
      <c r="Q394" s="10"/>
      <c r="R394" s="10"/>
      <c r="S394" s="10"/>
      <c r="T394" s="10"/>
      <c r="U394" s="65"/>
      <c r="V394" s="65"/>
      <c r="W394" s="65"/>
      <c r="X394" s="65"/>
      <c r="Y394" s="65"/>
      <c r="Z394" s="65"/>
      <c r="AA394" s="65"/>
      <c r="AB394" s="65"/>
      <c r="AC394" s="65"/>
    </row>
    <row r="395" spans="1:29" x14ac:dyDescent="0.2">
      <c r="A395" s="95"/>
      <c r="B395" s="96"/>
      <c r="C395" s="95"/>
      <c r="D395" s="95"/>
      <c r="E395" s="2"/>
      <c r="F395" s="10"/>
      <c r="G395" s="10"/>
      <c r="H395" s="10"/>
      <c r="I395" s="10"/>
      <c r="J395" s="10"/>
      <c r="K395" s="10"/>
      <c r="L395" s="10"/>
      <c r="M395" s="10"/>
      <c r="N395" s="10"/>
      <c r="O395" s="10"/>
      <c r="P395" s="10"/>
      <c r="Q395" s="10"/>
      <c r="R395" s="10"/>
      <c r="S395" s="10"/>
      <c r="T395" s="10"/>
      <c r="U395" s="65"/>
      <c r="V395" s="65"/>
      <c r="W395" s="65"/>
      <c r="X395" s="65"/>
      <c r="Y395" s="65"/>
      <c r="Z395" s="65"/>
      <c r="AA395" s="65"/>
      <c r="AB395" s="65"/>
      <c r="AC395" s="65"/>
    </row>
    <row r="396" spans="1:29" x14ac:dyDescent="0.2">
      <c r="A396" s="95"/>
      <c r="B396" s="96"/>
      <c r="C396" s="95"/>
      <c r="D396" s="95"/>
      <c r="E396" s="2"/>
      <c r="F396" s="10"/>
      <c r="G396" s="10"/>
      <c r="H396" s="10"/>
      <c r="I396" s="10"/>
      <c r="J396" s="10"/>
      <c r="K396" s="10"/>
      <c r="L396" s="10"/>
      <c r="M396" s="10"/>
      <c r="N396" s="10"/>
      <c r="O396" s="10"/>
      <c r="P396" s="10"/>
      <c r="Q396" s="10"/>
      <c r="R396" s="10"/>
      <c r="S396" s="10"/>
      <c r="T396" s="10"/>
      <c r="U396" s="65"/>
      <c r="V396" s="65"/>
      <c r="W396" s="65"/>
      <c r="X396" s="65"/>
      <c r="Y396" s="65"/>
      <c r="Z396" s="65"/>
      <c r="AA396" s="65"/>
      <c r="AB396" s="65"/>
      <c r="AC396" s="65"/>
    </row>
    <row r="397" spans="1:29" x14ac:dyDescent="0.2">
      <c r="A397" s="95"/>
      <c r="B397" s="96"/>
      <c r="C397" s="95"/>
      <c r="D397" s="95"/>
      <c r="E397" s="2"/>
      <c r="F397" s="10"/>
      <c r="G397" s="10"/>
      <c r="H397" s="10"/>
      <c r="I397" s="10"/>
      <c r="J397" s="10"/>
      <c r="K397" s="10"/>
      <c r="L397" s="10"/>
      <c r="M397" s="10"/>
      <c r="N397" s="10"/>
      <c r="O397" s="10"/>
      <c r="P397" s="10"/>
      <c r="Q397" s="10"/>
      <c r="R397" s="10"/>
      <c r="S397" s="10"/>
      <c r="T397" s="10"/>
      <c r="U397" s="65"/>
      <c r="V397" s="65"/>
      <c r="W397" s="65"/>
      <c r="X397" s="65"/>
      <c r="Y397" s="65"/>
      <c r="Z397" s="65"/>
      <c r="AA397" s="65"/>
      <c r="AB397" s="65"/>
      <c r="AC397" s="65"/>
    </row>
    <row r="398" spans="1:29" x14ac:dyDescent="0.2">
      <c r="A398" s="95"/>
      <c r="B398" s="96"/>
      <c r="C398" s="95"/>
      <c r="D398" s="95"/>
      <c r="E398" s="2"/>
      <c r="F398" s="10"/>
      <c r="G398" s="10"/>
      <c r="H398" s="10"/>
      <c r="I398" s="10"/>
      <c r="J398" s="10"/>
      <c r="K398" s="10"/>
      <c r="L398" s="10"/>
      <c r="M398" s="10"/>
      <c r="N398" s="10"/>
      <c r="O398" s="10"/>
      <c r="P398" s="10"/>
      <c r="Q398" s="10"/>
      <c r="R398" s="10"/>
      <c r="S398" s="10"/>
      <c r="T398" s="10"/>
      <c r="U398" s="65"/>
      <c r="V398" s="65"/>
      <c r="W398" s="65"/>
      <c r="X398" s="65"/>
      <c r="Y398" s="65"/>
      <c r="Z398" s="65"/>
      <c r="AA398" s="65"/>
      <c r="AB398" s="65"/>
      <c r="AC398" s="65"/>
    </row>
    <row r="399" spans="1:29" x14ac:dyDescent="0.2">
      <c r="A399" s="95"/>
      <c r="B399" s="96"/>
      <c r="C399" s="95"/>
      <c r="D399" s="95"/>
      <c r="E399" s="2"/>
      <c r="F399" s="10"/>
      <c r="G399" s="10"/>
      <c r="H399" s="10"/>
      <c r="I399" s="10"/>
      <c r="J399" s="10"/>
      <c r="K399" s="10"/>
      <c r="L399" s="10"/>
      <c r="M399" s="10"/>
      <c r="N399" s="10"/>
      <c r="O399" s="10"/>
      <c r="P399" s="10"/>
      <c r="Q399" s="10"/>
      <c r="R399" s="10"/>
      <c r="S399" s="10"/>
      <c r="T399" s="10"/>
      <c r="U399" s="65"/>
      <c r="V399" s="65"/>
      <c r="W399" s="65"/>
      <c r="X399" s="65"/>
      <c r="Y399" s="65"/>
      <c r="Z399" s="65"/>
      <c r="AA399" s="65"/>
      <c r="AB399" s="65"/>
      <c r="AC399" s="65"/>
    </row>
    <row r="400" spans="1:29" x14ac:dyDescent="0.2">
      <c r="A400" s="95"/>
      <c r="B400" s="96"/>
      <c r="C400" s="95"/>
      <c r="D400" s="95"/>
      <c r="E400" s="2"/>
      <c r="F400" s="10"/>
      <c r="G400" s="10"/>
      <c r="H400" s="10"/>
      <c r="I400" s="10"/>
      <c r="J400" s="10"/>
      <c r="K400" s="10"/>
      <c r="L400" s="10"/>
      <c r="M400" s="10"/>
      <c r="N400" s="10"/>
      <c r="O400" s="10"/>
      <c r="P400" s="10"/>
      <c r="Q400" s="10"/>
      <c r="R400" s="10"/>
      <c r="S400" s="10"/>
      <c r="T400" s="10"/>
      <c r="U400" s="65"/>
      <c r="V400" s="65"/>
      <c r="W400" s="65"/>
      <c r="X400" s="65"/>
      <c r="Y400" s="65"/>
      <c r="Z400" s="65"/>
      <c r="AA400" s="65"/>
      <c r="AB400" s="65"/>
      <c r="AC400" s="65"/>
    </row>
    <row r="401" spans="1:29" x14ac:dyDescent="0.2">
      <c r="A401" s="95"/>
      <c r="B401" s="96"/>
      <c r="C401" s="95"/>
      <c r="D401" s="95"/>
      <c r="E401" s="2"/>
      <c r="F401" s="10"/>
      <c r="G401" s="10"/>
      <c r="H401" s="10"/>
      <c r="I401" s="10"/>
      <c r="J401" s="10"/>
      <c r="K401" s="10"/>
      <c r="L401" s="10"/>
      <c r="M401" s="10"/>
      <c r="N401" s="10"/>
      <c r="O401" s="10"/>
      <c r="P401" s="10"/>
      <c r="Q401" s="10"/>
      <c r="R401" s="10"/>
      <c r="S401" s="10"/>
      <c r="T401" s="10"/>
      <c r="U401" s="65"/>
      <c r="V401" s="65"/>
      <c r="W401" s="65"/>
      <c r="X401" s="65"/>
      <c r="Y401" s="65"/>
      <c r="Z401" s="65"/>
      <c r="AA401" s="65"/>
      <c r="AB401" s="65"/>
      <c r="AC401" s="65"/>
    </row>
    <row r="402" spans="1:29" x14ac:dyDescent="0.2">
      <c r="A402" s="95"/>
      <c r="B402" s="96"/>
      <c r="C402" s="95"/>
      <c r="D402" s="95"/>
      <c r="E402" s="2"/>
      <c r="F402" s="10"/>
      <c r="G402" s="10"/>
      <c r="H402" s="10"/>
      <c r="I402" s="10"/>
      <c r="J402" s="10"/>
      <c r="K402" s="10"/>
      <c r="L402" s="10"/>
      <c r="M402" s="10"/>
      <c r="N402" s="10"/>
      <c r="O402" s="10"/>
      <c r="P402" s="10"/>
      <c r="Q402" s="10"/>
      <c r="R402" s="10"/>
      <c r="S402" s="10"/>
      <c r="T402" s="10"/>
      <c r="U402" s="65"/>
      <c r="V402" s="65"/>
      <c r="W402" s="65"/>
      <c r="X402" s="65"/>
      <c r="Y402" s="65"/>
      <c r="Z402" s="65"/>
      <c r="AA402" s="65"/>
      <c r="AB402" s="65"/>
      <c r="AC402" s="65"/>
    </row>
    <row r="403" spans="1:29" x14ac:dyDescent="0.2">
      <c r="A403" s="95"/>
      <c r="B403" s="96"/>
      <c r="C403" s="95"/>
      <c r="D403" s="95"/>
      <c r="E403" s="2"/>
      <c r="F403" s="10"/>
      <c r="G403" s="10"/>
      <c r="H403" s="10"/>
      <c r="I403" s="10"/>
      <c r="J403" s="10"/>
      <c r="K403" s="10"/>
      <c r="L403" s="10"/>
      <c r="M403" s="10"/>
      <c r="N403" s="10"/>
      <c r="O403" s="10"/>
      <c r="P403" s="10"/>
      <c r="Q403" s="10"/>
      <c r="R403" s="10"/>
      <c r="S403" s="10"/>
      <c r="T403" s="10"/>
      <c r="U403" s="65"/>
      <c r="V403" s="65"/>
      <c r="W403" s="65"/>
      <c r="X403" s="65"/>
      <c r="Y403" s="65"/>
      <c r="Z403" s="65"/>
      <c r="AA403" s="65"/>
      <c r="AB403" s="65"/>
      <c r="AC403" s="65"/>
    </row>
    <row r="404" spans="1:29" x14ac:dyDescent="0.2">
      <c r="A404" s="95"/>
      <c r="B404" s="96"/>
      <c r="C404" s="95"/>
      <c r="D404" s="95"/>
      <c r="E404" s="2"/>
      <c r="F404" s="10"/>
      <c r="G404" s="10"/>
      <c r="H404" s="10"/>
      <c r="I404" s="10"/>
      <c r="J404" s="10"/>
      <c r="K404" s="10"/>
      <c r="L404" s="10"/>
      <c r="M404" s="10"/>
      <c r="N404" s="10"/>
      <c r="O404" s="10"/>
      <c r="P404" s="10"/>
      <c r="Q404" s="10"/>
      <c r="R404" s="10"/>
      <c r="S404" s="10"/>
      <c r="T404" s="10"/>
      <c r="U404" s="65"/>
      <c r="V404" s="65"/>
      <c r="W404" s="65"/>
      <c r="X404" s="65"/>
      <c r="Y404" s="65"/>
      <c r="Z404" s="65"/>
      <c r="AA404" s="65"/>
      <c r="AB404" s="65"/>
      <c r="AC404" s="65"/>
    </row>
    <row r="405" spans="1:29" x14ac:dyDescent="0.2">
      <c r="A405" s="95"/>
      <c r="B405" s="96"/>
      <c r="C405" s="95"/>
      <c r="D405" s="95"/>
      <c r="E405" s="2"/>
      <c r="F405" s="10"/>
      <c r="G405" s="10"/>
      <c r="H405" s="10"/>
      <c r="I405" s="10"/>
      <c r="J405" s="10"/>
      <c r="K405" s="10"/>
      <c r="L405" s="10"/>
      <c r="M405" s="10"/>
      <c r="N405" s="10"/>
      <c r="O405" s="10"/>
      <c r="P405" s="10"/>
      <c r="Q405" s="10"/>
      <c r="R405" s="10"/>
      <c r="S405" s="10"/>
      <c r="T405" s="10"/>
      <c r="U405" s="65"/>
      <c r="V405" s="65"/>
      <c r="W405" s="65"/>
      <c r="X405" s="65"/>
      <c r="Y405" s="65"/>
      <c r="Z405" s="65"/>
      <c r="AA405" s="65"/>
      <c r="AB405" s="65"/>
      <c r="AC405" s="65"/>
    </row>
    <row r="406" spans="1:29" x14ac:dyDescent="0.2">
      <c r="A406" s="95"/>
      <c r="B406" s="96"/>
      <c r="C406" s="95"/>
      <c r="D406" s="95"/>
      <c r="E406" s="2"/>
      <c r="F406" s="10"/>
      <c r="G406" s="10"/>
      <c r="H406" s="10"/>
      <c r="I406" s="10"/>
      <c r="J406" s="10"/>
      <c r="K406" s="10"/>
      <c r="L406" s="10"/>
      <c r="M406" s="10"/>
      <c r="N406" s="10"/>
      <c r="O406" s="10"/>
      <c r="P406" s="10"/>
      <c r="Q406" s="10"/>
      <c r="R406" s="10"/>
      <c r="S406" s="10"/>
      <c r="T406" s="10"/>
      <c r="U406" s="65"/>
      <c r="V406" s="65"/>
      <c r="W406" s="65"/>
      <c r="X406" s="65"/>
      <c r="Y406" s="65"/>
      <c r="Z406" s="65"/>
      <c r="AA406" s="65"/>
      <c r="AB406" s="65"/>
      <c r="AC406" s="65"/>
    </row>
    <row r="407" spans="1:29" x14ac:dyDescent="0.2">
      <c r="A407" s="95"/>
      <c r="B407" s="96"/>
      <c r="C407" s="95"/>
      <c r="D407" s="95"/>
      <c r="E407" s="2"/>
      <c r="F407" s="10"/>
      <c r="G407" s="10"/>
      <c r="H407" s="10"/>
      <c r="I407" s="10"/>
      <c r="J407" s="10"/>
      <c r="K407" s="10"/>
      <c r="L407" s="10"/>
      <c r="M407" s="10"/>
      <c r="N407" s="10"/>
      <c r="O407" s="10"/>
      <c r="P407" s="10"/>
      <c r="Q407" s="10"/>
      <c r="R407" s="10"/>
      <c r="S407" s="10"/>
      <c r="T407" s="10"/>
      <c r="U407" s="65"/>
      <c r="V407" s="65"/>
      <c r="W407" s="65"/>
      <c r="X407" s="65"/>
      <c r="Y407" s="65"/>
      <c r="Z407" s="65"/>
      <c r="AA407" s="65"/>
      <c r="AB407" s="65"/>
      <c r="AC407" s="65"/>
    </row>
    <row r="408" spans="1:29" x14ac:dyDescent="0.2">
      <c r="A408" s="95"/>
      <c r="B408" s="96"/>
      <c r="C408" s="95"/>
      <c r="D408" s="95"/>
      <c r="E408" s="2"/>
      <c r="F408" s="10"/>
      <c r="G408" s="10"/>
      <c r="H408" s="10"/>
      <c r="I408" s="10"/>
      <c r="J408" s="10"/>
      <c r="K408" s="10"/>
      <c r="L408" s="10"/>
      <c r="M408" s="10"/>
      <c r="N408" s="10"/>
      <c r="O408" s="10"/>
      <c r="P408" s="10"/>
      <c r="Q408" s="10"/>
      <c r="R408" s="10"/>
      <c r="S408" s="10"/>
      <c r="T408" s="10"/>
      <c r="U408" s="65"/>
      <c r="V408" s="65"/>
      <c r="W408" s="65"/>
      <c r="X408" s="65"/>
      <c r="Y408" s="65"/>
      <c r="Z408" s="65"/>
      <c r="AA408" s="65"/>
      <c r="AB408" s="65"/>
      <c r="AC408" s="65"/>
    </row>
    <row r="409" spans="1:29" x14ac:dyDescent="0.2">
      <c r="A409" s="95"/>
      <c r="B409" s="96"/>
      <c r="C409" s="95"/>
      <c r="D409" s="95"/>
      <c r="E409" s="2"/>
      <c r="F409" s="10"/>
      <c r="G409" s="10"/>
      <c r="H409" s="10"/>
      <c r="I409" s="10"/>
      <c r="J409" s="10"/>
      <c r="K409" s="10"/>
      <c r="L409" s="10"/>
      <c r="M409" s="10"/>
      <c r="N409" s="10"/>
      <c r="O409" s="10"/>
      <c r="P409" s="10"/>
      <c r="Q409" s="10"/>
      <c r="R409" s="10"/>
      <c r="S409" s="10"/>
      <c r="T409" s="10"/>
      <c r="U409" s="65"/>
      <c r="V409" s="65"/>
      <c r="W409" s="65"/>
      <c r="X409" s="65"/>
      <c r="Y409" s="65"/>
      <c r="Z409" s="65"/>
      <c r="AA409" s="65"/>
      <c r="AB409" s="65"/>
      <c r="AC409" s="65"/>
    </row>
    <row r="410" spans="1:29" x14ac:dyDescent="0.2">
      <c r="A410" s="95"/>
      <c r="B410" s="96"/>
      <c r="C410" s="95"/>
      <c r="D410" s="95"/>
      <c r="E410" s="2"/>
      <c r="F410" s="10"/>
      <c r="G410" s="10"/>
      <c r="H410" s="10"/>
      <c r="I410" s="10"/>
      <c r="J410" s="10"/>
      <c r="K410" s="10"/>
      <c r="L410" s="10"/>
      <c r="M410" s="10"/>
      <c r="N410" s="10"/>
      <c r="O410" s="10"/>
      <c r="P410" s="10"/>
      <c r="Q410" s="10"/>
      <c r="R410" s="10"/>
      <c r="S410" s="10"/>
      <c r="T410" s="10"/>
      <c r="U410" s="65"/>
      <c r="V410" s="65"/>
      <c r="W410" s="65"/>
      <c r="X410" s="65"/>
      <c r="Y410" s="65"/>
      <c r="Z410" s="65"/>
      <c r="AA410" s="65"/>
      <c r="AB410" s="65"/>
      <c r="AC410" s="65"/>
    </row>
    <row r="411" spans="1:29" x14ac:dyDescent="0.2">
      <c r="A411" s="95"/>
      <c r="B411" s="96"/>
      <c r="C411" s="95"/>
      <c r="D411" s="95"/>
      <c r="E411" s="2"/>
      <c r="F411" s="10"/>
      <c r="G411" s="10"/>
      <c r="H411" s="10"/>
      <c r="I411" s="10"/>
      <c r="J411" s="10"/>
      <c r="K411" s="10"/>
      <c r="L411" s="10"/>
      <c r="M411" s="10"/>
      <c r="N411" s="10"/>
      <c r="O411" s="10"/>
      <c r="P411" s="10"/>
      <c r="Q411" s="10"/>
      <c r="R411" s="10"/>
      <c r="S411" s="10"/>
      <c r="T411" s="10"/>
      <c r="U411" s="65"/>
      <c r="V411" s="65"/>
      <c r="W411" s="65"/>
      <c r="X411" s="65"/>
      <c r="Y411" s="65"/>
      <c r="Z411" s="65"/>
      <c r="AA411" s="65"/>
      <c r="AB411" s="65"/>
      <c r="AC411" s="65"/>
    </row>
    <row r="412" spans="1:29" x14ac:dyDescent="0.2">
      <c r="A412" s="95"/>
      <c r="B412" s="96"/>
      <c r="C412" s="95"/>
      <c r="D412" s="95"/>
      <c r="E412" s="2"/>
      <c r="F412" s="10"/>
      <c r="G412" s="10"/>
      <c r="H412" s="10"/>
      <c r="I412" s="10"/>
      <c r="J412" s="10"/>
      <c r="K412" s="10"/>
      <c r="L412" s="10"/>
      <c r="M412" s="10"/>
      <c r="N412" s="10"/>
      <c r="O412" s="10"/>
      <c r="P412" s="10"/>
      <c r="Q412" s="10"/>
      <c r="R412" s="10"/>
      <c r="S412" s="10"/>
      <c r="T412" s="10"/>
      <c r="U412" s="65"/>
      <c r="V412" s="65"/>
      <c r="W412" s="65"/>
      <c r="X412" s="65"/>
      <c r="Y412" s="65"/>
      <c r="Z412" s="65"/>
      <c r="AA412" s="65"/>
      <c r="AB412" s="65"/>
      <c r="AC412" s="65"/>
    </row>
    <row r="413" spans="1:29" x14ac:dyDescent="0.2">
      <c r="A413" s="95"/>
      <c r="B413" s="96"/>
      <c r="C413" s="95"/>
      <c r="D413" s="95"/>
      <c r="E413" s="2"/>
      <c r="F413" s="10"/>
      <c r="G413" s="10"/>
      <c r="H413" s="10"/>
      <c r="I413" s="10"/>
      <c r="J413" s="10"/>
      <c r="K413" s="10"/>
      <c r="L413" s="10"/>
      <c r="M413" s="10"/>
      <c r="N413" s="10"/>
      <c r="O413" s="10"/>
      <c r="P413" s="10"/>
      <c r="Q413" s="10"/>
      <c r="R413" s="10"/>
      <c r="S413" s="10"/>
      <c r="T413" s="10"/>
      <c r="U413" s="65"/>
      <c r="V413" s="65"/>
      <c r="W413" s="65"/>
      <c r="X413" s="65"/>
      <c r="Y413" s="65"/>
      <c r="Z413" s="65"/>
      <c r="AA413" s="65"/>
      <c r="AB413" s="65"/>
      <c r="AC413" s="65"/>
    </row>
    <row r="414" spans="1:29" x14ac:dyDescent="0.2">
      <c r="A414" s="95"/>
      <c r="B414" s="96"/>
      <c r="C414" s="95"/>
      <c r="D414" s="95"/>
      <c r="E414" s="2"/>
      <c r="F414" s="10"/>
      <c r="G414" s="10"/>
      <c r="H414" s="10"/>
      <c r="I414" s="10"/>
      <c r="J414" s="10"/>
      <c r="K414" s="10"/>
      <c r="L414" s="10"/>
      <c r="M414" s="10"/>
      <c r="N414" s="10"/>
      <c r="O414" s="10"/>
      <c r="P414" s="10"/>
      <c r="Q414" s="10"/>
      <c r="R414" s="10"/>
      <c r="S414" s="10"/>
      <c r="T414" s="10"/>
      <c r="U414" s="65"/>
      <c r="V414" s="65"/>
      <c r="W414" s="65"/>
      <c r="X414" s="65"/>
      <c r="Y414" s="65"/>
      <c r="Z414" s="65"/>
      <c r="AA414" s="65"/>
      <c r="AB414" s="65"/>
      <c r="AC414" s="65"/>
    </row>
    <row r="415" spans="1:29" x14ac:dyDescent="0.2">
      <c r="A415" s="95"/>
      <c r="B415" s="96"/>
      <c r="C415" s="95"/>
      <c r="D415" s="95"/>
      <c r="E415" s="2"/>
      <c r="F415" s="10"/>
      <c r="G415" s="10"/>
      <c r="H415" s="10"/>
      <c r="I415" s="10"/>
      <c r="J415" s="10"/>
      <c r="K415" s="10"/>
      <c r="L415" s="10"/>
      <c r="M415" s="10"/>
      <c r="N415" s="10"/>
      <c r="O415" s="10"/>
      <c r="P415" s="10"/>
      <c r="Q415" s="10"/>
      <c r="R415" s="10"/>
      <c r="S415" s="10"/>
      <c r="T415" s="10"/>
      <c r="U415" s="65"/>
      <c r="V415" s="65"/>
      <c r="W415" s="65"/>
      <c r="X415" s="65"/>
      <c r="Y415" s="65"/>
      <c r="Z415" s="65"/>
      <c r="AA415" s="65"/>
      <c r="AB415" s="65"/>
      <c r="AC415" s="65"/>
    </row>
    <row r="416" spans="1:29" x14ac:dyDescent="0.2">
      <c r="A416" s="95"/>
      <c r="B416" s="96"/>
      <c r="C416" s="95"/>
      <c r="D416" s="95"/>
      <c r="E416" s="2"/>
      <c r="F416" s="10"/>
      <c r="G416" s="10"/>
      <c r="H416" s="10"/>
      <c r="I416" s="10"/>
      <c r="J416" s="10"/>
      <c r="K416" s="10"/>
      <c r="L416" s="10"/>
      <c r="M416" s="10"/>
      <c r="N416" s="10"/>
      <c r="O416" s="10"/>
      <c r="P416" s="10"/>
      <c r="Q416" s="10"/>
      <c r="R416" s="10"/>
      <c r="S416" s="10"/>
      <c r="T416" s="10"/>
      <c r="U416" s="65"/>
      <c r="V416" s="65"/>
      <c r="W416" s="65"/>
      <c r="X416" s="65"/>
      <c r="Y416" s="65"/>
      <c r="Z416" s="65"/>
      <c r="AA416" s="65"/>
      <c r="AB416" s="65"/>
      <c r="AC416" s="65"/>
    </row>
    <row r="417" spans="1:29" x14ac:dyDescent="0.2">
      <c r="A417" s="95"/>
      <c r="B417" s="96"/>
      <c r="C417" s="95"/>
      <c r="D417" s="95"/>
      <c r="E417" s="2"/>
      <c r="F417" s="10"/>
      <c r="G417" s="10"/>
      <c r="H417" s="10"/>
      <c r="I417" s="10"/>
      <c r="J417" s="10"/>
      <c r="K417" s="10"/>
      <c r="L417" s="10"/>
      <c r="M417" s="10"/>
      <c r="N417" s="10"/>
      <c r="O417" s="10"/>
      <c r="P417" s="10"/>
      <c r="Q417" s="10"/>
      <c r="R417" s="10"/>
      <c r="S417" s="10"/>
      <c r="T417" s="10"/>
      <c r="U417" s="65"/>
      <c r="V417" s="65"/>
      <c r="W417" s="65"/>
      <c r="X417" s="65"/>
      <c r="Y417" s="65"/>
      <c r="Z417" s="65"/>
      <c r="AA417" s="65"/>
      <c r="AB417" s="65"/>
      <c r="AC417" s="65"/>
    </row>
    <row r="418" spans="1:29" x14ac:dyDescent="0.2">
      <c r="A418" s="95"/>
      <c r="B418" s="96"/>
      <c r="C418" s="95"/>
      <c r="D418" s="95"/>
      <c r="E418" s="2"/>
      <c r="F418" s="10"/>
      <c r="G418" s="10"/>
      <c r="H418" s="10"/>
      <c r="I418" s="10"/>
      <c r="J418" s="10"/>
      <c r="K418" s="10"/>
      <c r="L418" s="10"/>
      <c r="M418" s="10"/>
      <c r="N418" s="10"/>
      <c r="O418" s="10"/>
      <c r="P418" s="10"/>
      <c r="Q418" s="10"/>
      <c r="R418" s="10"/>
      <c r="S418" s="10"/>
      <c r="T418" s="10"/>
      <c r="U418" s="65"/>
      <c r="V418" s="65"/>
      <c r="W418" s="65"/>
      <c r="X418" s="65"/>
      <c r="Y418" s="65"/>
      <c r="Z418" s="65"/>
      <c r="AA418" s="65"/>
      <c r="AB418" s="65"/>
      <c r="AC418" s="65"/>
    </row>
    <row r="419" spans="1:29" x14ac:dyDescent="0.2">
      <c r="A419" s="95"/>
      <c r="B419" s="96"/>
      <c r="C419" s="95"/>
      <c r="D419" s="95"/>
      <c r="E419" s="2"/>
      <c r="F419" s="10"/>
      <c r="G419" s="10"/>
      <c r="H419" s="10"/>
      <c r="I419" s="10"/>
      <c r="J419" s="10"/>
      <c r="K419" s="10"/>
      <c r="L419" s="10"/>
      <c r="M419" s="10"/>
      <c r="N419" s="10"/>
      <c r="O419" s="10"/>
      <c r="P419" s="10"/>
      <c r="Q419" s="10"/>
      <c r="R419" s="10"/>
      <c r="S419" s="10"/>
      <c r="T419" s="10"/>
      <c r="U419" s="65"/>
      <c r="V419" s="65"/>
      <c r="W419" s="65"/>
      <c r="X419" s="65"/>
      <c r="Y419" s="65"/>
      <c r="Z419" s="65"/>
      <c r="AA419" s="65"/>
      <c r="AB419" s="65"/>
      <c r="AC419" s="65"/>
    </row>
    <row r="420" spans="1:29" x14ac:dyDescent="0.2">
      <c r="A420" s="95"/>
      <c r="B420" s="96"/>
      <c r="C420" s="95"/>
      <c r="D420" s="95"/>
      <c r="E420" s="2"/>
      <c r="F420" s="10"/>
      <c r="G420" s="10"/>
      <c r="H420" s="10"/>
      <c r="I420" s="10"/>
      <c r="J420" s="10"/>
      <c r="K420" s="10"/>
      <c r="L420" s="10"/>
      <c r="M420" s="10"/>
      <c r="N420" s="10"/>
      <c r="O420" s="10"/>
      <c r="P420" s="10"/>
      <c r="Q420" s="10"/>
      <c r="R420" s="10"/>
      <c r="S420" s="10"/>
      <c r="T420" s="10"/>
      <c r="U420" s="65"/>
      <c r="V420" s="65"/>
      <c r="W420" s="65"/>
      <c r="X420" s="65"/>
      <c r="Y420" s="65"/>
      <c r="Z420" s="65"/>
      <c r="AA420" s="65"/>
      <c r="AB420" s="65"/>
      <c r="AC420" s="65"/>
    </row>
    <row r="421" spans="1:29" x14ac:dyDescent="0.2">
      <c r="A421" s="95"/>
      <c r="B421" s="96"/>
      <c r="C421" s="95"/>
      <c r="D421" s="95"/>
      <c r="E421" s="2"/>
      <c r="F421" s="10"/>
      <c r="G421" s="10"/>
      <c r="H421" s="10"/>
      <c r="I421" s="10"/>
      <c r="J421" s="10"/>
      <c r="K421" s="10"/>
      <c r="L421" s="10"/>
      <c r="M421" s="10"/>
      <c r="N421" s="10"/>
      <c r="O421" s="10"/>
      <c r="P421" s="10"/>
      <c r="Q421" s="10"/>
      <c r="R421" s="10"/>
      <c r="S421" s="10"/>
      <c r="T421" s="10"/>
      <c r="U421" s="65"/>
      <c r="V421" s="65"/>
      <c r="W421" s="65"/>
      <c r="X421" s="65"/>
      <c r="Y421" s="65"/>
      <c r="Z421" s="65"/>
      <c r="AA421" s="65"/>
      <c r="AB421" s="65"/>
      <c r="AC421" s="65"/>
    </row>
    <row r="422" spans="1:29" x14ac:dyDescent="0.2">
      <c r="A422" s="95"/>
      <c r="B422" s="96"/>
      <c r="C422" s="95"/>
      <c r="D422" s="95"/>
      <c r="E422" s="2"/>
      <c r="F422" s="10"/>
      <c r="G422" s="10"/>
      <c r="H422" s="10"/>
      <c r="I422" s="10"/>
      <c r="J422" s="10"/>
      <c r="K422" s="10"/>
      <c r="L422" s="10"/>
      <c r="M422" s="10"/>
      <c r="N422" s="10"/>
      <c r="O422" s="10"/>
      <c r="P422" s="10"/>
      <c r="Q422" s="10"/>
      <c r="R422" s="10"/>
      <c r="S422" s="10"/>
      <c r="T422" s="10"/>
      <c r="U422" s="65"/>
      <c r="V422" s="65"/>
      <c r="W422" s="65"/>
      <c r="X422" s="65"/>
      <c r="Y422" s="65"/>
      <c r="Z422" s="65"/>
      <c r="AA422" s="65"/>
      <c r="AB422" s="65"/>
      <c r="AC422" s="65"/>
    </row>
    <row r="423" spans="1:29" x14ac:dyDescent="0.2">
      <c r="A423" s="95"/>
      <c r="B423" s="96"/>
      <c r="C423" s="95"/>
      <c r="D423" s="95"/>
      <c r="E423" s="2"/>
      <c r="F423" s="10"/>
      <c r="G423" s="10"/>
      <c r="H423" s="10"/>
      <c r="I423" s="10"/>
      <c r="J423" s="10"/>
      <c r="K423" s="10"/>
      <c r="L423" s="10"/>
      <c r="M423" s="10"/>
      <c r="N423" s="10"/>
      <c r="O423" s="10"/>
      <c r="P423" s="10"/>
      <c r="Q423" s="10"/>
      <c r="R423" s="10"/>
      <c r="S423" s="10"/>
      <c r="T423" s="10"/>
      <c r="U423" s="65"/>
      <c r="V423" s="65"/>
      <c r="W423" s="65"/>
      <c r="X423" s="65"/>
      <c r="Y423" s="65"/>
      <c r="Z423" s="65"/>
      <c r="AA423" s="65"/>
      <c r="AB423" s="65"/>
      <c r="AC423" s="65"/>
    </row>
    <row r="424" spans="1:29" x14ac:dyDescent="0.2">
      <c r="A424" s="95"/>
      <c r="B424" s="96"/>
      <c r="C424" s="95"/>
      <c r="D424" s="95"/>
      <c r="E424" s="2"/>
      <c r="F424" s="10"/>
      <c r="G424" s="10"/>
      <c r="H424" s="10"/>
      <c r="I424" s="10"/>
      <c r="J424" s="10"/>
      <c r="K424" s="10"/>
      <c r="L424" s="10"/>
      <c r="M424" s="10"/>
      <c r="N424" s="10"/>
      <c r="O424" s="10"/>
      <c r="P424" s="10"/>
      <c r="Q424" s="10"/>
      <c r="R424" s="10"/>
      <c r="S424" s="10"/>
      <c r="T424" s="10"/>
      <c r="U424" s="65"/>
      <c r="V424" s="65"/>
      <c r="W424" s="65"/>
      <c r="X424" s="65"/>
      <c r="Y424" s="65"/>
      <c r="Z424" s="65"/>
      <c r="AA424" s="65"/>
      <c r="AB424" s="65"/>
      <c r="AC424" s="65"/>
    </row>
    <row r="425" spans="1:29" x14ac:dyDescent="0.2">
      <c r="A425" s="95"/>
      <c r="B425" s="96"/>
      <c r="C425" s="95"/>
      <c r="D425" s="95"/>
      <c r="E425" s="2"/>
      <c r="F425" s="10"/>
      <c r="G425" s="10"/>
      <c r="H425" s="10"/>
      <c r="I425" s="10"/>
      <c r="J425" s="10"/>
      <c r="K425" s="10"/>
      <c r="L425" s="10"/>
      <c r="M425" s="10"/>
      <c r="N425" s="10"/>
      <c r="O425" s="10"/>
      <c r="P425" s="10"/>
      <c r="Q425" s="10"/>
      <c r="R425" s="10"/>
      <c r="S425" s="10"/>
      <c r="T425" s="10"/>
      <c r="U425" s="65"/>
      <c r="V425" s="65"/>
      <c r="W425" s="65"/>
      <c r="X425" s="65"/>
      <c r="Y425" s="65"/>
      <c r="Z425" s="65"/>
      <c r="AA425" s="65"/>
      <c r="AB425" s="65"/>
      <c r="AC425" s="65"/>
    </row>
    <row r="426" spans="1:29" x14ac:dyDescent="0.2">
      <c r="A426" s="95"/>
      <c r="B426" s="96"/>
      <c r="C426" s="95"/>
      <c r="D426" s="95"/>
      <c r="E426" s="2"/>
      <c r="F426" s="10"/>
      <c r="G426" s="10"/>
      <c r="H426" s="10"/>
      <c r="I426" s="10"/>
      <c r="J426" s="10"/>
      <c r="K426" s="10"/>
      <c r="L426" s="10"/>
      <c r="M426" s="10"/>
      <c r="N426" s="10"/>
      <c r="O426" s="10"/>
      <c r="P426" s="10"/>
      <c r="Q426" s="10"/>
      <c r="R426" s="10"/>
      <c r="S426" s="10"/>
      <c r="T426" s="10"/>
      <c r="U426" s="65"/>
      <c r="V426" s="65"/>
      <c r="W426" s="65"/>
      <c r="X426" s="65"/>
      <c r="Y426" s="65"/>
      <c r="Z426" s="65"/>
      <c r="AA426" s="65"/>
      <c r="AB426" s="65"/>
      <c r="AC426" s="65"/>
    </row>
    <row r="427" spans="1:29" x14ac:dyDescent="0.2">
      <c r="A427" s="95"/>
      <c r="B427" s="96"/>
      <c r="C427" s="95"/>
      <c r="D427" s="95"/>
      <c r="E427" s="2"/>
      <c r="F427" s="10"/>
      <c r="G427" s="10"/>
      <c r="H427" s="10"/>
      <c r="I427" s="10"/>
      <c r="J427" s="10"/>
      <c r="K427" s="10"/>
      <c r="L427" s="10"/>
      <c r="M427" s="10"/>
      <c r="N427" s="10"/>
      <c r="O427" s="10"/>
      <c r="P427" s="10"/>
      <c r="Q427" s="10"/>
      <c r="R427" s="10"/>
      <c r="S427" s="10"/>
      <c r="T427" s="10"/>
      <c r="U427" s="65"/>
      <c r="V427" s="65"/>
      <c r="W427" s="65"/>
      <c r="X427" s="65"/>
      <c r="Y427" s="65"/>
      <c r="Z427" s="65"/>
      <c r="AA427" s="65"/>
      <c r="AB427" s="65"/>
      <c r="AC427" s="65"/>
    </row>
    <row r="428" spans="1:29" x14ac:dyDescent="0.2">
      <c r="A428" s="95"/>
      <c r="B428" s="96"/>
      <c r="C428" s="95"/>
      <c r="D428" s="95"/>
      <c r="E428" s="2"/>
      <c r="F428" s="10"/>
      <c r="G428" s="10"/>
      <c r="H428" s="10"/>
      <c r="I428" s="10"/>
      <c r="J428" s="10"/>
      <c r="K428" s="10"/>
      <c r="L428" s="10"/>
      <c r="M428" s="10"/>
      <c r="N428" s="10"/>
      <c r="O428" s="10"/>
      <c r="P428" s="10"/>
      <c r="Q428" s="10"/>
      <c r="R428" s="10"/>
      <c r="S428" s="10"/>
      <c r="T428" s="10"/>
      <c r="U428" s="65"/>
      <c r="V428" s="65"/>
      <c r="W428" s="65"/>
      <c r="X428" s="65"/>
      <c r="Y428" s="65"/>
      <c r="Z428" s="65"/>
      <c r="AA428" s="65"/>
      <c r="AB428" s="65"/>
      <c r="AC428" s="65"/>
    </row>
    <row r="429" spans="1:29" x14ac:dyDescent="0.2">
      <c r="A429" s="95"/>
      <c r="B429" s="96"/>
      <c r="C429" s="95"/>
      <c r="D429" s="95"/>
      <c r="E429" s="2"/>
      <c r="F429" s="10"/>
      <c r="G429" s="10"/>
      <c r="H429" s="10"/>
      <c r="I429" s="10"/>
      <c r="J429" s="10"/>
      <c r="K429" s="10"/>
      <c r="L429" s="10"/>
      <c r="M429" s="10"/>
      <c r="N429" s="10"/>
      <c r="O429" s="10"/>
      <c r="P429" s="10"/>
      <c r="Q429" s="10"/>
      <c r="R429" s="10"/>
      <c r="S429" s="10"/>
      <c r="T429" s="10"/>
      <c r="U429" s="65"/>
      <c r="V429" s="65"/>
      <c r="W429" s="65"/>
      <c r="X429" s="65"/>
      <c r="Y429" s="65"/>
      <c r="Z429" s="65"/>
      <c r="AA429" s="65"/>
      <c r="AB429" s="65"/>
      <c r="AC429" s="65"/>
    </row>
    <row r="430" spans="1:29" x14ac:dyDescent="0.2">
      <c r="A430" s="95"/>
      <c r="B430" s="96"/>
      <c r="C430" s="95"/>
      <c r="D430" s="95"/>
      <c r="E430" s="2"/>
      <c r="F430" s="10"/>
      <c r="G430" s="10"/>
      <c r="H430" s="10"/>
      <c r="I430" s="10"/>
      <c r="J430" s="10"/>
      <c r="K430" s="10"/>
      <c r="L430" s="10"/>
      <c r="M430" s="10"/>
      <c r="N430" s="10"/>
      <c r="O430" s="10"/>
      <c r="P430" s="10"/>
      <c r="Q430" s="10"/>
      <c r="R430" s="10"/>
      <c r="S430" s="10"/>
      <c r="T430" s="10"/>
      <c r="U430" s="65"/>
      <c r="V430" s="65"/>
      <c r="W430" s="65"/>
      <c r="X430" s="65"/>
      <c r="Y430" s="65"/>
      <c r="Z430" s="65"/>
      <c r="AA430" s="65"/>
      <c r="AB430" s="65"/>
      <c r="AC430" s="65"/>
    </row>
    <row r="431" spans="1:29" x14ac:dyDescent="0.2">
      <c r="A431" s="95"/>
      <c r="B431" s="96"/>
      <c r="C431" s="95"/>
      <c r="D431" s="95"/>
      <c r="E431" s="2"/>
      <c r="F431" s="10"/>
      <c r="G431" s="10"/>
      <c r="H431" s="10"/>
      <c r="I431" s="10"/>
      <c r="J431" s="10"/>
      <c r="K431" s="10"/>
      <c r="L431" s="10"/>
      <c r="M431" s="10"/>
      <c r="N431" s="10"/>
      <c r="O431" s="10"/>
      <c r="P431" s="10"/>
      <c r="Q431" s="10"/>
      <c r="R431" s="10"/>
      <c r="S431" s="10"/>
      <c r="T431" s="10"/>
      <c r="U431" s="65"/>
      <c r="V431" s="65"/>
      <c r="W431" s="65"/>
      <c r="X431" s="65"/>
      <c r="Y431" s="65"/>
      <c r="Z431" s="65"/>
      <c r="AA431" s="65"/>
      <c r="AB431" s="65"/>
      <c r="AC431" s="65"/>
    </row>
    <row r="432" spans="1:29" x14ac:dyDescent="0.2">
      <c r="A432" s="95"/>
      <c r="B432" s="96"/>
      <c r="C432" s="95"/>
      <c r="D432" s="95"/>
      <c r="E432" s="2"/>
      <c r="F432" s="10"/>
      <c r="G432" s="10"/>
      <c r="H432" s="10"/>
      <c r="I432" s="10"/>
      <c r="J432" s="10"/>
      <c r="K432" s="10"/>
      <c r="L432" s="10"/>
      <c r="M432" s="10"/>
      <c r="N432" s="10"/>
      <c r="O432" s="10"/>
      <c r="P432" s="10"/>
      <c r="Q432" s="10"/>
      <c r="R432" s="10"/>
      <c r="S432" s="10"/>
      <c r="T432" s="10"/>
      <c r="U432" s="65"/>
      <c r="V432" s="65"/>
      <c r="W432" s="65"/>
      <c r="X432" s="65"/>
      <c r="Y432" s="65"/>
      <c r="Z432" s="65"/>
      <c r="AA432" s="65"/>
      <c r="AB432" s="65"/>
      <c r="AC432" s="65"/>
    </row>
    <row r="433" spans="1:29" x14ac:dyDescent="0.2">
      <c r="A433" s="95"/>
      <c r="B433" s="96"/>
      <c r="C433" s="95"/>
      <c r="D433" s="95"/>
      <c r="E433" s="2"/>
      <c r="F433" s="10"/>
      <c r="G433" s="10"/>
      <c r="H433" s="10"/>
      <c r="I433" s="10"/>
      <c r="J433" s="10"/>
      <c r="K433" s="10"/>
      <c r="L433" s="10"/>
      <c r="M433" s="10"/>
      <c r="N433" s="10"/>
      <c r="O433" s="10"/>
      <c r="P433" s="10"/>
      <c r="Q433" s="10"/>
      <c r="R433" s="10"/>
      <c r="S433" s="10"/>
      <c r="T433" s="10"/>
      <c r="U433" s="65"/>
      <c r="V433" s="65"/>
      <c r="W433" s="65"/>
      <c r="X433" s="65"/>
      <c r="Y433" s="65"/>
      <c r="Z433" s="65"/>
      <c r="AA433" s="65"/>
      <c r="AB433" s="65"/>
      <c r="AC433" s="65"/>
    </row>
    <row r="434" spans="1:29" x14ac:dyDescent="0.2">
      <c r="A434" s="95"/>
      <c r="B434" s="96"/>
      <c r="C434" s="95"/>
      <c r="D434" s="95"/>
      <c r="E434" s="2"/>
      <c r="F434" s="10"/>
      <c r="G434" s="10"/>
      <c r="H434" s="10"/>
      <c r="I434" s="10"/>
      <c r="J434" s="10"/>
      <c r="K434" s="10"/>
      <c r="L434" s="10"/>
      <c r="M434" s="10"/>
      <c r="N434" s="10"/>
      <c r="O434" s="10"/>
      <c r="P434" s="10"/>
      <c r="Q434" s="10"/>
      <c r="R434" s="10"/>
      <c r="S434" s="10"/>
      <c r="T434" s="10"/>
      <c r="U434" s="65"/>
      <c r="V434" s="65"/>
      <c r="W434" s="65"/>
      <c r="X434" s="65"/>
      <c r="Y434" s="65"/>
      <c r="Z434" s="65"/>
      <c r="AA434" s="65"/>
      <c r="AB434" s="65"/>
      <c r="AC434" s="65"/>
    </row>
    <row r="435" spans="1:29" x14ac:dyDescent="0.2">
      <c r="A435" s="95"/>
      <c r="B435" s="96"/>
      <c r="C435" s="95"/>
      <c r="D435" s="95"/>
      <c r="E435" s="2"/>
      <c r="F435" s="10"/>
      <c r="G435" s="10"/>
      <c r="H435" s="10"/>
      <c r="I435" s="10"/>
      <c r="J435" s="10"/>
      <c r="K435" s="10"/>
      <c r="L435" s="10"/>
      <c r="M435" s="10"/>
      <c r="N435" s="10"/>
      <c r="O435" s="10"/>
      <c r="P435" s="10"/>
      <c r="Q435" s="10"/>
      <c r="R435" s="10"/>
      <c r="S435" s="10"/>
      <c r="T435" s="10"/>
      <c r="U435" s="65"/>
      <c r="V435" s="65"/>
      <c r="W435" s="65"/>
      <c r="X435" s="65"/>
      <c r="Y435" s="65"/>
      <c r="Z435" s="65"/>
      <c r="AA435" s="65"/>
      <c r="AB435" s="65"/>
      <c r="AC435" s="65"/>
    </row>
    <row r="436" spans="1:29" x14ac:dyDescent="0.2">
      <c r="A436" s="95"/>
      <c r="B436" s="96"/>
      <c r="C436" s="95"/>
      <c r="D436" s="95"/>
      <c r="E436" s="2"/>
      <c r="F436" s="10"/>
      <c r="G436" s="10"/>
      <c r="H436" s="10"/>
      <c r="I436" s="10"/>
      <c r="J436" s="10"/>
      <c r="K436" s="10"/>
      <c r="L436" s="10"/>
      <c r="M436" s="10"/>
      <c r="N436" s="10"/>
      <c r="O436" s="10"/>
      <c r="P436" s="10"/>
      <c r="Q436" s="10"/>
      <c r="R436" s="10"/>
      <c r="S436" s="10"/>
      <c r="T436" s="10"/>
      <c r="U436" s="65"/>
      <c r="V436" s="65"/>
      <c r="W436" s="65"/>
      <c r="X436" s="65"/>
      <c r="Y436" s="65"/>
      <c r="Z436" s="65"/>
      <c r="AA436" s="65"/>
      <c r="AB436" s="65"/>
      <c r="AC436" s="65"/>
    </row>
    <row r="437" spans="1:29" x14ac:dyDescent="0.2">
      <c r="A437" s="95"/>
      <c r="B437" s="96"/>
      <c r="C437" s="95"/>
      <c r="D437" s="95"/>
      <c r="E437" s="2"/>
      <c r="F437" s="10"/>
      <c r="G437" s="10"/>
      <c r="H437" s="10"/>
      <c r="I437" s="10"/>
      <c r="J437" s="10"/>
      <c r="K437" s="10"/>
      <c r="L437" s="10"/>
      <c r="M437" s="10"/>
      <c r="N437" s="10"/>
      <c r="O437" s="10"/>
      <c r="P437" s="10"/>
      <c r="Q437" s="10"/>
      <c r="R437" s="10"/>
      <c r="S437" s="10"/>
      <c r="T437" s="10"/>
      <c r="U437" s="65"/>
      <c r="V437" s="65"/>
      <c r="W437" s="65"/>
      <c r="X437" s="65"/>
      <c r="Y437" s="65"/>
      <c r="Z437" s="65"/>
      <c r="AA437" s="65"/>
      <c r="AB437" s="65"/>
      <c r="AC437" s="65"/>
    </row>
    <row r="438" spans="1:29" x14ac:dyDescent="0.2">
      <c r="A438" s="95"/>
      <c r="B438" s="96"/>
      <c r="C438" s="95"/>
      <c r="D438" s="95"/>
      <c r="E438" s="2"/>
      <c r="F438" s="10"/>
      <c r="G438" s="10"/>
      <c r="H438" s="10"/>
      <c r="I438" s="10"/>
      <c r="J438" s="10"/>
      <c r="K438" s="10"/>
      <c r="L438" s="10"/>
      <c r="M438" s="10"/>
      <c r="N438" s="10"/>
      <c r="O438" s="10"/>
      <c r="P438" s="10"/>
      <c r="Q438" s="10"/>
      <c r="R438" s="10"/>
      <c r="S438" s="10"/>
      <c r="T438" s="10"/>
      <c r="U438" s="65"/>
      <c r="V438" s="65"/>
      <c r="W438" s="65"/>
      <c r="X438" s="65"/>
      <c r="Y438" s="65"/>
      <c r="Z438" s="65"/>
      <c r="AA438" s="65"/>
      <c r="AB438" s="65"/>
      <c r="AC438" s="65"/>
    </row>
    <row r="439" spans="1:29" x14ac:dyDescent="0.2">
      <c r="A439" s="95"/>
      <c r="B439" s="96"/>
      <c r="C439" s="95"/>
      <c r="D439" s="95"/>
      <c r="E439" s="2"/>
      <c r="F439" s="10"/>
      <c r="G439" s="10"/>
      <c r="H439" s="10"/>
      <c r="I439" s="10"/>
      <c r="J439" s="10"/>
      <c r="K439" s="10"/>
      <c r="L439" s="10"/>
      <c r="M439" s="10"/>
      <c r="N439" s="10"/>
      <c r="O439" s="10"/>
      <c r="P439" s="10"/>
      <c r="Q439" s="10"/>
      <c r="R439" s="10"/>
      <c r="S439" s="10"/>
      <c r="T439" s="10"/>
      <c r="U439" s="65"/>
      <c r="V439" s="65"/>
      <c r="W439" s="65"/>
      <c r="X439" s="65"/>
      <c r="Y439" s="65"/>
      <c r="Z439" s="65"/>
      <c r="AA439" s="65"/>
      <c r="AB439" s="65"/>
      <c r="AC439" s="65"/>
    </row>
    <row r="440" spans="1:29" x14ac:dyDescent="0.2">
      <c r="A440" s="95"/>
      <c r="B440" s="96"/>
      <c r="C440" s="95"/>
      <c r="D440" s="95"/>
      <c r="E440" s="2"/>
      <c r="F440" s="10"/>
      <c r="G440" s="10"/>
      <c r="H440" s="10"/>
      <c r="I440" s="10"/>
      <c r="J440" s="10"/>
      <c r="K440" s="10"/>
      <c r="L440" s="10"/>
      <c r="M440" s="10"/>
      <c r="N440" s="10"/>
      <c r="O440" s="10"/>
      <c r="P440" s="10"/>
      <c r="Q440" s="10"/>
      <c r="R440" s="10"/>
      <c r="S440" s="10"/>
      <c r="T440" s="10"/>
      <c r="U440" s="65"/>
      <c r="V440" s="65"/>
      <c r="W440" s="65"/>
      <c r="X440" s="65"/>
      <c r="Y440" s="65"/>
      <c r="Z440" s="65"/>
      <c r="AA440" s="65"/>
      <c r="AB440" s="65"/>
      <c r="AC440" s="65"/>
    </row>
    <row r="441" spans="1:29" x14ac:dyDescent="0.2">
      <c r="A441" s="95"/>
      <c r="B441" s="96"/>
      <c r="C441" s="95"/>
      <c r="D441" s="95"/>
      <c r="E441" s="2"/>
      <c r="F441" s="10"/>
      <c r="G441" s="10"/>
      <c r="H441" s="10"/>
      <c r="I441" s="10"/>
      <c r="J441" s="10"/>
      <c r="K441" s="10"/>
      <c r="L441" s="10"/>
      <c r="M441" s="10"/>
      <c r="N441" s="10"/>
      <c r="O441" s="10"/>
      <c r="P441" s="10"/>
      <c r="Q441" s="10"/>
      <c r="R441" s="10"/>
      <c r="S441" s="10"/>
      <c r="T441" s="10"/>
      <c r="U441" s="65"/>
      <c r="V441" s="65"/>
      <c r="W441" s="65"/>
      <c r="X441" s="65"/>
      <c r="Y441" s="65"/>
      <c r="Z441" s="65"/>
      <c r="AA441" s="65"/>
      <c r="AB441" s="65"/>
      <c r="AC441" s="65"/>
    </row>
    <row r="442" spans="1:29" x14ac:dyDescent="0.2">
      <c r="A442" s="95"/>
      <c r="B442" s="96"/>
      <c r="C442" s="95"/>
      <c r="D442" s="95"/>
      <c r="E442" s="2"/>
      <c r="F442" s="10"/>
      <c r="G442" s="10"/>
      <c r="H442" s="10"/>
      <c r="I442" s="10"/>
      <c r="J442" s="10"/>
      <c r="K442" s="10"/>
      <c r="L442" s="10"/>
      <c r="M442" s="10"/>
      <c r="N442" s="10"/>
      <c r="O442" s="10"/>
      <c r="P442" s="10"/>
      <c r="Q442" s="10"/>
      <c r="R442" s="10"/>
      <c r="S442" s="10"/>
      <c r="T442" s="10"/>
      <c r="U442" s="65"/>
      <c r="V442" s="65"/>
      <c r="W442" s="65"/>
      <c r="X442" s="65"/>
      <c r="Y442" s="65"/>
      <c r="Z442" s="65"/>
      <c r="AA442" s="65"/>
      <c r="AB442" s="65"/>
      <c r="AC442" s="65"/>
    </row>
    <row r="443" spans="1:29" x14ac:dyDescent="0.2">
      <c r="A443" s="95"/>
      <c r="B443" s="96"/>
      <c r="C443" s="95"/>
      <c r="D443" s="95"/>
      <c r="E443" s="2"/>
      <c r="F443" s="10"/>
      <c r="G443" s="10"/>
      <c r="H443" s="10"/>
      <c r="I443" s="10"/>
      <c r="J443" s="10"/>
      <c r="K443" s="10"/>
      <c r="L443" s="10"/>
      <c r="M443" s="10"/>
      <c r="N443" s="10"/>
      <c r="O443" s="10"/>
      <c r="P443" s="10"/>
      <c r="Q443" s="10"/>
      <c r="R443" s="10"/>
      <c r="S443" s="10"/>
      <c r="T443" s="10"/>
      <c r="U443" s="65"/>
      <c r="V443" s="65"/>
      <c r="W443" s="65"/>
      <c r="X443" s="65"/>
      <c r="Y443" s="65"/>
      <c r="Z443" s="65"/>
      <c r="AA443" s="65"/>
      <c r="AB443" s="65"/>
      <c r="AC443" s="65"/>
    </row>
    <row r="444" spans="1:29" x14ac:dyDescent="0.2">
      <c r="A444" s="95"/>
      <c r="B444" s="96"/>
      <c r="C444" s="95"/>
      <c r="D444" s="95"/>
      <c r="E444" s="2"/>
      <c r="F444" s="10"/>
      <c r="G444" s="10"/>
      <c r="H444" s="10"/>
      <c r="I444" s="10"/>
      <c r="J444" s="10"/>
      <c r="K444" s="10"/>
      <c r="L444" s="10"/>
      <c r="M444" s="10"/>
      <c r="N444" s="10"/>
      <c r="O444" s="10"/>
      <c r="P444" s="10"/>
      <c r="Q444" s="10"/>
      <c r="R444" s="10"/>
      <c r="S444" s="10"/>
      <c r="T444" s="10"/>
      <c r="U444" s="65"/>
      <c r="V444" s="65"/>
      <c r="W444" s="65"/>
      <c r="X444" s="65"/>
      <c r="Y444" s="65"/>
      <c r="Z444" s="65"/>
      <c r="AA444" s="65"/>
      <c r="AB444" s="65"/>
      <c r="AC444" s="65"/>
    </row>
    <row r="445" spans="1:29" x14ac:dyDescent="0.2">
      <c r="A445" s="95"/>
      <c r="B445" s="96"/>
      <c r="C445" s="95"/>
      <c r="D445" s="95"/>
      <c r="E445" s="2"/>
      <c r="F445" s="10"/>
      <c r="G445" s="10"/>
      <c r="H445" s="10"/>
      <c r="I445" s="10"/>
      <c r="J445" s="10"/>
      <c r="K445" s="10"/>
      <c r="L445" s="10"/>
      <c r="M445" s="10"/>
      <c r="N445" s="10"/>
      <c r="O445" s="10"/>
      <c r="P445" s="10"/>
      <c r="Q445" s="10"/>
      <c r="R445" s="10"/>
      <c r="S445" s="10"/>
      <c r="T445" s="10"/>
      <c r="U445" s="65"/>
      <c r="V445" s="65"/>
      <c r="W445" s="65"/>
      <c r="X445" s="65"/>
      <c r="Y445" s="65"/>
      <c r="Z445" s="65"/>
      <c r="AA445" s="65"/>
      <c r="AB445" s="65"/>
      <c r="AC445" s="65"/>
    </row>
    <row r="446" spans="1:29" x14ac:dyDescent="0.2">
      <c r="A446" s="95"/>
      <c r="B446" s="96"/>
      <c r="C446" s="95"/>
      <c r="D446" s="95"/>
      <c r="E446" s="2"/>
      <c r="F446" s="10"/>
      <c r="G446" s="10"/>
      <c r="H446" s="10"/>
      <c r="I446" s="10"/>
      <c r="J446" s="10"/>
      <c r="K446" s="10"/>
      <c r="L446" s="10"/>
      <c r="M446" s="10"/>
      <c r="N446" s="10"/>
      <c r="O446" s="10"/>
      <c r="P446" s="10"/>
      <c r="Q446" s="10"/>
      <c r="R446" s="10"/>
      <c r="S446" s="10"/>
      <c r="T446" s="10"/>
      <c r="U446" s="65"/>
      <c r="V446" s="65"/>
      <c r="W446" s="65"/>
      <c r="X446" s="65"/>
      <c r="Y446" s="65"/>
      <c r="Z446" s="65"/>
      <c r="AA446" s="65"/>
      <c r="AB446" s="65"/>
      <c r="AC446" s="65"/>
    </row>
    <row r="447" spans="1:29" x14ac:dyDescent="0.2">
      <c r="A447" s="95"/>
      <c r="B447" s="96"/>
      <c r="C447" s="95"/>
      <c r="D447" s="95"/>
      <c r="E447" s="2"/>
      <c r="F447" s="10"/>
      <c r="G447" s="10"/>
      <c r="H447" s="10"/>
      <c r="I447" s="10"/>
      <c r="J447" s="10"/>
      <c r="K447" s="10"/>
      <c r="L447" s="10"/>
      <c r="M447" s="10"/>
      <c r="N447" s="10"/>
      <c r="O447" s="10"/>
      <c r="P447" s="10"/>
      <c r="Q447" s="10"/>
      <c r="R447" s="10"/>
      <c r="S447" s="10"/>
      <c r="T447" s="10"/>
      <c r="U447" s="65"/>
      <c r="V447" s="65"/>
      <c r="W447" s="65"/>
      <c r="X447" s="65"/>
      <c r="Y447" s="65"/>
      <c r="Z447" s="65"/>
      <c r="AA447" s="65"/>
      <c r="AB447" s="65"/>
      <c r="AC447" s="65"/>
    </row>
    <row r="448" spans="1:29" x14ac:dyDescent="0.2">
      <c r="A448" s="95"/>
      <c r="B448" s="96"/>
      <c r="C448" s="95"/>
      <c r="D448" s="95"/>
      <c r="E448" s="2"/>
      <c r="F448" s="10"/>
      <c r="G448" s="10"/>
      <c r="H448" s="10"/>
      <c r="I448" s="10"/>
      <c r="J448" s="10"/>
      <c r="K448" s="10"/>
      <c r="L448" s="10"/>
      <c r="M448" s="10"/>
      <c r="N448" s="10"/>
      <c r="O448" s="10"/>
      <c r="P448" s="10"/>
      <c r="Q448" s="10"/>
      <c r="R448" s="10"/>
      <c r="S448" s="10"/>
      <c r="T448" s="10"/>
      <c r="U448" s="65"/>
      <c r="V448" s="65"/>
      <c r="W448" s="65"/>
      <c r="X448" s="65"/>
      <c r="Y448" s="65"/>
      <c r="Z448" s="65"/>
      <c r="AA448" s="65"/>
      <c r="AB448" s="65"/>
      <c r="AC448" s="65"/>
    </row>
    <row r="449" spans="1:29" x14ac:dyDescent="0.2">
      <c r="A449" s="95"/>
      <c r="B449" s="96"/>
      <c r="C449" s="95"/>
      <c r="D449" s="95"/>
      <c r="E449" s="2"/>
      <c r="F449" s="10"/>
      <c r="G449" s="10"/>
      <c r="H449" s="10"/>
      <c r="I449" s="10"/>
      <c r="J449" s="10"/>
      <c r="K449" s="10"/>
      <c r="L449" s="10"/>
      <c r="M449" s="10"/>
      <c r="N449" s="10"/>
      <c r="O449" s="10"/>
      <c r="P449" s="10"/>
      <c r="Q449" s="10"/>
      <c r="R449" s="10"/>
      <c r="S449" s="10"/>
      <c r="T449" s="10"/>
      <c r="U449" s="65"/>
      <c r="V449" s="65"/>
      <c r="W449" s="65"/>
      <c r="X449" s="65"/>
      <c r="Y449" s="65"/>
      <c r="Z449" s="65"/>
      <c r="AA449" s="65"/>
      <c r="AB449" s="65"/>
      <c r="AC449" s="65"/>
    </row>
    <row r="450" spans="1:29" x14ac:dyDescent="0.2">
      <c r="A450" s="95"/>
      <c r="B450" s="96"/>
      <c r="C450" s="95"/>
      <c r="D450" s="95"/>
      <c r="E450" s="2"/>
      <c r="F450" s="10"/>
      <c r="G450" s="10"/>
      <c r="H450" s="10"/>
      <c r="I450" s="10"/>
      <c r="J450" s="10"/>
      <c r="K450" s="10"/>
      <c r="L450" s="10"/>
      <c r="M450" s="10"/>
      <c r="N450" s="10"/>
      <c r="O450" s="10"/>
      <c r="P450" s="10"/>
      <c r="Q450" s="10"/>
      <c r="R450" s="10"/>
      <c r="S450" s="10"/>
      <c r="T450" s="10"/>
      <c r="U450" s="65"/>
      <c r="V450" s="65"/>
      <c r="W450" s="65"/>
      <c r="X450" s="65"/>
      <c r="Y450" s="65"/>
      <c r="Z450" s="65"/>
      <c r="AA450" s="65"/>
      <c r="AB450" s="65"/>
      <c r="AC450" s="65"/>
    </row>
    <row r="451" spans="1:29" x14ac:dyDescent="0.2">
      <c r="A451" s="95"/>
      <c r="B451" s="96"/>
      <c r="C451" s="95"/>
      <c r="D451" s="95"/>
      <c r="E451" s="2"/>
      <c r="F451" s="10"/>
      <c r="G451" s="10"/>
      <c r="H451" s="10"/>
      <c r="I451" s="10"/>
      <c r="J451" s="10"/>
      <c r="K451" s="10"/>
      <c r="L451" s="10"/>
      <c r="M451" s="10"/>
      <c r="N451" s="10"/>
      <c r="O451" s="10"/>
      <c r="P451" s="10"/>
      <c r="Q451" s="10"/>
      <c r="R451" s="10"/>
      <c r="S451" s="10"/>
      <c r="T451" s="10"/>
      <c r="U451" s="65"/>
      <c r="V451" s="65"/>
      <c r="W451" s="65"/>
      <c r="X451" s="65"/>
      <c r="Y451" s="65"/>
      <c r="Z451" s="65"/>
      <c r="AA451" s="65"/>
      <c r="AB451" s="65"/>
      <c r="AC451" s="65"/>
    </row>
    <row r="452" spans="1:29" x14ac:dyDescent="0.2">
      <c r="A452" s="95"/>
      <c r="B452" s="96"/>
      <c r="C452" s="95"/>
      <c r="D452" s="95"/>
      <c r="E452" s="2"/>
      <c r="F452" s="10"/>
      <c r="G452" s="10"/>
      <c r="H452" s="10"/>
      <c r="I452" s="10"/>
      <c r="J452" s="10"/>
      <c r="K452" s="10"/>
      <c r="L452" s="10"/>
      <c r="M452" s="10"/>
      <c r="N452" s="10"/>
      <c r="O452" s="10"/>
      <c r="P452" s="10"/>
      <c r="Q452" s="10"/>
      <c r="R452" s="10"/>
      <c r="S452" s="10"/>
      <c r="T452" s="10"/>
      <c r="U452" s="65"/>
      <c r="V452" s="65"/>
      <c r="W452" s="65"/>
      <c r="X452" s="65"/>
      <c r="Y452" s="65"/>
      <c r="Z452" s="65"/>
      <c r="AA452" s="65"/>
      <c r="AB452" s="65"/>
      <c r="AC452" s="65"/>
    </row>
    <row r="453" spans="1:29" x14ac:dyDescent="0.2">
      <c r="A453" s="95"/>
      <c r="B453" s="96"/>
      <c r="C453" s="95"/>
      <c r="D453" s="95"/>
      <c r="E453" s="2"/>
      <c r="F453" s="10"/>
      <c r="G453" s="10"/>
      <c r="H453" s="10"/>
      <c r="I453" s="10"/>
      <c r="J453" s="10"/>
      <c r="K453" s="10"/>
      <c r="L453" s="10"/>
      <c r="M453" s="10"/>
      <c r="N453" s="10"/>
      <c r="O453" s="10"/>
      <c r="P453" s="10"/>
      <c r="Q453" s="10"/>
      <c r="R453" s="10"/>
      <c r="S453" s="10"/>
      <c r="T453" s="10"/>
      <c r="U453" s="65"/>
      <c r="V453" s="65"/>
      <c r="W453" s="65"/>
      <c r="X453" s="65"/>
      <c r="Y453" s="65"/>
      <c r="Z453" s="65"/>
      <c r="AA453" s="65"/>
      <c r="AB453" s="65"/>
      <c r="AC453" s="65"/>
    </row>
    <row r="454" spans="1:29" x14ac:dyDescent="0.2">
      <c r="A454" s="95"/>
      <c r="B454" s="96"/>
      <c r="C454" s="95"/>
      <c r="D454" s="95"/>
      <c r="E454" s="2"/>
      <c r="F454" s="10"/>
      <c r="G454" s="10"/>
      <c r="H454" s="10"/>
      <c r="I454" s="10"/>
      <c r="J454" s="10"/>
      <c r="K454" s="10"/>
      <c r="L454" s="10"/>
      <c r="M454" s="10"/>
      <c r="N454" s="10"/>
      <c r="O454" s="10"/>
      <c r="P454" s="10"/>
      <c r="Q454" s="10"/>
      <c r="R454" s="10"/>
      <c r="S454" s="10"/>
      <c r="T454" s="10"/>
      <c r="U454" s="65"/>
      <c r="V454" s="65"/>
      <c r="W454" s="65"/>
      <c r="X454" s="65"/>
      <c r="Y454" s="65"/>
      <c r="Z454" s="65"/>
      <c r="AA454" s="65"/>
      <c r="AB454" s="65"/>
      <c r="AC454" s="65"/>
    </row>
    <row r="455" spans="1:29" x14ac:dyDescent="0.2">
      <c r="A455" s="95"/>
      <c r="B455" s="96"/>
      <c r="C455" s="95"/>
      <c r="D455" s="95"/>
      <c r="E455" s="2"/>
      <c r="F455" s="10"/>
      <c r="G455" s="10"/>
      <c r="H455" s="10"/>
      <c r="I455" s="10"/>
      <c r="J455" s="10"/>
      <c r="K455" s="10"/>
      <c r="L455" s="10"/>
      <c r="M455" s="10"/>
      <c r="N455" s="10"/>
      <c r="O455" s="10"/>
      <c r="P455" s="10"/>
      <c r="Q455" s="10"/>
      <c r="R455" s="10"/>
      <c r="S455" s="10"/>
      <c r="T455" s="10"/>
      <c r="U455" s="65"/>
      <c r="V455" s="65"/>
      <c r="W455" s="65"/>
      <c r="X455" s="65"/>
      <c r="Y455" s="65"/>
      <c r="Z455" s="65"/>
      <c r="AA455" s="65"/>
      <c r="AB455" s="65"/>
      <c r="AC455" s="65"/>
    </row>
    <row r="456" spans="1:29" x14ac:dyDescent="0.2">
      <c r="A456" s="95"/>
      <c r="B456" s="96"/>
      <c r="C456" s="95"/>
      <c r="D456" s="95"/>
      <c r="E456" s="2"/>
      <c r="F456" s="10"/>
      <c r="G456" s="10"/>
      <c r="H456" s="10"/>
      <c r="I456" s="10"/>
      <c r="J456" s="10"/>
      <c r="K456" s="10"/>
      <c r="L456" s="10"/>
      <c r="M456" s="10"/>
      <c r="N456" s="10"/>
      <c r="O456" s="10"/>
      <c r="P456" s="10"/>
      <c r="Q456" s="10"/>
      <c r="R456" s="10"/>
      <c r="S456" s="10"/>
      <c r="T456" s="10"/>
      <c r="U456" s="65"/>
      <c r="V456" s="65"/>
      <c r="W456" s="65"/>
      <c r="X456" s="65"/>
      <c r="Y456" s="65"/>
      <c r="Z456" s="65"/>
      <c r="AA456" s="65"/>
      <c r="AB456" s="65"/>
      <c r="AC456" s="65"/>
    </row>
    <row r="457" spans="1:29" x14ac:dyDescent="0.2">
      <c r="A457" s="95"/>
      <c r="B457" s="96"/>
      <c r="C457" s="95"/>
      <c r="D457" s="95"/>
      <c r="E457" s="2"/>
      <c r="F457" s="10"/>
      <c r="G457" s="10"/>
      <c r="H457" s="10"/>
      <c r="I457" s="10"/>
      <c r="J457" s="10"/>
      <c r="K457" s="10"/>
      <c r="L457" s="10"/>
      <c r="M457" s="10"/>
      <c r="N457" s="10"/>
      <c r="O457" s="10"/>
      <c r="P457" s="10"/>
      <c r="Q457" s="10"/>
      <c r="R457" s="10"/>
      <c r="S457" s="10"/>
      <c r="T457" s="10"/>
      <c r="U457" s="65"/>
      <c r="V457" s="65"/>
      <c r="W457" s="65"/>
      <c r="X457" s="65"/>
      <c r="Y457" s="65"/>
      <c r="Z457" s="65"/>
      <c r="AA457" s="65"/>
      <c r="AB457" s="65"/>
      <c r="AC457" s="65"/>
    </row>
    <row r="458" spans="1:29" x14ac:dyDescent="0.2">
      <c r="A458" s="95"/>
      <c r="B458" s="96"/>
      <c r="C458" s="95"/>
      <c r="D458" s="95"/>
      <c r="E458" s="2"/>
      <c r="F458" s="10"/>
      <c r="G458" s="10"/>
      <c r="H458" s="10"/>
      <c r="I458" s="10"/>
      <c r="J458" s="10"/>
      <c r="K458" s="10"/>
      <c r="L458" s="10"/>
      <c r="M458" s="10"/>
      <c r="N458" s="10"/>
      <c r="O458" s="10"/>
      <c r="P458" s="10"/>
      <c r="Q458" s="10"/>
      <c r="R458" s="10"/>
      <c r="S458" s="10"/>
      <c r="T458" s="10"/>
      <c r="U458" s="65"/>
      <c r="V458" s="65"/>
      <c r="W458" s="65"/>
      <c r="X458" s="65"/>
      <c r="Y458" s="65"/>
      <c r="Z458" s="65"/>
      <c r="AA458" s="65"/>
      <c r="AB458" s="65"/>
      <c r="AC458" s="65"/>
    </row>
    <row r="459" spans="1:29" x14ac:dyDescent="0.2">
      <c r="A459" s="95"/>
      <c r="B459" s="96"/>
      <c r="C459" s="95"/>
      <c r="D459" s="95"/>
      <c r="E459" s="2"/>
      <c r="F459" s="10"/>
      <c r="G459" s="10"/>
      <c r="H459" s="10"/>
      <c r="I459" s="10"/>
      <c r="J459" s="10"/>
      <c r="K459" s="10"/>
      <c r="L459" s="10"/>
      <c r="M459" s="10"/>
      <c r="N459" s="10"/>
      <c r="O459" s="10"/>
      <c r="P459" s="10"/>
      <c r="Q459" s="10"/>
      <c r="R459" s="10"/>
      <c r="S459" s="10"/>
      <c r="T459" s="10"/>
      <c r="U459" s="65"/>
      <c r="V459" s="65"/>
      <c r="W459" s="65"/>
      <c r="X459" s="65"/>
      <c r="Y459" s="65"/>
      <c r="Z459" s="65"/>
      <c r="AA459" s="65"/>
      <c r="AB459" s="65"/>
      <c r="AC459" s="65"/>
    </row>
    <row r="460" spans="1:29" x14ac:dyDescent="0.2">
      <c r="A460" s="95"/>
      <c r="B460" s="96"/>
      <c r="C460" s="95"/>
      <c r="D460" s="95"/>
      <c r="E460" s="2"/>
      <c r="F460" s="10"/>
      <c r="G460" s="10"/>
      <c r="H460" s="10"/>
      <c r="I460" s="10"/>
      <c r="J460" s="10"/>
      <c r="K460" s="10"/>
      <c r="L460" s="10"/>
      <c r="M460" s="10"/>
      <c r="N460" s="10"/>
      <c r="O460" s="10"/>
      <c r="P460" s="10"/>
      <c r="Q460" s="10"/>
      <c r="R460" s="10"/>
      <c r="S460" s="10"/>
      <c r="T460" s="10"/>
      <c r="U460" s="65"/>
      <c r="V460" s="65"/>
      <c r="W460" s="65"/>
      <c r="X460" s="65"/>
      <c r="Y460" s="65"/>
      <c r="Z460" s="65"/>
      <c r="AA460" s="65"/>
      <c r="AB460" s="65"/>
      <c r="AC460" s="65"/>
    </row>
    <row r="461" spans="1:29" x14ac:dyDescent="0.2">
      <c r="A461" s="95"/>
      <c r="B461" s="96"/>
      <c r="C461" s="95"/>
      <c r="D461" s="95"/>
      <c r="E461" s="2"/>
      <c r="F461" s="10"/>
      <c r="G461" s="10"/>
      <c r="H461" s="10"/>
      <c r="I461" s="10"/>
      <c r="J461" s="10"/>
      <c r="K461" s="10"/>
      <c r="L461" s="10"/>
      <c r="M461" s="10"/>
      <c r="N461" s="10"/>
      <c r="O461" s="10"/>
      <c r="P461" s="10"/>
      <c r="Q461" s="10"/>
      <c r="R461" s="10"/>
      <c r="S461" s="10"/>
      <c r="T461" s="10"/>
      <c r="U461" s="65"/>
      <c r="V461" s="65"/>
      <c r="W461" s="65"/>
      <c r="X461" s="65"/>
      <c r="Y461" s="65"/>
      <c r="Z461" s="65"/>
      <c r="AA461" s="65"/>
      <c r="AB461" s="65"/>
      <c r="AC461" s="65"/>
    </row>
    <row r="462" spans="1:29" x14ac:dyDescent="0.2">
      <c r="A462" s="95"/>
      <c r="B462" s="96"/>
      <c r="C462" s="95"/>
      <c r="D462" s="95"/>
      <c r="E462" s="2"/>
      <c r="F462" s="10"/>
      <c r="G462" s="10"/>
      <c r="H462" s="10"/>
      <c r="I462" s="10"/>
      <c r="J462" s="10"/>
      <c r="K462" s="10"/>
      <c r="L462" s="10"/>
      <c r="M462" s="10"/>
      <c r="N462" s="10"/>
      <c r="O462" s="10"/>
      <c r="P462" s="10"/>
      <c r="Q462" s="10"/>
      <c r="R462" s="10"/>
      <c r="S462" s="10"/>
      <c r="T462" s="10"/>
      <c r="U462" s="65"/>
      <c r="V462" s="65"/>
      <c r="W462" s="65"/>
      <c r="X462" s="65"/>
      <c r="Y462" s="65"/>
      <c r="Z462" s="65"/>
      <c r="AA462" s="65"/>
      <c r="AB462" s="65"/>
      <c r="AC462" s="65"/>
    </row>
    <row r="463" spans="1:29" x14ac:dyDescent="0.2">
      <c r="A463" s="95"/>
      <c r="B463" s="96"/>
      <c r="C463" s="95"/>
      <c r="D463" s="95"/>
      <c r="E463" s="2"/>
      <c r="F463" s="10"/>
      <c r="G463" s="10"/>
      <c r="H463" s="10"/>
      <c r="I463" s="10"/>
      <c r="J463" s="10"/>
      <c r="K463" s="10"/>
      <c r="L463" s="10"/>
      <c r="M463" s="10"/>
      <c r="N463" s="10"/>
      <c r="O463" s="10"/>
      <c r="P463" s="10"/>
      <c r="Q463" s="10"/>
      <c r="R463" s="10"/>
      <c r="S463" s="10"/>
      <c r="T463" s="10"/>
      <c r="U463" s="65"/>
      <c r="V463" s="65"/>
      <c r="W463" s="65"/>
      <c r="X463" s="65"/>
      <c r="Y463" s="65"/>
      <c r="Z463" s="65"/>
      <c r="AA463" s="65"/>
      <c r="AB463" s="65"/>
      <c r="AC463" s="65"/>
    </row>
    <row r="464" spans="1:29" x14ac:dyDescent="0.2">
      <c r="A464" s="95"/>
      <c r="B464" s="96"/>
      <c r="C464" s="95"/>
      <c r="D464" s="95"/>
      <c r="E464" s="2"/>
      <c r="F464" s="10"/>
      <c r="G464" s="10"/>
      <c r="H464" s="10"/>
      <c r="I464" s="10"/>
      <c r="J464" s="10"/>
      <c r="K464" s="10"/>
      <c r="L464" s="10"/>
      <c r="M464" s="10"/>
      <c r="N464" s="10"/>
      <c r="O464" s="10"/>
      <c r="P464" s="10"/>
      <c r="Q464" s="10"/>
      <c r="R464" s="10"/>
      <c r="S464" s="10"/>
      <c r="T464" s="10"/>
      <c r="U464" s="65"/>
      <c r="V464" s="65"/>
      <c r="W464" s="65"/>
      <c r="X464" s="65"/>
      <c r="Y464" s="65"/>
      <c r="Z464" s="65"/>
      <c r="AA464" s="65"/>
      <c r="AB464" s="65"/>
      <c r="AC464" s="65"/>
    </row>
    <row r="465" spans="1:29" x14ac:dyDescent="0.2">
      <c r="A465" s="95"/>
      <c r="B465" s="96"/>
      <c r="C465" s="95"/>
      <c r="D465" s="95"/>
      <c r="E465" s="2"/>
      <c r="F465" s="10"/>
      <c r="G465" s="10"/>
      <c r="H465" s="10"/>
      <c r="I465" s="10"/>
      <c r="J465" s="10"/>
      <c r="K465" s="10"/>
      <c r="L465" s="10"/>
      <c r="M465" s="10"/>
      <c r="N465" s="10"/>
      <c r="O465" s="10"/>
      <c r="P465" s="10"/>
      <c r="Q465" s="10"/>
      <c r="R465" s="10"/>
      <c r="S465" s="10"/>
      <c r="T465" s="10"/>
      <c r="U465" s="65"/>
      <c r="V465" s="65"/>
      <c r="W465" s="65"/>
      <c r="X465" s="65"/>
      <c r="Y465" s="65"/>
      <c r="Z465" s="65"/>
      <c r="AA465" s="65"/>
      <c r="AB465" s="65"/>
      <c r="AC465" s="65"/>
    </row>
    <row r="466" spans="1:29" x14ac:dyDescent="0.2">
      <c r="A466" s="95"/>
      <c r="B466" s="96"/>
      <c r="C466" s="95"/>
      <c r="D466" s="95"/>
      <c r="E466" s="2"/>
      <c r="F466" s="10"/>
      <c r="G466" s="10"/>
      <c r="H466" s="10"/>
      <c r="I466" s="10"/>
      <c r="J466" s="10"/>
      <c r="K466" s="10"/>
      <c r="L466" s="10"/>
      <c r="M466" s="10"/>
      <c r="N466" s="10"/>
      <c r="O466" s="10"/>
      <c r="P466" s="10"/>
      <c r="Q466" s="10"/>
      <c r="R466" s="10"/>
      <c r="S466" s="10"/>
      <c r="T466" s="10"/>
      <c r="U466" s="65"/>
      <c r="V466" s="65"/>
      <c r="W466" s="65"/>
      <c r="X466" s="65"/>
      <c r="Y466" s="65"/>
      <c r="Z466" s="65"/>
      <c r="AA466" s="65"/>
      <c r="AB466" s="65"/>
      <c r="AC466" s="65"/>
    </row>
    <row r="467" spans="1:29" x14ac:dyDescent="0.2">
      <c r="A467" s="95"/>
      <c r="B467" s="96"/>
      <c r="C467" s="95"/>
      <c r="D467" s="95"/>
      <c r="E467" s="2"/>
      <c r="F467" s="10"/>
      <c r="G467" s="10"/>
      <c r="H467" s="10"/>
      <c r="I467" s="10"/>
      <c r="J467" s="10"/>
      <c r="K467" s="10"/>
      <c r="L467" s="10"/>
      <c r="M467" s="10"/>
      <c r="N467" s="10"/>
      <c r="O467" s="10"/>
      <c r="P467" s="10"/>
      <c r="Q467" s="10"/>
      <c r="R467" s="10"/>
      <c r="S467" s="10"/>
      <c r="T467" s="10"/>
      <c r="U467" s="65"/>
      <c r="V467" s="65"/>
      <c r="W467" s="65"/>
      <c r="X467" s="65"/>
      <c r="Y467" s="65"/>
      <c r="Z467" s="65"/>
      <c r="AA467" s="65"/>
      <c r="AB467" s="65"/>
      <c r="AC467" s="65"/>
    </row>
    <row r="468" spans="1:29" x14ac:dyDescent="0.2">
      <c r="A468" s="95"/>
      <c r="B468" s="96"/>
      <c r="C468" s="95"/>
      <c r="D468" s="95"/>
      <c r="E468" s="2"/>
      <c r="F468" s="10"/>
      <c r="G468" s="10"/>
      <c r="H468" s="10"/>
      <c r="I468" s="10"/>
      <c r="J468" s="10"/>
      <c r="K468" s="10"/>
      <c r="L468" s="10"/>
      <c r="M468" s="10"/>
      <c r="N468" s="10"/>
      <c r="O468" s="10"/>
      <c r="P468" s="10"/>
      <c r="Q468" s="10"/>
      <c r="R468" s="10"/>
      <c r="S468" s="10"/>
      <c r="T468" s="10"/>
      <c r="U468" s="65"/>
      <c r="V468" s="65"/>
      <c r="W468" s="65"/>
      <c r="X468" s="65"/>
      <c r="Y468" s="65"/>
      <c r="Z468" s="65"/>
      <c r="AA468" s="65"/>
      <c r="AB468" s="65"/>
      <c r="AC468" s="65"/>
    </row>
    <row r="469" spans="1:29" x14ac:dyDescent="0.2">
      <c r="A469" s="95"/>
      <c r="B469" s="96"/>
      <c r="C469" s="95"/>
      <c r="D469" s="95"/>
      <c r="E469" s="2"/>
      <c r="F469" s="10"/>
      <c r="G469" s="10"/>
      <c r="H469" s="10"/>
      <c r="I469" s="10"/>
      <c r="J469" s="10"/>
      <c r="K469" s="10"/>
      <c r="L469" s="10"/>
      <c r="M469" s="10"/>
      <c r="N469" s="10"/>
      <c r="O469" s="10"/>
      <c r="P469" s="10"/>
      <c r="Q469" s="10"/>
      <c r="R469" s="10"/>
      <c r="S469" s="10"/>
      <c r="T469" s="10"/>
      <c r="U469" s="65"/>
      <c r="V469" s="65"/>
      <c r="W469" s="65"/>
      <c r="X469" s="65"/>
      <c r="Y469" s="65"/>
      <c r="Z469" s="65"/>
      <c r="AA469" s="65"/>
      <c r="AB469" s="65"/>
      <c r="AC469" s="65"/>
    </row>
    <row r="470" spans="1:29" x14ac:dyDescent="0.2">
      <c r="A470" s="95"/>
      <c r="B470" s="96"/>
      <c r="C470" s="95"/>
      <c r="D470" s="95"/>
      <c r="E470" s="2"/>
      <c r="F470" s="10"/>
      <c r="G470" s="10"/>
      <c r="H470" s="10"/>
      <c r="I470" s="10"/>
      <c r="J470" s="10"/>
      <c r="K470" s="10"/>
      <c r="L470" s="10"/>
      <c r="M470" s="10"/>
      <c r="N470" s="10"/>
      <c r="O470" s="10"/>
      <c r="P470" s="10"/>
      <c r="Q470" s="10"/>
      <c r="R470" s="10"/>
      <c r="S470" s="10"/>
      <c r="T470" s="10"/>
      <c r="U470" s="65"/>
      <c r="V470" s="65"/>
      <c r="W470" s="65"/>
      <c r="X470" s="65"/>
      <c r="Y470" s="65"/>
      <c r="Z470" s="65"/>
      <c r="AA470" s="65"/>
      <c r="AB470" s="65"/>
      <c r="AC470" s="65"/>
    </row>
    <row r="471" spans="1:29" x14ac:dyDescent="0.2">
      <c r="A471" s="95"/>
      <c r="B471" s="96"/>
      <c r="C471" s="95"/>
      <c r="D471" s="95"/>
      <c r="E471" s="2"/>
      <c r="F471" s="10"/>
      <c r="G471" s="10"/>
      <c r="H471" s="10"/>
      <c r="I471" s="10"/>
      <c r="J471" s="10"/>
      <c r="K471" s="10"/>
      <c r="L471" s="10"/>
      <c r="M471" s="10"/>
      <c r="N471" s="10"/>
      <c r="O471" s="10"/>
      <c r="P471" s="10"/>
      <c r="Q471" s="10"/>
      <c r="R471" s="10"/>
      <c r="S471" s="10"/>
      <c r="T471" s="10"/>
      <c r="U471" s="65"/>
      <c r="V471" s="65"/>
      <c r="W471" s="65"/>
      <c r="X471" s="65"/>
      <c r="Y471" s="65"/>
      <c r="Z471" s="65"/>
      <c r="AA471" s="65"/>
      <c r="AB471" s="65"/>
      <c r="AC471" s="65"/>
    </row>
    <row r="472" spans="1:29" x14ac:dyDescent="0.2">
      <c r="A472" s="95"/>
      <c r="B472" s="96"/>
      <c r="C472" s="95"/>
      <c r="D472" s="95"/>
      <c r="E472" s="2"/>
      <c r="F472" s="10"/>
      <c r="G472" s="10"/>
      <c r="H472" s="10"/>
      <c r="I472" s="10"/>
      <c r="J472" s="10"/>
      <c r="K472" s="10"/>
      <c r="L472" s="10"/>
      <c r="M472" s="10"/>
      <c r="N472" s="10"/>
      <c r="O472" s="10"/>
      <c r="P472" s="10"/>
      <c r="Q472" s="10"/>
      <c r="R472" s="10"/>
      <c r="S472" s="10"/>
      <c r="T472" s="10"/>
      <c r="U472" s="65"/>
      <c r="V472" s="65"/>
      <c r="W472" s="65"/>
      <c r="X472" s="65"/>
      <c r="Y472" s="65"/>
      <c r="Z472" s="65"/>
      <c r="AA472" s="65"/>
      <c r="AB472" s="65"/>
      <c r="AC472" s="65"/>
    </row>
    <row r="473" spans="1:29" x14ac:dyDescent="0.2">
      <c r="A473" s="95"/>
      <c r="B473" s="96"/>
      <c r="C473" s="95"/>
      <c r="D473" s="95"/>
      <c r="E473" s="2"/>
      <c r="F473" s="10"/>
      <c r="G473" s="10"/>
      <c r="H473" s="10"/>
      <c r="I473" s="10"/>
      <c r="J473" s="10"/>
      <c r="K473" s="10"/>
      <c r="L473" s="10"/>
      <c r="M473" s="10"/>
      <c r="N473" s="10"/>
      <c r="O473" s="10"/>
      <c r="P473" s="10"/>
      <c r="Q473" s="10"/>
      <c r="R473" s="10"/>
      <c r="S473" s="10"/>
      <c r="T473" s="10"/>
      <c r="U473" s="65"/>
      <c r="V473" s="65"/>
      <c r="W473" s="65"/>
      <c r="X473" s="65"/>
      <c r="Y473" s="65"/>
      <c r="Z473" s="65"/>
      <c r="AA473" s="65"/>
      <c r="AB473" s="65"/>
      <c r="AC473" s="65"/>
    </row>
    <row r="474" spans="1:29" x14ac:dyDescent="0.2">
      <c r="A474" s="95"/>
      <c r="B474" s="96"/>
      <c r="C474" s="95"/>
      <c r="D474" s="95"/>
      <c r="E474" s="2"/>
      <c r="F474" s="10"/>
      <c r="G474" s="10"/>
      <c r="H474" s="10"/>
      <c r="I474" s="10"/>
      <c r="J474" s="10"/>
      <c r="K474" s="10"/>
      <c r="L474" s="10"/>
      <c r="M474" s="10"/>
      <c r="N474" s="10"/>
      <c r="O474" s="10"/>
      <c r="P474" s="10"/>
      <c r="Q474" s="10"/>
      <c r="R474" s="10"/>
      <c r="S474" s="10"/>
      <c r="T474" s="10"/>
      <c r="U474" s="65"/>
      <c r="V474" s="65"/>
      <c r="W474" s="65"/>
      <c r="X474" s="65"/>
      <c r="Y474" s="65"/>
      <c r="Z474" s="65"/>
      <c r="AA474" s="65"/>
      <c r="AB474" s="65"/>
      <c r="AC474" s="65"/>
    </row>
    <row r="475" spans="1:29" x14ac:dyDescent="0.2">
      <c r="A475" s="95"/>
      <c r="B475" s="96"/>
      <c r="C475" s="95"/>
      <c r="D475" s="95"/>
      <c r="E475" s="2"/>
      <c r="F475" s="10"/>
      <c r="G475" s="10"/>
      <c r="H475" s="10"/>
      <c r="I475" s="10"/>
      <c r="J475" s="10"/>
      <c r="K475" s="10"/>
      <c r="L475" s="10"/>
      <c r="M475" s="10"/>
      <c r="N475" s="10"/>
      <c r="O475" s="10"/>
      <c r="P475" s="10"/>
      <c r="Q475" s="10"/>
      <c r="R475" s="10"/>
      <c r="S475" s="10"/>
      <c r="T475" s="10"/>
      <c r="U475" s="65"/>
      <c r="V475" s="65"/>
      <c r="W475" s="65"/>
      <c r="X475" s="65"/>
      <c r="Y475" s="65"/>
      <c r="Z475" s="65"/>
      <c r="AA475" s="65"/>
      <c r="AB475" s="65"/>
      <c r="AC475" s="65"/>
    </row>
    <row r="476" spans="1:29" x14ac:dyDescent="0.2">
      <c r="A476" s="95"/>
      <c r="B476" s="96"/>
      <c r="C476" s="95"/>
      <c r="D476" s="95"/>
      <c r="E476" s="2"/>
      <c r="F476" s="10"/>
      <c r="G476" s="10"/>
      <c r="H476" s="10"/>
      <c r="I476" s="10"/>
      <c r="J476" s="10"/>
      <c r="K476" s="10"/>
      <c r="L476" s="10"/>
      <c r="M476" s="10"/>
      <c r="N476" s="10"/>
      <c r="O476" s="10"/>
      <c r="P476" s="10"/>
      <c r="Q476" s="10"/>
      <c r="R476" s="10"/>
      <c r="S476" s="10"/>
      <c r="T476" s="10"/>
      <c r="U476" s="65"/>
      <c r="V476" s="65"/>
      <c r="W476" s="65"/>
      <c r="X476" s="65"/>
      <c r="Y476" s="65"/>
      <c r="Z476" s="65"/>
      <c r="AA476" s="65"/>
      <c r="AB476" s="65"/>
      <c r="AC476" s="65"/>
    </row>
    <row r="477" spans="1:29" x14ac:dyDescent="0.2">
      <c r="A477" s="95"/>
      <c r="B477" s="96"/>
      <c r="C477" s="95"/>
      <c r="D477" s="95"/>
      <c r="E477" s="2"/>
      <c r="F477" s="10"/>
      <c r="G477" s="10"/>
      <c r="H477" s="10"/>
      <c r="I477" s="10"/>
      <c r="J477" s="10"/>
      <c r="K477" s="10"/>
      <c r="L477" s="10"/>
      <c r="M477" s="10"/>
      <c r="N477" s="10"/>
      <c r="O477" s="10"/>
      <c r="P477" s="10"/>
      <c r="Q477" s="10"/>
      <c r="R477" s="10"/>
      <c r="S477" s="10"/>
      <c r="T477" s="10"/>
      <c r="U477" s="65"/>
      <c r="V477" s="65"/>
      <c r="W477" s="65"/>
      <c r="X477" s="65"/>
      <c r="Y477" s="65"/>
      <c r="Z477" s="65"/>
      <c r="AA477" s="65"/>
      <c r="AB477" s="65"/>
      <c r="AC477" s="65"/>
    </row>
    <row r="478" spans="1:29" x14ac:dyDescent="0.2">
      <c r="A478" s="95"/>
      <c r="B478" s="96"/>
      <c r="C478" s="95"/>
      <c r="D478" s="95"/>
      <c r="E478" s="2"/>
      <c r="F478" s="10"/>
      <c r="G478" s="10"/>
      <c r="H478" s="10"/>
      <c r="I478" s="10"/>
      <c r="J478" s="10"/>
      <c r="K478" s="10"/>
      <c r="L478" s="10"/>
      <c r="M478" s="10"/>
      <c r="N478" s="10"/>
      <c r="O478" s="10"/>
      <c r="P478" s="10"/>
      <c r="Q478" s="10"/>
      <c r="R478" s="10"/>
      <c r="S478" s="10"/>
      <c r="T478" s="10"/>
      <c r="U478" s="65"/>
      <c r="V478" s="65"/>
      <c r="W478" s="65"/>
      <c r="X478" s="65"/>
      <c r="Y478" s="65"/>
      <c r="Z478" s="65"/>
      <c r="AA478" s="65"/>
      <c r="AB478" s="65"/>
      <c r="AC478" s="65"/>
    </row>
    <row r="479" spans="1:29" x14ac:dyDescent="0.2">
      <c r="A479" s="95"/>
      <c r="B479" s="96"/>
      <c r="C479" s="95"/>
      <c r="D479" s="95"/>
      <c r="E479" s="2"/>
      <c r="F479" s="10"/>
      <c r="G479" s="10"/>
      <c r="H479" s="10"/>
      <c r="I479" s="10"/>
      <c r="J479" s="10"/>
      <c r="K479" s="10"/>
      <c r="L479" s="10"/>
      <c r="M479" s="10"/>
      <c r="N479" s="10"/>
      <c r="O479" s="10"/>
      <c r="P479" s="10"/>
      <c r="Q479" s="10"/>
      <c r="R479" s="10"/>
      <c r="S479" s="10"/>
      <c r="T479" s="10"/>
      <c r="U479" s="65"/>
      <c r="V479" s="65"/>
      <c r="W479" s="65"/>
      <c r="X479" s="65"/>
      <c r="Y479" s="65"/>
      <c r="Z479" s="65"/>
      <c r="AA479" s="65"/>
      <c r="AB479" s="65"/>
      <c r="AC479" s="65"/>
    </row>
    <row r="480" spans="1:29" x14ac:dyDescent="0.2">
      <c r="A480" s="95"/>
      <c r="B480" s="96"/>
      <c r="C480" s="95"/>
      <c r="D480" s="95"/>
      <c r="E480" s="2"/>
      <c r="F480" s="10"/>
      <c r="G480" s="10"/>
      <c r="H480" s="10"/>
      <c r="I480" s="10"/>
      <c r="J480" s="10"/>
      <c r="K480" s="10"/>
      <c r="L480" s="10"/>
      <c r="M480" s="10"/>
      <c r="N480" s="10"/>
      <c r="O480" s="10"/>
      <c r="P480" s="10"/>
      <c r="Q480" s="10"/>
      <c r="R480" s="10"/>
      <c r="S480" s="10"/>
      <c r="T480" s="10"/>
      <c r="U480" s="65"/>
      <c r="V480" s="65"/>
      <c r="W480" s="65"/>
      <c r="X480" s="65"/>
      <c r="Y480" s="65"/>
      <c r="Z480" s="65"/>
      <c r="AA480" s="65"/>
      <c r="AB480" s="65"/>
      <c r="AC480" s="65"/>
    </row>
    <row r="481" spans="1:29" x14ac:dyDescent="0.2">
      <c r="A481" s="95"/>
      <c r="B481" s="96"/>
      <c r="C481" s="95"/>
      <c r="D481" s="95"/>
      <c r="E481" s="2"/>
      <c r="F481" s="10"/>
      <c r="G481" s="10"/>
      <c r="H481" s="10"/>
      <c r="I481" s="10"/>
      <c r="J481" s="10"/>
      <c r="K481" s="10"/>
      <c r="L481" s="10"/>
      <c r="M481" s="10"/>
      <c r="N481" s="10"/>
      <c r="O481" s="10"/>
      <c r="P481" s="10"/>
      <c r="Q481" s="10"/>
      <c r="R481" s="10"/>
      <c r="S481" s="10"/>
      <c r="T481" s="10"/>
      <c r="U481" s="65"/>
      <c r="V481" s="65"/>
      <c r="W481" s="65"/>
      <c r="X481" s="65"/>
      <c r="Y481" s="65"/>
      <c r="Z481" s="65"/>
      <c r="AA481" s="65"/>
      <c r="AB481" s="65"/>
      <c r="AC481" s="65"/>
    </row>
    <row r="482" spans="1:29" x14ac:dyDescent="0.2">
      <c r="A482" s="95"/>
      <c r="B482" s="96"/>
      <c r="C482" s="95"/>
      <c r="D482" s="95"/>
      <c r="E482" s="2"/>
      <c r="F482" s="10"/>
      <c r="G482" s="10"/>
      <c r="H482" s="10"/>
      <c r="I482" s="10"/>
      <c r="J482" s="10"/>
      <c r="K482" s="10"/>
      <c r="L482" s="10"/>
      <c r="M482" s="10"/>
      <c r="N482" s="10"/>
      <c r="O482" s="10"/>
      <c r="P482" s="10"/>
      <c r="Q482" s="10"/>
      <c r="R482" s="10"/>
      <c r="S482" s="10"/>
      <c r="T482" s="10"/>
      <c r="U482" s="65"/>
      <c r="V482" s="65"/>
      <c r="W482" s="65"/>
      <c r="X482" s="65"/>
      <c r="Y482" s="65"/>
      <c r="Z482" s="65"/>
      <c r="AA482" s="65"/>
      <c r="AB482" s="65"/>
      <c r="AC482" s="65"/>
    </row>
    <row r="483" spans="1:29" x14ac:dyDescent="0.2">
      <c r="A483" s="95"/>
      <c r="B483" s="96"/>
      <c r="C483" s="95"/>
      <c r="D483" s="95"/>
      <c r="E483" s="2"/>
      <c r="F483" s="10"/>
      <c r="G483" s="10"/>
      <c r="H483" s="10"/>
      <c r="I483" s="10"/>
      <c r="J483" s="10"/>
      <c r="K483" s="10"/>
      <c r="L483" s="10"/>
      <c r="M483" s="10"/>
      <c r="N483" s="10"/>
      <c r="O483" s="10"/>
      <c r="P483" s="10"/>
      <c r="Q483" s="10"/>
      <c r="R483" s="10"/>
      <c r="S483" s="10"/>
      <c r="T483" s="10"/>
      <c r="U483" s="65"/>
      <c r="V483" s="65"/>
      <c r="W483" s="65"/>
      <c r="X483" s="65"/>
      <c r="Y483" s="65"/>
      <c r="Z483" s="65"/>
      <c r="AA483" s="65"/>
      <c r="AB483" s="65"/>
      <c r="AC483" s="65"/>
    </row>
    <row r="484" spans="1:29" x14ac:dyDescent="0.2">
      <c r="A484" s="95"/>
      <c r="B484" s="96"/>
      <c r="C484" s="95"/>
      <c r="D484" s="95"/>
      <c r="E484" s="2"/>
      <c r="F484" s="10"/>
      <c r="G484" s="10"/>
      <c r="H484" s="10"/>
      <c r="I484" s="10"/>
      <c r="J484" s="10"/>
      <c r="K484" s="10"/>
      <c r="L484" s="10"/>
      <c r="M484" s="10"/>
      <c r="N484" s="10"/>
      <c r="O484" s="10"/>
      <c r="P484" s="10"/>
      <c r="Q484" s="10"/>
      <c r="R484" s="10"/>
      <c r="S484" s="10"/>
      <c r="T484" s="10"/>
      <c r="U484" s="65"/>
      <c r="V484" s="65"/>
      <c r="W484" s="65"/>
      <c r="X484" s="65"/>
      <c r="Y484" s="65"/>
      <c r="Z484" s="65"/>
      <c r="AA484" s="65"/>
      <c r="AB484" s="65"/>
      <c r="AC484" s="65"/>
    </row>
    <row r="485" spans="1:29" x14ac:dyDescent="0.2">
      <c r="A485" s="95"/>
      <c r="B485" s="96"/>
      <c r="C485" s="95"/>
      <c r="D485" s="95"/>
      <c r="E485" s="2"/>
      <c r="F485" s="10"/>
      <c r="G485" s="10"/>
      <c r="H485" s="10"/>
      <c r="I485" s="10"/>
      <c r="J485" s="10"/>
      <c r="K485" s="10"/>
      <c r="L485" s="10"/>
      <c r="M485" s="10"/>
      <c r="N485" s="10"/>
      <c r="O485" s="10"/>
      <c r="P485" s="10"/>
      <c r="Q485" s="10"/>
      <c r="R485" s="10"/>
      <c r="S485" s="10"/>
      <c r="T485" s="10"/>
      <c r="U485" s="65"/>
      <c r="V485" s="65"/>
      <c r="W485" s="65"/>
      <c r="X485" s="65"/>
      <c r="Y485" s="65"/>
      <c r="Z485" s="65"/>
      <c r="AA485" s="65"/>
      <c r="AB485" s="65"/>
      <c r="AC485" s="65"/>
    </row>
    <row r="486" spans="1:29" x14ac:dyDescent="0.2">
      <c r="A486" s="95"/>
      <c r="B486" s="96"/>
      <c r="C486" s="95"/>
      <c r="D486" s="95"/>
      <c r="E486" s="2"/>
      <c r="F486" s="10"/>
      <c r="G486" s="10"/>
      <c r="H486" s="10"/>
      <c r="I486" s="10"/>
      <c r="J486" s="10"/>
      <c r="K486" s="10"/>
      <c r="L486" s="10"/>
      <c r="M486" s="10"/>
      <c r="N486" s="10"/>
      <c r="O486" s="10"/>
      <c r="P486" s="10"/>
      <c r="Q486" s="10"/>
      <c r="R486" s="10"/>
      <c r="S486" s="10"/>
      <c r="T486" s="10"/>
      <c r="U486" s="65"/>
      <c r="V486" s="65"/>
      <c r="W486" s="65"/>
      <c r="X486" s="65"/>
      <c r="Y486" s="65"/>
      <c r="Z486" s="65"/>
      <c r="AA486" s="65"/>
      <c r="AB486" s="65"/>
      <c r="AC486" s="65"/>
    </row>
    <row r="487" spans="1:29" x14ac:dyDescent="0.2">
      <c r="A487" s="95"/>
      <c r="B487" s="96"/>
      <c r="C487" s="95"/>
      <c r="D487" s="95"/>
      <c r="E487" s="2"/>
      <c r="F487" s="10"/>
      <c r="G487" s="10"/>
      <c r="H487" s="10"/>
      <c r="I487" s="10"/>
      <c r="J487" s="10"/>
      <c r="K487" s="10"/>
      <c r="L487" s="10"/>
      <c r="M487" s="10"/>
      <c r="N487" s="10"/>
      <c r="O487" s="10"/>
      <c r="P487" s="10"/>
      <c r="Q487" s="10"/>
      <c r="R487" s="10"/>
      <c r="S487" s="10"/>
      <c r="T487" s="10"/>
      <c r="U487" s="65"/>
      <c r="V487" s="65"/>
      <c r="W487" s="65"/>
      <c r="X487" s="65"/>
      <c r="Y487" s="65"/>
      <c r="Z487" s="65"/>
      <c r="AA487" s="65"/>
      <c r="AB487" s="65"/>
      <c r="AC487" s="65"/>
    </row>
    <row r="488" spans="1:29" x14ac:dyDescent="0.2">
      <c r="A488" s="95"/>
      <c r="B488" s="96"/>
      <c r="C488" s="95"/>
      <c r="D488" s="95"/>
      <c r="E488" s="2"/>
      <c r="F488" s="10"/>
      <c r="G488" s="10"/>
      <c r="H488" s="10"/>
      <c r="I488" s="10"/>
      <c r="J488" s="10"/>
      <c r="K488" s="10"/>
      <c r="L488" s="10"/>
      <c r="M488" s="10"/>
      <c r="N488" s="10"/>
      <c r="O488" s="10"/>
      <c r="P488" s="10"/>
      <c r="Q488" s="10"/>
      <c r="R488" s="10"/>
      <c r="S488" s="10"/>
      <c r="T488" s="10"/>
      <c r="U488" s="65"/>
      <c r="V488" s="65"/>
      <c r="W488" s="65"/>
      <c r="X488" s="65"/>
      <c r="Y488" s="65"/>
      <c r="Z488" s="65"/>
      <c r="AA488" s="65"/>
      <c r="AB488" s="65"/>
      <c r="AC488" s="65"/>
    </row>
    <row r="489" spans="1:29" x14ac:dyDescent="0.2">
      <c r="A489" s="95"/>
      <c r="B489" s="96"/>
      <c r="C489" s="95"/>
      <c r="D489" s="95"/>
      <c r="E489" s="2"/>
      <c r="F489" s="10"/>
      <c r="G489" s="10"/>
      <c r="H489" s="10"/>
      <c r="I489" s="10"/>
      <c r="J489" s="10"/>
      <c r="K489" s="10"/>
      <c r="L489" s="10"/>
      <c r="M489" s="10"/>
      <c r="N489" s="10"/>
      <c r="O489" s="10"/>
      <c r="P489" s="10"/>
      <c r="Q489" s="10"/>
      <c r="R489" s="10"/>
      <c r="S489" s="10"/>
      <c r="T489" s="10"/>
      <c r="U489" s="65"/>
      <c r="V489" s="65"/>
      <c r="W489" s="65"/>
      <c r="X489" s="65"/>
      <c r="Y489" s="65"/>
      <c r="Z489" s="65"/>
      <c r="AA489" s="65"/>
      <c r="AB489" s="65"/>
      <c r="AC489" s="65"/>
    </row>
    <row r="490" spans="1:29" x14ac:dyDescent="0.2">
      <c r="A490" s="95"/>
      <c r="B490" s="96"/>
      <c r="C490" s="95"/>
      <c r="D490" s="95"/>
      <c r="E490" s="2"/>
      <c r="F490" s="10"/>
      <c r="G490" s="10"/>
      <c r="H490" s="10"/>
      <c r="I490" s="10"/>
      <c r="J490" s="10"/>
      <c r="K490" s="10"/>
      <c r="L490" s="10"/>
      <c r="M490" s="10"/>
      <c r="N490" s="10"/>
      <c r="O490" s="10"/>
      <c r="P490" s="10"/>
      <c r="Q490" s="10"/>
      <c r="R490" s="10"/>
      <c r="S490" s="10"/>
      <c r="T490" s="10"/>
      <c r="U490" s="65"/>
      <c r="V490" s="65"/>
      <c r="W490" s="65"/>
      <c r="X490" s="65"/>
      <c r="Y490" s="65"/>
      <c r="Z490" s="65"/>
      <c r="AA490" s="65"/>
      <c r="AB490" s="65"/>
      <c r="AC490" s="65"/>
    </row>
    <row r="491" spans="1:29" x14ac:dyDescent="0.2">
      <c r="A491" s="95"/>
      <c r="B491" s="96"/>
      <c r="C491" s="95"/>
      <c r="D491" s="95"/>
      <c r="E491" s="2"/>
      <c r="F491" s="10"/>
      <c r="G491" s="10"/>
      <c r="H491" s="10"/>
      <c r="I491" s="10"/>
      <c r="J491" s="10"/>
      <c r="K491" s="10"/>
      <c r="L491" s="10"/>
      <c r="M491" s="10"/>
      <c r="N491" s="10"/>
      <c r="O491" s="10"/>
      <c r="P491" s="10"/>
      <c r="Q491" s="10"/>
      <c r="R491" s="10"/>
      <c r="S491" s="10"/>
      <c r="T491" s="10"/>
      <c r="U491" s="65"/>
      <c r="V491" s="65"/>
      <c r="W491" s="65"/>
      <c r="X491" s="65"/>
      <c r="Y491" s="65"/>
      <c r="Z491" s="65"/>
      <c r="AA491" s="65"/>
      <c r="AB491" s="65"/>
      <c r="AC491" s="65"/>
    </row>
    <row r="492" spans="1:29" x14ac:dyDescent="0.2">
      <c r="A492" s="95"/>
      <c r="B492" s="96"/>
      <c r="C492" s="95"/>
      <c r="D492" s="95"/>
      <c r="E492" s="2"/>
      <c r="F492" s="10"/>
      <c r="G492" s="10"/>
      <c r="H492" s="10"/>
      <c r="I492" s="10"/>
      <c r="J492" s="10"/>
      <c r="K492" s="10"/>
      <c r="L492" s="10"/>
      <c r="M492" s="10"/>
      <c r="N492" s="10"/>
      <c r="O492" s="10"/>
      <c r="P492" s="10"/>
      <c r="Q492" s="10"/>
      <c r="R492" s="10"/>
      <c r="S492" s="10"/>
      <c r="T492" s="10"/>
      <c r="U492" s="65"/>
      <c r="V492" s="65"/>
      <c r="W492" s="65"/>
      <c r="X492" s="65"/>
      <c r="Y492" s="65"/>
      <c r="Z492" s="65"/>
      <c r="AA492" s="65"/>
      <c r="AB492" s="65"/>
      <c r="AC492" s="65"/>
    </row>
    <row r="493" spans="1:29" x14ac:dyDescent="0.2">
      <c r="A493" s="95"/>
      <c r="B493" s="96"/>
      <c r="C493" s="95"/>
      <c r="D493" s="95"/>
      <c r="E493" s="2"/>
      <c r="F493" s="10"/>
      <c r="G493" s="10"/>
      <c r="H493" s="10"/>
      <c r="I493" s="10"/>
      <c r="J493" s="10"/>
      <c r="K493" s="10"/>
      <c r="L493" s="10"/>
      <c r="M493" s="10"/>
      <c r="N493" s="10"/>
      <c r="O493" s="10"/>
      <c r="P493" s="10"/>
      <c r="Q493" s="10"/>
      <c r="R493" s="10"/>
      <c r="S493" s="10"/>
      <c r="T493" s="10"/>
      <c r="U493" s="65"/>
      <c r="V493" s="65"/>
      <c r="W493" s="65"/>
      <c r="X493" s="65"/>
      <c r="Y493" s="65"/>
      <c r="Z493" s="65"/>
      <c r="AA493" s="65"/>
      <c r="AB493" s="65"/>
      <c r="AC493" s="65"/>
    </row>
    <row r="494" spans="1:29" x14ac:dyDescent="0.2">
      <c r="A494" s="95"/>
      <c r="B494" s="96"/>
      <c r="C494" s="95"/>
      <c r="D494" s="95"/>
      <c r="E494" s="2"/>
      <c r="F494" s="10"/>
      <c r="G494" s="10"/>
      <c r="H494" s="10"/>
      <c r="I494" s="10"/>
      <c r="J494" s="10"/>
      <c r="K494" s="10"/>
      <c r="L494" s="10"/>
      <c r="M494" s="10"/>
      <c r="N494" s="10"/>
      <c r="O494" s="10"/>
      <c r="P494" s="10"/>
      <c r="Q494" s="10"/>
      <c r="R494" s="10"/>
      <c r="S494" s="10"/>
      <c r="T494" s="10"/>
      <c r="U494" s="65"/>
      <c r="V494" s="65"/>
      <c r="W494" s="65"/>
      <c r="X494" s="65"/>
      <c r="Y494" s="65"/>
      <c r="Z494" s="65"/>
      <c r="AA494" s="65"/>
      <c r="AB494" s="65"/>
      <c r="AC494" s="65"/>
    </row>
    <row r="495" spans="1:29" x14ac:dyDescent="0.2">
      <c r="A495" s="95"/>
      <c r="B495" s="96"/>
      <c r="C495" s="95"/>
      <c r="D495" s="95"/>
      <c r="E495" s="2"/>
      <c r="F495" s="10"/>
      <c r="G495" s="10"/>
      <c r="H495" s="10"/>
      <c r="I495" s="10"/>
      <c r="J495" s="10"/>
      <c r="K495" s="10"/>
      <c r="L495" s="10"/>
      <c r="M495" s="10"/>
      <c r="N495" s="10"/>
      <c r="O495" s="10"/>
      <c r="P495" s="10"/>
      <c r="Q495" s="10"/>
      <c r="R495" s="10"/>
      <c r="S495" s="10"/>
      <c r="T495" s="10"/>
      <c r="U495" s="65"/>
      <c r="V495" s="65"/>
      <c r="W495" s="65"/>
      <c r="X495" s="65"/>
      <c r="Y495" s="65"/>
      <c r="Z495" s="65"/>
      <c r="AA495" s="65"/>
      <c r="AB495" s="65"/>
      <c r="AC495" s="65"/>
    </row>
    <row r="496" spans="1:29" x14ac:dyDescent="0.2">
      <c r="A496" s="95"/>
      <c r="B496" s="96"/>
      <c r="C496" s="95"/>
      <c r="D496" s="95"/>
      <c r="E496" s="2"/>
      <c r="F496" s="10"/>
      <c r="G496" s="10"/>
      <c r="H496" s="10"/>
      <c r="I496" s="10"/>
      <c r="J496" s="10"/>
      <c r="K496" s="10"/>
      <c r="L496" s="10"/>
      <c r="M496" s="10"/>
      <c r="N496" s="10"/>
      <c r="O496" s="10"/>
      <c r="P496" s="10"/>
      <c r="Q496" s="10"/>
      <c r="R496" s="10"/>
      <c r="S496" s="10"/>
      <c r="T496" s="10"/>
      <c r="U496" s="65"/>
      <c r="V496" s="65"/>
      <c r="W496" s="65"/>
      <c r="X496" s="65"/>
      <c r="Y496" s="65"/>
      <c r="Z496" s="65"/>
      <c r="AA496" s="65"/>
      <c r="AB496" s="65"/>
      <c r="AC496" s="65"/>
    </row>
    <row r="497" spans="1:29" x14ac:dyDescent="0.2">
      <c r="A497" s="95"/>
      <c r="B497" s="96"/>
      <c r="C497" s="95"/>
      <c r="D497" s="95"/>
      <c r="E497" s="2"/>
      <c r="F497" s="10"/>
      <c r="G497" s="10"/>
      <c r="H497" s="10"/>
      <c r="I497" s="10"/>
      <c r="J497" s="10"/>
      <c r="K497" s="10"/>
      <c r="L497" s="10"/>
      <c r="M497" s="10"/>
      <c r="N497" s="10"/>
      <c r="O497" s="10"/>
      <c r="P497" s="10"/>
      <c r="Q497" s="10"/>
      <c r="R497" s="10"/>
      <c r="S497" s="10"/>
      <c r="T497" s="10"/>
      <c r="U497" s="65"/>
      <c r="V497" s="65"/>
      <c r="W497" s="65"/>
      <c r="X497" s="65"/>
      <c r="Y497" s="65"/>
      <c r="Z497" s="65"/>
      <c r="AA497" s="65"/>
      <c r="AB497" s="65"/>
      <c r="AC497" s="65"/>
    </row>
    <row r="498" spans="1:29" x14ac:dyDescent="0.2">
      <c r="A498" s="95"/>
      <c r="B498" s="96"/>
      <c r="C498" s="95"/>
      <c r="D498" s="95"/>
      <c r="E498" s="2"/>
      <c r="F498" s="10"/>
      <c r="G498" s="10"/>
      <c r="H498" s="10"/>
      <c r="I498" s="10"/>
      <c r="J498" s="10"/>
      <c r="K498" s="10"/>
      <c r="L498" s="10"/>
      <c r="M498" s="10"/>
      <c r="N498" s="10"/>
      <c r="O498" s="10"/>
      <c r="P498" s="10"/>
      <c r="Q498" s="10"/>
      <c r="R498" s="10"/>
      <c r="S498" s="10"/>
      <c r="T498" s="10"/>
      <c r="U498" s="65"/>
      <c r="V498" s="65"/>
      <c r="W498" s="65"/>
      <c r="X498" s="65"/>
      <c r="Y498" s="65"/>
      <c r="Z498" s="65"/>
      <c r="AA498" s="65"/>
      <c r="AB498" s="65"/>
      <c r="AC498" s="65"/>
    </row>
    <row r="499" spans="1:29" x14ac:dyDescent="0.2">
      <c r="A499" s="95"/>
      <c r="B499" s="96"/>
      <c r="C499" s="95"/>
      <c r="D499" s="95"/>
      <c r="E499" s="2"/>
      <c r="F499" s="10"/>
      <c r="G499" s="10"/>
      <c r="H499" s="10"/>
      <c r="I499" s="10"/>
      <c r="J499" s="10"/>
      <c r="K499" s="10"/>
      <c r="L499" s="10"/>
      <c r="M499" s="10"/>
      <c r="N499" s="10"/>
      <c r="O499" s="10"/>
      <c r="P499" s="10"/>
      <c r="Q499" s="10"/>
      <c r="R499" s="10"/>
      <c r="S499" s="10"/>
      <c r="T499" s="10"/>
      <c r="U499" s="65"/>
      <c r="V499" s="65"/>
      <c r="W499" s="65"/>
      <c r="X499" s="65"/>
      <c r="Y499" s="65"/>
      <c r="Z499" s="65"/>
      <c r="AA499" s="65"/>
      <c r="AB499" s="65"/>
      <c r="AC499" s="65"/>
    </row>
    <row r="500" spans="1:29" x14ac:dyDescent="0.2">
      <c r="A500" s="95"/>
      <c r="B500" s="96"/>
      <c r="C500" s="95"/>
      <c r="D500" s="95"/>
      <c r="E500" s="2"/>
      <c r="F500" s="10"/>
      <c r="G500" s="10"/>
      <c r="H500" s="10"/>
      <c r="I500" s="10"/>
      <c r="J500" s="10"/>
      <c r="K500" s="10"/>
      <c r="L500" s="10"/>
      <c r="M500" s="10"/>
      <c r="N500" s="10"/>
      <c r="O500" s="10"/>
      <c r="P500" s="10"/>
      <c r="Q500" s="10"/>
      <c r="R500" s="10"/>
      <c r="S500" s="10"/>
      <c r="T500" s="10"/>
      <c r="U500" s="65"/>
      <c r="V500" s="65"/>
      <c r="W500" s="65"/>
      <c r="X500" s="65"/>
      <c r="Y500" s="65"/>
      <c r="Z500" s="65"/>
      <c r="AA500" s="65"/>
      <c r="AB500" s="65"/>
      <c r="AC500" s="65"/>
    </row>
    <row r="501" spans="1:29" x14ac:dyDescent="0.2">
      <c r="A501" s="95"/>
      <c r="B501" s="96"/>
      <c r="C501" s="95"/>
      <c r="D501" s="95"/>
      <c r="E501" s="2"/>
      <c r="F501" s="10"/>
      <c r="G501" s="10"/>
      <c r="H501" s="10"/>
      <c r="I501" s="10"/>
      <c r="J501" s="10"/>
      <c r="K501" s="10"/>
      <c r="L501" s="10"/>
      <c r="M501" s="10"/>
      <c r="N501" s="10"/>
      <c r="O501" s="10"/>
      <c r="P501" s="10"/>
      <c r="Q501" s="10"/>
      <c r="R501" s="10"/>
      <c r="S501" s="10"/>
      <c r="T501" s="10"/>
      <c r="U501" s="65"/>
      <c r="V501" s="65"/>
      <c r="W501" s="65"/>
      <c r="X501" s="65"/>
      <c r="Y501" s="65"/>
      <c r="Z501" s="65"/>
      <c r="AA501" s="65"/>
      <c r="AB501" s="65"/>
      <c r="AC501" s="65"/>
    </row>
    <row r="502" spans="1:29" x14ac:dyDescent="0.2">
      <c r="A502" s="95"/>
      <c r="B502" s="96"/>
      <c r="C502" s="95"/>
      <c r="D502" s="95"/>
      <c r="E502" s="2"/>
      <c r="F502" s="10"/>
      <c r="G502" s="10"/>
      <c r="H502" s="10"/>
      <c r="I502" s="10"/>
      <c r="J502" s="10"/>
      <c r="K502" s="10"/>
      <c r="L502" s="10"/>
      <c r="M502" s="10"/>
      <c r="N502" s="10"/>
      <c r="O502" s="10"/>
      <c r="P502" s="10"/>
      <c r="Q502" s="10"/>
      <c r="R502" s="10"/>
      <c r="S502" s="10"/>
      <c r="T502" s="10"/>
      <c r="U502" s="65"/>
      <c r="V502" s="65"/>
      <c r="W502" s="65"/>
      <c r="X502" s="65"/>
      <c r="Y502" s="65"/>
      <c r="Z502" s="65"/>
      <c r="AA502" s="65"/>
      <c r="AB502" s="65"/>
      <c r="AC502" s="65"/>
    </row>
    <row r="503" spans="1:29" x14ac:dyDescent="0.2">
      <c r="A503" s="95"/>
      <c r="B503" s="96"/>
      <c r="C503" s="95"/>
      <c r="D503" s="95"/>
      <c r="E503" s="2"/>
      <c r="F503" s="10"/>
      <c r="G503" s="10"/>
      <c r="H503" s="10"/>
      <c r="I503" s="10"/>
      <c r="J503" s="10"/>
      <c r="K503" s="10"/>
      <c r="L503" s="10"/>
      <c r="M503" s="10"/>
      <c r="N503" s="10"/>
      <c r="O503" s="10"/>
      <c r="P503" s="10"/>
      <c r="Q503" s="10"/>
      <c r="R503" s="10"/>
      <c r="S503" s="10"/>
      <c r="T503" s="10"/>
      <c r="U503" s="65"/>
      <c r="V503" s="65"/>
      <c r="W503" s="65"/>
      <c r="X503" s="65"/>
      <c r="Y503" s="65"/>
      <c r="Z503" s="65"/>
      <c r="AA503" s="65"/>
      <c r="AB503" s="65"/>
      <c r="AC503" s="65"/>
    </row>
    <row r="504" spans="1:29" x14ac:dyDescent="0.2">
      <c r="A504" s="95"/>
      <c r="B504" s="96"/>
      <c r="C504" s="95"/>
      <c r="D504" s="95"/>
      <c r="E504" s="2"/>
      <c r="F504" s="10"/>
      <c r="G504" s="10"/>
      <c r="H504" s="10"/>
      <c r="I504" s="10"/>
      <c r="J504" s="10"/>
      <c r="K504" s="10"/>
      <c r="L504" s="10"/>
      <c r="M504" s="10"/>
      <c r="N504" s="10"/>
      <c r="O504" s="10"/>
      <c r="P504" s="10"/>
      <c r="Q504" s="10"/>
      <c r="R504" s="10"/>
      <c r="S504" s="10"/>
      <c r="T504" s="10"/>
      <c r="U504" s="65"/>
      <c r="V504" s="65"/>
      <c r="W504" s="65"/>
      <c r="X504" s="65"/>
      <c r="Y504" s="65"/>
      <c r="Z504" s="65"/>
      <c r="AA504" s="65"/>
      <c r="AB504" s="65"/>
      <c r="AC504" s="65"/>
    </row>
    <row r="505" spans="1:29" x14ac:dyDescent="0.2">
      <c r="A505" s="95"/>
      <c r="B505" s="96"/>
      <c r="C505" s="95"/>
      <c r="D505" s="95"/>
      <c r="E505" s="2"/>
      <c r="F505" s="10"/>
      <c r="G505" s="10"/>
      <c r="H505" s="10"/>
      <c r="I505" s="10"/>
      <c r="J505" s="10"/>
      <c r="K505" s="10"/>
      <c r="L505" s="10"/>
      <c r="M505" s="10"/>
      <c r="N505" s="10"/>
      <c r="O505" s="10"/>
      <c r="P505" s="10"/>
      <c r="Q505" s="10"/>
      <c r="R505" s="10"/>
      <c r="S505" s="10"/>
      <c r="T505" s="10"/>
      <c r="U505" s="65"/>
      <c r="V505" s="65"/>
      <c r="W505" s="65"/>
      <c r="X505" s="65"/>
      <c r="Y505" s="65"/>
      <c r="Z505" s="65"/>
      <c r="AA505" s="65"/>
      <c r="AB505" s="65"/>
      <c r="AC505" s="65"/>
    </row>
    <row r="506" spans="1:29" x14ac:dyDescent="0.2">
      <c r="A506" s="95"/>
      <c r="B506" s="96"/>
      <c r="C506" s="95"/>
      <c r="D506" s="95"/>
      <c r="E506" s="2"/>
      <c r="F506" s="10"/>
      <c r="G506" s="10"/>
      <c r="H506" s="10"/>
      <c r="I506" s="10"/>
      <c r="J506" s="10"/>
      <c r="K506" s="10"/>
      <c r="L506" s="10"/>
      <c r="M506" s="10"/>
      <c r="N506" s="10"/>
      <c r="O506" s="10"/>
      <c r="P506" s="10"/>
      <c r="Q506" s="10"/>
      <c r="R506" s="10"/>
      <c r="S506" s="10"/>
      <c r="T506" s="10"/>
      <c r="U506" s="65"/>
      <c r="V506" s="65"/>
      <c r="W506" s="65"/>
      <c r="X506" s="65"/>
      <c r="Y506" s="65"/>
      <c r="Z506" s="65"/>
      <c r="AA506" s="65"/>
      <c r="AB506" s="65"/>
      <c r="AC506" s="65"/>
    </row>
    <row r="507" spans="1:29" x14ac:dyDescent="0.2">
      <c r="A507" s="95"/>
      <c r="B507" s="96"/>
      <c r="C507" s="95"/>
      <c r="D507" s="95"/>
      <c r="E507" s="2"/>
      <c r="F507" s="10"/>
      <c r="G507" s="10"/>
      <c r="H507" s="10"/>
      <c r="I507" s="10"/>
      <c r="J507" s="10"/>
      <c r="K507" s="10"/>
      <c r="L507" s="10"/>
      <c r="M507" s="10"/>
      <c r="N507" s="10"/>
      <c r="O507" s="10"/>
      <c r="P507" s="10"/>
      <c r="Q507" s="10"/>
      <c r="R507" s="10"/>
      <c r="S507" s="10"/>
      <c r="T507" s="10"/>
      <c r="U507" s="65"/>
      <c r="V507" s="65"/>
      <c r="W507" s="65"/>
      <c r="X507" s="65"/>
      <c r="Y507" s="65"/>
      <c r="Z507" s="65"/>
      <c r="AA507" s="65"/>
      <c r="AB507" s="65"/>
      <c r="AC507" s="65"/>
    </row>
    <row r="508" spans="1:29" x14ac:dyDescent="0.2">
      <c r="A508" s="95"/>
      <c r="B508" s="96"/>
      <c r="C508" s="95"/>
      <c r="D508" s="95"/>
      <c r="E508" s="2"/>
      <c r="F508" s="10"/>
      <c r="G508" s="10"/>
      <c r="H508" s="10"/>
      <c r="I508" s="10"/>
      <c r="J508" s="10"/>
      <c r="K508" s="10"/>
      <c r="L508" s="10"/>
      <c r="M508" s="10"/>
      <c r="N508" s="10"/>
      <c r="O508" s="10"/>
      <c r="P508" s="10"/>
      <c r="Q508" s="10"/>
      <c r="R508" s="10"/>
      <c r="S508" s="10"/>
      <c r="T508" s="10"/>
      <c r="U508" s="65"/>
      <c r="V508" s="65"/>
      <c r="W508" s="65"/>
      <c r="X508" s="65"/>
      <c r="Y508" s="65"/>
      <c r="Z508" s="65"/>
      <c r="AA508" s="65"/>
      <c r="AB508" s="65"/>
      <c r="AC508" s="65"/>
    </row>
    <row r="509" spans="1:29" x14ac:dyDescent="0.2">
      <c r="A509" s="95"/>
      <c r="B509" s="96"/>
      <c r="C509" s="95"/>
      <c r="D509" s="95"/>
      <c r="E509" s="2"/>
      <c r="F509" s="10"/>
      <c r="G509" s="10"/>
      <c r="H509" s="10"/>
      <c r="I509" s="10"/>
      <c r="J509" s="10"/>
      <c r="K509" s="10"/>
      <c r="L509" s="10"/>
      <c r="M509" s="10"/>
      <c r="N509" s="10"/>
      <c r="O509" s="10"/>
      <c r="P509" s="10"/>
      <c r="Q509" s="10"/>
      <c r="R509" s="10"/>
      <c r="S509" s="10"/>
      <c r="T509" s="10"/>
      <c r="U509" s="65"/>
      <c r="V509" s="65"/>
      <c r="W509" s="65"/>
      <c r="X509" s="65"/>
      <c r="Y509" s="65"/>
      <c r="Z509" s="65"/>
      <c r="AA509" s="65"/>
      <c r="AB509" s="65"/>
      <c r="AC509" s="65"/>
    </row>
    <row r="510" spans="1:29" x14ac:dyDescent="0.2">
      <c r="A510" s="95"/>
      <c r="B510" s="96"/>
      <c r="C510" s="95"/>
      <c r="D510" s="95"/>
      <c r="E510" s="2"/>
      <c r="F510" s="10"/>
      <c r="G510" s="10"/>
      <c r="H510" s="10"/>
      <c r="I510" s="10"/>
      <c r="J510" s="10"/>
      <c r="K510" s="10"/>
      <c r="L510" s="10"/>
      <c r="M510" s="10"/>
      <c r="N510" s="10"/>
      <c r="O510" s="10"/>
      <c r="P510" s="10"/>
      <c r="Q510" s="10"/>
      <c r="R510" s="10"/>
      <c r="S510" s="10"/>
      <c r="T510" s="10"/>
      <c r="U510" s="65"/>
      <c r="V510" s="65"/>
      <c r="W510" s="65"/>
      <c r="X510" s="65"/>
      <c r="Y510" s="65"/>
      <c r="Z510" s="65"/>
      <c r="AA510" s="65"/>
      <c r="AB510" s="65"/>
      <c r="AC510" s="65"/>
    </row>
    <row r="511" spans="1:29" x14ac:dyDescent="0.2">
      <c r="A511" s="95"/>
      <c r="B511" s="96"/>
      <c r="C511" s="95"/>
      <c r="D511" s="95"/>
      <c r="E511" s="2"/>
      <c r="F511" s="10"/>
      <c r="G511" s="10"/>
      <c r="H511" s="10"/>
      <c r="I511" s="10"/>
      <c r="J511" s="10"/>
      <c r="K511" s="10"/>
      <c r="L511" s="10"/>
      <c r="M511" s="10"/>
      <c r="N511" s="10"/>
      <c r="O511" s="10"/>
      <c r="P511" s="10"/>
      <c r="Q511" s="10"/>
      <c r="R511" s="10"/>
      <c r="S511" s="10"/>
      <c r="T511" s="10"/>
      <c r="U511" s="65"/>
      <c r="V511" s="65"/>
      <c r="W511" s="65"/>
      <c r="X511" s="65"/>
      <c r="Y511" s="65"/>
      <c r="Z511" s="65"/>
      <c r="AA511" s="65"/>
      <c r="AB511" s="65"/>
      <c r="AC511" s="65"/>
    </row>
    <row r="512" spans="1:29" x14ac:dyDescent="0.2">
      <c r="A512" s="95"/>
      <c r="B512" s="96"/>
      <c r="C512" s="95"/>
      <c r="D512" s="95"/>
      <c r="E512" s="2"/>
      <c r="F512" s="10"/>
      <c r="G512" s="10"/>
      <c r="H512" s="10"/>
      <c r="I512" s="10"/>
      <c r="J512" s="10"/>
      <c r="K512" s="10"/>
      <c r="L512" s="10"/>
      <c r="M512" s="10"/>
      <c r="N512" s="10"/>
      <c r="O512" s="10"/>
      <c r="P512" s="10"/>
      <c r="Q512" s="10"/>
      <c r="R512" s="10"/>
      <c r="S512" s="10"/>
      <c r="T512" s="10"/>
      <c r="U512" s="65"/>
      <c r="V512" s="65"/>
      <c r="W512" s="65"/>
      <c r="X512" s="65"/>
      <c r="Y512" s="65"/>
      <c r="Z512" s="65"/>
      <c r="AA512" s="65"/>
      <c r="AB512" s="65"/>
      <c r="AC512" s="65"/>
    </row>
    <row r="513" spans="1:29" x14ac:dyDescent="0.2">
      <c r="A513" s="95"/>
      <c r="B513" s="96"/>
      <c r="C513" s="95"/>
      <c r="D513" s="95"/>
      <c r="E513" s="2"/>
      <c r="F513" s="10"/>
      <c r="G513" s="10"/>
      <c r="H513" s="10"/>
      <c r="I513" s="10"/>
      <c r="J513" s="10"/>
      <c r="K513" s="10"/>
      <c r="L513" s="10"/>
      <c r="M513" s="10"/>
      <c r="N513" s="10"/>
      <c r="O513" s="10"/>
      <c r="P513" s="10"/>
      <c r="Q513" s="10"/>
      <c r="R513" s="10"/>
      <c r="S513" s="10"/>
      <c r="T513" s="10"/>
      <c r="U513" s="65"/>
      <c r="V513" s="65"/>
      <c r="W513" s="65"/>
      <c r="X513" s="65"/>
      <c r="Y513" s="65"/>
      <c r="Z513" s="65"/>
      <c r="AA513" s="65"/>
      <c r="AB513" s="65"/>
      <c r="AC513" s="65"/>
    </row>
    <row r="514" spans="1:29" x14ac:dyDescent="0.2">
      <c r="A514" s="95"/>
      <c r="B514" s="96"/>
      <c r="C514" s="95"/>
      <c r="D514" s="95"/>
      <c r="E514" s="2"/>
      <c r="F514" s="10"/>
      <c r="G514" s="10"/>
      <c r="H514" s="10"/>
      <c r="I514" s="10"/>
      <c r="J514" s="10"/>
      <c r="K514" s="10"/>
      <c r="L514" s="10"/>
      <c r="M514" s="10"/>
      <c r="N514" s="10"/>
      <c r="O514" s="10"/>
      <c r="P514" s="10"/>
      <c r="Q514" s="10"/>
      <c r="R514" s="10"/>
      <c r="S514" s="10"/>
      <c r="T514" s="10"/>
      <c r="U514" s="65"/>
      <c r="V514" s="65"/>
      <c r="W514" s="65"/>
      <c r="X514" s="65"/>
      <c r="Y514" s="65"/>
      <c r="Z514" s="65"/>
      <c r="AA514" s="65"/>
      <c r="AB514" s="65"/>
      <c r="AC514" s="65"/>
    </row>
    <row r="515" spans="1:29" x14ac:dyDescent="0.2">
      <c r="A515" s="95"/>
      <c r="B515" s="96"/>
      <c r="C515" s="95"/>
      <c r="D515" s="95"/>
      <c r="E515" s="2"/>
      <c r="F515" s="10"/>
      <c r="G515" s="10"/>
      <c r="H515" s="10"/>
      <c r="I515" s="10"/>
      <c r="J515" s="10"/>
      <c r="K515" s="10"/>
      <c r="L515" s="10"/>
      <c r="M515" s="10"/>
      <c r="N515" s="10"/>
      <c r="O515" s="10"/>
      <c r="P515" s="10"/>
      <c r="Q515" s="10"/>
      <c r="R515" s="10"/>
      <c r="S515" s="10"/>
      <c r="T515" s="10"/>
      <c r="U515" s="65"/>
      <c r="V515" s="65"/>
      <c r="W515" s="65"/>
      <c r="X515" s="65"/>
      <c r="Y515" s="65"/>
      <c r="Z515" s="65"/>
      <c r="AA515" s="65"/>
      <c r="AB515" s="65"/>
      <c r="AC515" s="65"/>
    </row>
    <row r="516" spans="1:29" x14ac:dyDescent="0.2">
      <c r="A516" s="95"/>
      <c r="B516" s="96"/>
      <c r="C516" s="95"/>
      <c r="D516" s="95"/>
      <c r="E516" s="2"/>
      <c r="F516" s="10"/>
      <c r="G516" s="10"/>
      <c r="H516" s="10"/>
      <c r="I516" s="10"/>
      <c r="J516" s="10"/>
      <c r="K516" s="10"/>
      <c r="L516" s="10"/>
      <c r="M516" s="10"/>
      <c r="N516" s="10"/>
      <c r="O516" s="10"/>
      <c r="P516" s="10"/>
      <c r="Q516" s="10"/>
      <c r="R516" s="10"/>
      <c r="S516" s="10"/>
      <c r="T516" s="10"/>
      <c r="U516" s="65"/>
      <c r="V516" s="65"/>
      <c r="W516" s="65"/>
      <c r="X516" s="65"/>
      <c r="Y516" s="65"/>
      <c r="Z516" s="65"/>
      <c r="AA516" s="65"/>
      <c r="AB516" s="65"/>
      <c r="AC516" s="65"/>
    </row>
    <row r="517" spans="1:29" x14ac:dyDescent="0.2">
      <c r="A517" s="95"/>
      <c r="B517" s="96"/>
      <c r="C517" s="95"/>
      <c r="D517" s="95"/>
      <c r="E517" s="2"/>
      <c r="F517" s="10"/>
      <c r="G517" s="10"/>
      <c r="H517" s="10"/>
      <c r="I517" s="10"/>
      <c r="J517" s="10"/>
      <c r="K517" s="10"/>
      <c r="L517" s="10"/>
      <c r="M517" s="10"/>
      <c r="N517" s="10"/>
      <c r="O517" s="10"/>
      <c r="P517" s="10"/>
      <c r="Q517" s="10"/>
      <c r="R517" s="10"/>
      <c r="S517" s="10"/>
      <c r="T517" s="10"/>
      <c r="U517" s="65"/>
      <c r="V517" s="65"/>
      <c r="W517" s="65"/>
      <c r="X517" s="65"/>
      <c r="Y517" s="65"/>
      <c r="Z517" s="65"/>
      <c r="AA517" s="65"/>
      <c r="AB517" s="65"/>
      <c r="AC517" s="65"/>
    </row>
    <row r="518" spans="1:29" x14ac:dyDescent="0.2">
      <c r="A518" s="95"/>
      <c r="B518" s="96"/>
      <c r="C518" s="95"/>
      <c r="D518" s="95"/>
      <c r="E518" s="2"/>
      <c r="F518" s="10"/>
      <c r="G518" s="10"/>
      <c r="H518" s="10"/>
      <c r="I518" s="10"/>
      <c r="J518" s="10"/>
      <c r="K518" s="10"/>
      <c r="L518" s="10"/>
      <c r="M518" s="10"/>
      <c r="N518" s="10"/>
      <c r="O518" s="10"/>
      <c r="P518" s="10"/>
      <c r="Q518" s="10"/>
      <c r="R518" s="10"/>
      <c r="S518" s="10"/>
      <c r="T518" s="10"/>
      <c r="U518" s="65"/>
      <c r="V518" s="65"/>
      <c r="W518" s="65"/>
      <c r="X518" s="65"/>
      <c r="Y518" s="65"/>
      <c r="Z518" s="65"/>
      <c r="AA518" s="65"/>
      <c r="AB518" s="65"/>
      <c r="AC518" s="65"/>
    </row>
    <row r="519" spans="1:29" x14ac:dyDescent="0.2">
      <c r="A519" s="95"/>
      <c r="B519" s="96"/>
      <c r="C519" s="95"/>
      <c r="D519" s="95"/>
      <c r="E519" s="2"/>
      <c r="F519" s="10"/>
      <c r="G519" s="10"/>
      <c r="H519" s="10"/>
      <c r="I519" s="10"/>
      <c r="J519" s="10"/>
      <c r="K519" s="10"/>
      <c r="L519" s="10"/>
      <c r="M519" s="10"/>
      <c r="N519" s="10"/>
      <c r="O519" s="10"/>
      <c r="P519" s="10"/>
      <c r="Q519" s="10"/>
      <c r="R519" s="10"/>
      <c r="S519" s="10"/>
      <c r="T519" s="10"/>
      <c r="U519" s="65"/>
      <c r="V519" s="65"/>
      <c r="W519" s="65"/>
      <c r="X519" s="65"/>
      <c r="Y519" s="65"/>
      <c r="Z519" s="65"/>
      <c r="AA519" s="65"/>
      <c r="AB519" s="65"/>
      <c r="AC519" s="65"/>
    </row>
    <row r="520" spans="1:29" x14ac:dyDescent="0.2">
      <c r="A520" s="95"/>
      <c r="B520" s="96"/>
      <c r="C520" s="95"/>
      <c r="D520" s="95"/>
      <c r="E520" s="2"/>
      <c r="F520" s="10"/>
      <c r="G520" s="10"/>
      <c r="H520" s="10"/>
      <c r="I520" s="10"/>
      <c r="J520" s="10"/>
      <c r="K520" s="10"/>
      <c r="L520" s="10"/>
      <c r="M520" s="10"/>
      <c r="N520" s="10"/>
      <c r="O520" s="10"/>
      <c r="P520" s="10"/>
      <c r="Q520" s="10"/>
      <c r="R520" s="10"/>
      <c r="S520" s="10"/>
      <c r="T520" s="10"/>
      <c r="U520" s="65"/>
      <c r="V520" s="65"/>
      <c r="W520" s="65"/>
      <c r="X520" s="65"/>
      <c r="Y520" s="65"/>
      <c r="Z520" s="65"/>
      <c r="AA520" s="65"/>
      <c r="AB520" s="65"/>
      <c r="AC520" s="65"/>
    </row>
    <row r="521" spans="1:29" x14ac:dyDescent="0.2">
      <c r="A521" s="95"/>
      <c r="B521" s="96"/>
      <c r="C521" s="95"/>
      <c r="D521" s="95"/>
      <c r="E521" s="2"/>
      <c r="F521" s="10"/>
      <c r="G521" s="10"/>
      <c r="H521" s="10"/>
      <c r="I521" s="10"/>
      <c r="J521" s="10"/>
      <c r="K521" s="10"/>
      <c r="L521" s="10"/>
      <c r="M521" s="10"/>
      <c r="N521" s="10"/>
      <c r="O521" s="10"/>
      <c r="P521" s="10"/>
      <c r="Q521" s="10"/>
      <c r="R521" s="10"/>
      <c r="S521" s="10"/>
      <c r="T521" s="10"/>
      <c r="U521" s="65"/>
      <c r="V521" s="65"/>
      <c r="W521" s="65"/>
      <c r="X521" s="65"/>
      <c r="Y521" s="65"/>
      <c r="Z521" s="65"/>
      <c r="AA521" s="65"/>
      <c r="AB521" s="65"/>
      <c r="AC521" s="65"/>
    </row>
    <row r="522" spans="1:29" x14ac:dyDescent="0.2">
      <c r="A522" s="95"/>
      <c r="B522" s="96"/>
      <c r="C522" s="95"/>
      <c r="D522" s="95"/>
      <c r="E522" s="2"/>
      <c r="F522" s="10"/>
      <c r="G522" s="10"/>
      <c r="H522" s="10"/>
      <c r="I522" s="10"/>
      <c r="J522" s="10"/>
      <c r="K522" s="10"/>
      <c r="L522" s="10"/>
      <c r="M522" s="10"/>
      <c r="N522" s="10"/>
      <c r="O522" s="10"/>
      <c r="P522" s="10"/>
      <c r="Q522" s="10"/>
      <c r="R522" s="10"/>
      <c r="S522" s="10"/>
      <c r="T522" s="10"/>
      <c r="U522" s="65"/>
      <c r="V522" s="65"/>
      <c r="W522" s="65"/>
      <c r="X522" s="65"/>
      <c r="Y522" s="65"/>
      <c r="Z522" s="65"/>
      <c r="AA522" s="65"/>
      <c r="AB522" s="65"/>
      <c r="AC522" s="65"/>
    </row>
    <row r="523" spans="1:29" x14ac:dyDescent="0.2">
      <c r="A523" s="95"/>
      <c r="B523" s="96"/>
      <c r="C523" s="95"/>
      <c r="D523" s="95"/>
      <c r="E523" s="2"/>
      <c r="F523" s="10"/>
      <c r="G523" s="10"/>
      <c r="H523" s="10"/>
      <c r="I523" s="10"/>
      <c r="J523" s="10"/>
      <c r="K523" s="10"/>
      <c r="L523" s="10"/>
      <c r="M523" s="10"/>
      <c r="N523" s="10"/>
      <c r="O523" s="10"/>
      <c r="P523" s="10"/>
      <c r="Q523" s="10"/>
      <c r="R523" s="10"/>
      <c r="S523" s="10"/>
      <c r="T523" s="10"/>
      <c r="U523" s="65"/>
      <c r="V523" s="65"/>
      <c r="W523" s="65"/>
      <c r="X523" s="65"/>
      <c r="Y523" s="65"/>
      <c r="Z523" s="65"/>
      <c r="AA523" s="65"/>
      <c r="AB523" s="65"/>
      <c r="AC523" s="65"/>
    </row>
    <row r="524" spans="1:29" x14ac:dyDescent="0.2">
      <c r="A524" s="95"/>
      <c r="B524" s="96"/>
      <c r="C524" s="95"/>
      <c r="D524" s="95"/>
      <c r="E524" s="2"/>
      <c r="F524" s="10"/>
      <c r="G524" s="10"/>
      <c r="H524" s="10"/>
      <c r="I524" s="10"/>
      <c r="J524" s="10"/>
      <c r="K524" s="10"/>
      <c r="L524" s="10"/>
      <c r="M524" s="10"/>
      <c r="N524" s="10"/>
      <c r="O524" s="10"/>
      <c r="P524" s="10"/>
      <c r="Q524" s="10"/>
      <c r="R524" s="10"/>
      <c r="S524" s="10"/>
      <c r="T524" s="10"/>
      <c r="U524" s="65"/>
      <c r="V524" s="65"/>
      <c r="W524" s="65"/>
      <c r="X524" s="65"/>
      <c r="Y524" s="65"/>
      <c r="Z524" s="65"/>
      <c r="AA524" s="65"/>
      <c r="AB524" s="65"/>
      <c r="AC524" s="65"/>
    </row>
    <row r="525" spans="1:29" x14ac:dyDescent="0.2">
      <c r="A525" s="95"/>
      <c r="B525" s="96"/>
      <c r="C525" s="95"/>
      <c r="D525" s="95"/>
      <c r="E525" s="2"/>
      <c r="F525" s="10"/>
      <c r="G525" s="10"/>
      <c r="H525" s="10"/>
      <c r="I525" s="10"/>
      <c r="J525" s="10"/>
      <c r="K525" s="10"/>
      <c r="L525" s="10"/>
      <c r="M525" s="10"/>
      <c r="N525" s="10"/>
      <c r="O525" s="10"/>
      <c r="P525" s="10"/>
      <c r="Q525" s="10"/>
      <c r="R525" s="10"/>
      <c r="S525" s="10"/>
      <c r="T525" s="10"/>
      <c r="U525" s="65"/>
      <c r="V525" s="65"/>
      <c r="W525" s="65"/>
      <c r="X525" s="65"/>
      <c r="Y525" s="65"/>
      <c r="Z525" s="65"/>
      <c r="AA525" s="65"/>
      <c r="AB525" s="65"/>
      <c r="AC525" s="65"/>
    </row>
    <row r="526" spans="1:29" x14ac:dyDescent="0.2">
      <c r="A526" s="95"/>
      <c r="B526" s="96"/>
      <c r="C526" s="95"/>
      <c r="D526" s="95"/>
      <c r="E526" s="2"/>
      <c r="F526" s="10"/>
      <c r="G526" s="10"/>
      <c r="H526" s="10"/>
      <c r="I526" s="10"/>
      <c r="J526" s="10"/>
      <c r="K526" s="10"/>
      <c r="L526" s="10"/>
      <c r="M526" s="10"/>
      <c r="N526" s="10"/>
      <c r="O526" s="10"/>
      <c r="P526" s="10"/>
      <c r="Q526" s="10"/>
      <c r="R526" s="10"/>
      <c r="S526" s="10"/>
      <c r="T526" s="10"/>
      <c r="U526" s="65"/>
      <c r="V526" s="65"/>
      <c r="W526" s="65"/>
      <c r="X526" s="65"/>
      <c r="Y526" s="65"/>
      <c r="Z526" s="65"/>
      <c r="AA526" s="65"/>
      <c r="AB526" s="65"/>
      <c r="AC526" s="65"/>
    </row>
    <row r="527" spans="1:29" x14ac:dyDescent="0.2">
      <c r="A527" s="95"/>
      <c r="B527" s="96"/>
      <c r="C527" s="95"/>
      <c r="D527" s="95"/>
      <c r="E527" s="2"/>
      <c r="F527" s="10"/>
      <c r="G527" s="10"/>
      <c r="H527" s="10"/>
      <c r="I527" s="10"/>
      <c r="J527" s="10"/>
      <c r="K527" s="10"/>
      <c r="L527" s="10"/>
      <c r="M527" s="10"/>
      <c r="N527" s="10"/>
      <c r="O527" s="10"/>
      <c r="P527" s="10"/>
      <c r="Q527" s="10"/>
      <c r="R527" s="10"/>
      <c r="S527" s="10"/>
      <c r="T527" s="10"/>
      <c r="U527" s="65"/>
      <c r="V527" s="65"/>
      <c r="W527" s="65"/>
      <c r="X527" s="65"/>
      <c r="Y527" s="65"/>
      <c r="Z527" s="65"/>
      <c r="AA527" s="65"/>
      <c r="AB527" s="65"/>
      <c r="AC527" s="65"/>
    </row>
    <row r="528" spans="1:29" x14ac:dyDescent="0.2">
      <c r="A528" s="95"/>
      <c r="B528" s="96"/>
      <c r="C528" s="95"/>
      <c r="D528" s="95"/>
      <c r="E528" s="2"/>
      <c r="F528" s="10"/>
      <c r="G528" s="10"/>
      <c r="H528" s="10"/>
      <c r="I528" s="10"/>
      <c r="J528" s="10"/>
      <c r="K528" s="10"/>
      <c r="L528" s="10"/>
      <c r="M528" s="10"/>
      <c r="N528" s="10"/>
      <c r="O528" s="10"/>
      <c r="P528" s="10"/>
      <c r="Q528" s="10"/>
      <c r="R528" s="10"/>
      <c r="S528" s="10"/>
      <c r="T528" s="10"/>
      <c r="U528" s="65"/>
      <c r="V528" s="65"/>
      <c r="W528" s="65"/>
      <c r="X528" s="65"/>
      <c r="Y528" s="65"/>
      <c r="Z528" s="65"/>
      <c r="AA528" s="65"/>
      <c r="AB528" s="65"/>
      <c r="AC528" s="65"/>
    </row>
    <row r="529" spans="1:29" x14ac:dyDescent="0.2">
      <c r="A529" s="95"/>
      <c r="B529" s="96"/>
      <c r="C529" s="95"/>
      <c r="D529" s="95"/>
      <c r="E529" s="2"/>
      <c r="F529" s="10"/>
      <c r="G529" s="10"/>
      <c r="H529" s="10"/>
      <c r="I529" s="10"/>
      <c r="J529" s="10"/>
      <c r="K529" s="10"/>
      <c r="L529" s="10"/>
      <c r="M529" s="10"/>
      <c r="N529" s="10"/>
      <c r="O529" s="10"/>
      <c r="P529" s="10"/>
      <c r="Q529" s="10"/>
      <c r="R529" s="10"/>
      <c r="S529" s="10"/>
      <c r="T529" s="10"/>
      <c r="U529" s="65"/>
      <c r="V529" s="65"/>
      <c r="W529" s="65"/>
      <c r="X529" s="65"/>
      <c r="Y529" s="65"/>
      <c r="Z529" s="65"/>
      <c r="AA529" s="65"/>
      <c r="AB529" s="65"/>
      <c r="AC529" s="65"/>
    </row>
    <row r="530" spans="1:29" x14ac:dyDescent="0.2">
      <c r="A530" s="95"/>
      <c r="B530" s="96"/>
      <c r="C530" s="95"/>
      <c r="D530" s="95"/>
      <c r="E530" s="2"/>
      <c r="F530" s="10"/>
      <c r="G530" s="10"/>
      <c r="H530" s="10"/>
      <c r="I530" s="10"/>
      <c r="J530" s="10"/>
      <c r="K530" s="10"/>
      <c r="L530" s="10"/>
      <c r="M530" s="10"/>
      <c r="N530" s="10"/>
      <c r="O530" s="10"/>
      <c r="P530" s="10"/>
      <c r="Q530" s="10"/>
      <c r="R530" s="10"/>
      <c r="S530" s="10"/>
      <c r="T530" s="10"/>
      <c r="U530" s="65"/>
      <c r="V530" s="65"/>
      <c r="W530" s="65"/>
      <c r="X530" s="65"/>
      <c r="Y530" s="65"/>
      <c r="Z530" s="65"/>
      <c r="AA530" s="65"/>
      <c r="AB530" s="65"/>
      <c r="AC530" s="65"/>
    </row>
    <row r="531" spans="1:29" x14ac:dyDescent="0.2">
      <c r="A531" s="95"/>
      <c r="B531" s="96"/>
      <c r="C531" s="95"/>
      <c r="D531" s="95"/>
      <c r="E531" s="2"/>
      <c r="F531" s="10"/>
      <c r="G531" s="10"/>
      <c r="H531" s="10"/>
      <c r="I531" s="10"/>
      <c r="J531" s="10"/>
      <c r="K531" s="10"/>
      <c r="L531" s="10"/>
      <c r="M531" s="10"/>
      <c r="N531" s="10"/>
      <c r="O531" s="10"/>
      <c r="P531" s="10"/>
      <c r="Q531" s="10"/>
      <c r="R531" s="10"/>
      <c r="S531" s="10"/>
      <c r="T531" s="10"/>
      <c r="U531" s="65"/>
      <c r="V531" s="65"/>
      <c r="W531" s="65"/>
      <c r="X531" s="65"/>
      <c r="Y531" s="65"/>
      <c r="Z531" s="65"/>
      <c r="AA531" s="65"/>
      <c r="AB531" s="65"/>
      <c r="AC531" s="65"/>
    </row>
    <row r="532" spans="1:29" x14ac:dyDescent="0.2">
      <c r="A532" s="95"/>
      <c r="B532" s="96"/>
      <c r="C532" s="95"/>
      <c r="D532" s="95"/>
      <c r="E532" s="2"/>
      <c r="F532" s="10"/>
      <c r="G532" s="10"/>
      <c r="H532" s="10"/>
      <c r="I532" s="10"/>
      <c r="J532" s="10"/>
      <c r="K532" s="10"/>
      <c r="L532" s="10"/>
      <c r="M532" s="10"/>
      <c r="N532" s="10"/>
      <c r="O532" s="10"/>
      <c r="P532" s="10"/>
      <c r="Q532" s="10"/>
      <c r="R532" s="10"/>
      <c r="S532" s="10"/>
      <c r="T532" s="10"/>
      <c r="U532" s="65"/>
      <c r="V532" s="65"/>
      <c r="W532" s="65"/>
      <c r="X532" s="65"/>
      <c r="Y532" s="65"/>
      <c r="Z532" s="65"/>
      <c r="AA532" s="65"/>
      <c r="AB532" s="65"/>
      <c r="AC532" s="65"/>
    </row>
    <row r="533" spans="1:29" x14ac:dyDescent="0.2">
      <c r="A533" s="95"/>
      <c r="B533" s="96"/>
      <c r="C533" s="95"/>
      <c r="D533" s="95"/>
      <c r="E533" s="2"/>
      <c r="F533" s="10"/>
      <c r="G533" s="10"/>
      <c r="H533" s="10"/>
      <c r="I533" s="10"/>
      <c r="J533" s="10"/>
      <c r="K533" s="10"/>
      <c r="L533" s="10"/>
      <c r="M533" s="10"/>
      <c r="N533" s="10"/>
      <c r="O533" s="10"/>
      <c r="P533" s="10"/>
      <c r="Q533" s="10"/>
      <c r="R533" s="10"/>
      <c r="S533" s="10"/>
      <c r="T533" s="10"/>
      <c r="U533" s="65"/>
      <c r="V533" s="65"/>
      <c r="W533" s="65"/>
      <c r="X533" s="65"/>
      <c r="Y533" s="65"/>
      <c r="Z533" s="65"/>
      <c r="AA533" s="65"/>
      <c r="AB533" s="65"/>
      <c r="AC533" s="65"/>
    </row>
    <row r="534" spans="1:29" x14ac:dyDescent="0.2">
      <c r="A534" s="95"/>
      <c r="B534" s="96"/>
      <c r="C534" s="95"/>
      <c r="D534" s="95"/>
      <c r="E534" s="2"/>
      <c r="F534" s="10"/>
      <c r="G534" s="10"/>
      <c r="H534" s="10"/>
      <c r="I534" s="10"/>
      <c r="J534" s="10"/>
      <c r="K534" s="10"/>
      <c r="L534" s="10"/>
      <c r="M534" s="10"/>
      <c r="N534" s="10"/>
      <c r="O534" s="10"/>
      <c r="P534" s="10"/>
      <c r="Q534" s="10"/>
      <c r="R534" s="10"/>
      <c r="S534" s="10"/>
      <c r="T534" s="10"/>
      <c r="U534" s="65"/>
      <c r="V534" s="65"/>
      <c r="W534" s="65"/>
      <c r="X534" s="65"/>
      <c r="Y534" s="65"/>
      <c r="Z534" s="65"/>
      <c r="AA534" s="65"/>
      <c r="AB534" s="65"/>
      <c r="AC534" s="65"/>
    </row>
    <row r="535" spans="1:29" x14ac:dyDescent="0.2">
      <c r="A535" s="95"/>
      <c r="B535" s="96"/>
      <c r="C535" s="95"/>
      <c r="D535" s="95"/>
      <c r="E535" s="2"/>
      <c r="F535" s="10"/>
      <c r="G535" s="10"/>
      <c r="H535" s="10"/>
      <c r="I535" s="10"/>
      <c r="J535" s="10"/>
      <c r="K535" s="10"/>
      <c r="L535" s="10"/>
      <c r="M535" s="10"/>
      <c r="N535" s="10"/>
      <c r="O535" s="10"/>
      <c r="P535" s="10"/>
      <c r="Q535" s="10"/>
      <c r="R535" s="10"/>
      <c r="S535" s="10"/>
      <c r="T535" s="10"/>
      <c r="U535" s="65"/>
      <c r="V535" s="65"/>
      <c r="W535" s="65"/>
      <c r="X535" s="65"/>
      <c r="Y535" s="65"/>
      <c r="Z535" s="65"/>
      <c r="AA535" s="65"/>
      <c r="AB535" s="65"/>
      <c r="AC535" s="65"/>
    </row>
    <row r="536" spans="1:29" x14ac:dyDescent="0.2">
      <c r="A536" s="95"/>
      <c r="B536" s="96"/>
      <c r="C536" s="95"/>
      <c r="D536" s="95"/>
      <c r="E536" s="2"/>
      <c r="F536" s="10"/>
      <c r="G536" s="10"/>
      <c r="H536" s="10"/>
      <c r="I536" s="10"/>
      <c r="J536" s="10"/>
      <c r="K536" s="10"/>
      <c r="L536" s="10"/>
      <c r="M536" s="10"/>
      <c r="N536" s="10"/>
      <c r="O536" s="10"/>
      <c r="P536" s="10"/>
      <c r="Q536" s="10"/>
      <c r="R536" s="10"/>
      <c r="S536" s="10"/>
      <c r="T536" s="10"/>
      <c r="U536" s="65"/>
      <c r="V536" s="65"/>
      <c r="W536" s="65"/>
      <c r="X536" s="65"/>
      <c r="Y536" s="65"/>
      <c r="Z536" s="65"/>
      <c r="AA536" s="65"/>
      <c r="AB536" s="65"/>
      <c r="AC536" s="65"/>
    </row>
    <row r="537" spans="1:29" x14ac:dyDescent="0.2">
      <c r="A537" s="95"/>
      <c r="B537" s="96"/>
      <c r="C537" s="95"/>
      <c r="D537" s="95"/>
      <c r="E537" s="2"/>
      <c r="F537" s="10"/>
      <c r="G537" s="10"/>
      <c r="H537" s="10"/>
      <c r="I537" s="10"/>
      <c r="J537" s="10"/>
      <c r="K537" s="10"/>
      <c r="L537" s="10"/>
      <c r="M537" s="10"/>
      <c r="N537" s="10"/>
      <c r="O537" s="10"/>
      <c r="P537" s="10"/>
      <c r="Q537" s="10"/>
      <c r="R537" s="10"/>
      <c r="S537" s="10"/>
      <c r="T537" s="10"/>
      <c r="U537" s="65"/>
      <c r="V537" s="65"/>
      <c r="W537" s="65"/>
      <c r="X537" s="65"/>
      <c r="Y537" s="65"/>
      <c r="Z537" s="65"/>
      <c r="AA537" s="65"/>
      <c r="AB537" s="65"/>
      <c r="AC537" s="65"/>
    </row>
    <row r="538" spans="1:29" x14ac:dyDescent="0.2">
      <c r="A538" s="95"/>
      <c r="B538" s="96"/>
      <c r="C538" s="95"/>
      <c r="D538" s="95"/>
      <c r="E538" s="2"/>
      <c r="F538" s="10"/>
      <c r="G538" s="10"/>
      <c r="H538" s="10"/>
      <c r="I538" s="10"/>
      <c r="J538" s="10"/>
      <c r="K538" s="10"/>
      <c r="L538" s="10"/>
      <c r="M538" s="10"/>
      <c r="N538" s="10"/>
      <c r="O538" s="10"/>
      <c r="P538" s="10"/>
      <c r="Q538" s="10"/>
      <c r="R538" s="10"/>
      <c r="S538" s="10"/>
      <c r="T538" s="10"/>
      <c r="U538" s="65"/>
      <c r="V538" s="65"/>
      <c r="W538" s="65"/>
      <c r="X538" s="65"/>
      <c r="Y538" s="65"/>
      <c r="Z538" s="65"/>
      <c r="AA538" s="65"/>
      <c r="AB538" s="65"/>
      <c r="AC538" s="65"/>
    </row>
    <row r="539" spans="1:29" x14ac:dyDescent="0.2">
      <c r="A539" s="95"/>
      <c r="B539" s="96"/>
      <c r="C539" s="95"/>
      <c r="D539" s="95"/>
      <c r="E539" s="2"/>
      <c r="F539" s="10"/>
      <c r="G539" s="10"/>
      <c r="H539" s="10"/>
      <c r="I539" s="10"/>
      <c r="J539" s="10"/>
      <c r="K539" s="10"/>
      <c r="L539" s="10"/>
      <c r="M539" s="10"/>
      <c r="N539" s="10"/>
      <c r="O539" s="10"/>
      <c r="P539" s="10"/>
      <c r="Q539" s="10"/>
      <c r="R539" s="10"/>
      <c r="S539" s="10"/>
      <c r="T539" s="10"/>
      <c r="U539" s="65"/>
      <c r="V539" s="65"/>
      <c r="W539" s="65"/>
      <c r="X539" s="65"/>
      <c r="Y539" s="65"/>
      <c r="Z539" s="65"/>
      <c r="AA539" s="65"/>
      <c r="AB539" s="65"/>
      <c r="AC539" s="65"/>
    </row>
    <row r="540" spans="1:29" x14ac:dyDescent="0.2">
      <c r="A540" s="95"/>
      <c r="B540" s="96"/>
      <c r="C540" s="95"/>
      <c r="D540" s="95"/>
      <c r="E540" s="2"/>
      <c r="F540" s="10"/>
      <c r="G540" s="10"/>
      <c r="H540" s="10"/>
      <c r="I540" s="10"/>
      <c r="J540" s="10"/>
      <c r="K540" s="10"/>
      <c r="L540" s="10"/>
      <c r="M540" s="10"/>
      <c r="N540" s="10"/>
      <c r="O540" s="10"/>
      <c r="P540" s="10"/>
      <c r="Q540" s="10"/>
      <c r="R540" s="10"/>
      <c r="S540" s="10"/>
      <c r="T540" s="10"/>
      <c r="U540" s="65"/>
      <c r="V540" s="65"/>
      <c r="W540" s="65"/>
      <c r="X540" s="65"/>
      <c r="Y540" s="65"/>
      <c r="Z540" s="65"/>
      <c r="AA540" s="65"/>
      <c r="AB540" s="65"/>
      <c r="AC540" s="65"/>
    </row>
    <row r="541" spans="1:29" x14ac:dyDescent="0.2">
      <c r="A541" s="95"/>
      <c r="B541" s="96"/>
      <c r="C541" s="95"/>
      <c r="D541" s="95"/>
      <c r="E541" s="2"/>
      <c r="F541" s="10"/>
      <c r="G541" s="10"/>
      <c r="H541" s="10"/>
      <c r="I541" s="10"/>
      <c r="J541" s="10"/>
      <c r="K541" s="10"/>
      <c r="L541" s="10"/>
      <c r="M541" s="10"/>
      <c r="N541" s="10"/>
      <c r="O541" s="10"/>
      <c r="P541" s="10"/>
      <c r="Q541" s="10"/>
      <c r="R541" s="10"/>
      <c r="S541" s="10"/>
      <c r="T541" s="10"/>
      <c r="U541" s="65"/>
      <c r="V541" s="65"/>
      <c r="W541" s="65"/>
      <c r="X541" s="65"/>
      <c r="Y541" s="65"/>
      <c r="Z541" s="65"/>
      <c r="AA541" s="65"/>
      <c r="AB541" s="65"/>
      <c r="AC541" s="65"/>
    </row>
    <row r="542" spans="1:29" x14ac:dyDescent="0.2">
      <c r="A542" s="95"/>
      <c r="B542" s="96"/>
      <c r="C542" s="95"/>
      <c r="D542" s="95"/>
      <c r="E542" s="2"/>
      <c r="F542" s="10"/>
      <c r="G542" s="10"/>
      <c r="H542" s="10"/>
      <c r="I542" s="10"/>
      <c r="J542" s="10"/>
      <c r="K542" s="10"/>
      <c r="L542" s="10"/>
      <c r="M542" s="10"/>
      <c r="N542" s="10"/>
      <c r="O542" s="10"/>
      <c r="P542" s="10"/>
      <c r="Q542" s="10"/>
      <c r="R542" s="10"/>
      <c r="S542" s="10"/>
      <c r="T542" s="10"/>
      <c r="U542" s="65"/>
      <c r="V542" s="65"/>
      <c r="W542" s="65"/>
      <c r="X542" s="65"/>
      <c r="Y542" s="65"/>
      <c r="Z542" s="65"/>
      <c r="AA542" s="65"/>
      <c r="AB542" s="65"/>
      <c r="AC542" s="65"/>
    </row>
    <row r="543" spans="1:29" x14ac:dyDescent="0.2">
      <c r="A543" s="95"/>
      <c r="B543" s="96"/>
      <c r="C543" s="95"/>
      <c r="D543" s="95"/>
      <c r="E543" s="2"/>
      <c r="F543" s="10"/>
      <c r="G543" s="10"/>
      <c r="H543" s="10"/>
      <c r="I543" s="10"/>
      <c r="J543" s="10"/>
      <c r="K543" s="10"/>
      <c r="L543" s="10"/>
      <c r="M543" s="10"/>
      <c r="N543" s="10"/>
      <c r="O543" s="10"/>
      <c r="P543" s="10"/>
      <c r="Q543" s="10"/>
      <c r="R543" s="10"/>
      <c r="S543" s="10"/>
      <c r="T543" s="10"/>
      <c r="U543" s="65"/>
      <c r="V543" s="65"/>
      <c r="W543" s="65"/>
      <c r="X543" s="65"/>
      <c r="Y543" s="65"/>
      <c r="Z543" s="65"/>
      <c r="AA543" s="65"/>
      <c r="AB543" s="65"/>
      <c r="AC543" s="65"/>
    </row>
    <row r="544" spans="1:29" x14ac:dyDescent="0.2">
      <c r="A544" s="95"/>
      <c r="B544" s="96"/>
      <c r="C544" s="95"/>
      <c r="D544" s="95"/>
      <c r="E544" s="2"/>
      <c r="F544" s="10"/>
      <c r="G544" s="10"/>
      <c r="H544" s="10"/>
      <c r="I544" s="10"/>
      <c r="J544" s="10"/>
      <c r="K544" s="10"/>
      <c r="L544" s="10"/>
      <c r="M544" s="10"/>
      <c r="N544" s="10"/>
      <c r="O544" s="10"/>
      <c r="P544" s="10"/>
      <c r="Q544" s="10"/>
      <c r="R544" s="10"/>
      <c r="S544" s="10"/>
      <c r="T544" s="10"/>
      <c r="U544" s="65"/>
      <c r="V544" s="65"/>
      <c r="W544" s="65"/>
      <c r="X544" s="65"/>
      <c r="Y544" s="65"/>
      <c r="Z544" s="65"/>
      <c r="AA544" s="65"/>
      <c r="AB544" s="65"/>
      <c r="AC544" s="65"/>
    </row>
    <row r="545" spans="1:29" x14ac:dyDescent="0.2">
      <c r="A545" s="95"/>
      <c r="B545" s="96"/>
      <c r="C545" s="95"/>
      <c r="D545" s="95"/>
      <c r="E545" s="2"/>
      <c r="F545" s="10"/>
      <c r="G545" s="10"/>
      <c r="H545" s="10"/>
      <c r="I545" s="10"/>
      <c r="J545" s="10"/>
      <c r="K545" s="10"/>
      <c r="L545" s="10"/>
      <c r="M545" s="10"/>
      <c r="N545" s="10"/>
      <c r="O545" s="10"/>
      <c r="P545" s="10"/>
      <c r="Q545" s="10"/>
      <c r="R545" s="10"/>
      <c r="S545" s="10"/>
      <c r="T545" s="10"/>
      <c r="U545" s="65"/>
      <c r="V545" s="65"/>
      <c r="W545" s="65"/>
      <c r="X545" s="65"/>
      <c r="Y545" s="65"/>
      <c r="Z545" s="65"/>
      <c r="AA545" s="65"/>
      <c r="AB545" s="65"/>
      <c r="AC545" s="65"/>
    </row>
    <row r="546" spans="1:29" x14ac:dyDescent="0.2">
      <c r="A546" s="95"/>
      <c r="B546" s="96"/>
      <c r="C546" s="95"/>
      <c r="D546" s="95"/>
      <c r="E546" s="2"/>
      <c r="F546" s="10"/>
      <c r="G546" s="10"/>
      <c r="H546" s="10"/>
      <c r="I546" s="10"/>
      <c r="J546" s="10"/>
      <c r="K546" s="10"/>
      <c r="L546" s="10"/>
      <c r="M546" s="10"/>
      <c r="N546" s="10"/>
      <c r="O546" s="10"/>
      <c r="P546" s="10"/>
      <c r="Q546" s="10"/>
      <c r="R546" s="10"/>
      <c r="S546" s="10"/>
      <c r="T546" s="10"/>
      <c r="U546" s="65"/>
      <c r="V546" s="65"/>
      <c r="W546" s="65"/>
      <c r="X546" s="65"/>
      <c r="Y546" s="65"/>
      <c r="Z546" s="65"/>
      <c r="AA546" s="65"/>
      <c r="AB546" s="65"/>
      <c r="AC546" s="65"/>
    </row>
    <row r="547" spans="1:29" x14ac:dyDescent="0.2">
      <c r="A547" s="95"/>
      <c r="B547" s="96"/>
      <c r="C547" s="95"/>
      <c r="D547" s="95"/>
      <c r="E547" s="2"/>
      <c r="F547" s="10"/>
      <c r="G547" s="10"/>
      <c r="H547" s="10"/>
      <c r="I547" s="10"/>
      <c r="J547" s="10"/>
      <c r="K547" s="10"/>
      <c r="L547" s="10"/>
      <c r="M547" s="10"/>
      <c r="N547" s="10"/>
      <c r="O547" s="10"/>
      <c r="P547" s="10"/>
      <c r="Q547" s="10"/>
      <c r="R547" s="10"/>
      <c r="S547" s="10"/>
      <c r="T547" s="10"/>
      <c r="U547" s="65"/>
      <c r="V547" s="65"/>
      <c r="W547" s="65"/>
      <c r="X547" s="65"/>
      <c r="Y547" s="65"/>
      <c r="Z547" s="65"/>
      <c r="AA547" s="65"/>
      <c r="AB547" s="65"/>
      <c r="AC547" s="65"/>
    </row>
    <row r="548" spans="1:29" x14ac:dyDescent="0.2">
      <c r="A548" s="95"/>
      <c r="B548" s="96"/>
      <c r="C548" s="95"/>
      <c r="D548" s="95"/>
      <c r="E548" s="2"/>
      <c r="F548" s="10"/>
      <c r="G548" s="10"/>
      <c r="H548" s="10"/>
      <c r="I548" s="10"/>
      <c r="J548" s="10"/>
      <c r="K548" s="10"/>
      <c r="L548" s="10"/>
      <c r="M548" s="10"/>
      <c r="N548" s="10"/>
      <c r="O548" s="10"/>
      <c r="P548" s="10"/>
      <c r="Q548" s="10"/>
      <c r="R548" s="10"/>
      <c r="S548" s="10"/>
      <c r="T548" s="10"/>
      <c r="U548" s="65"/>
      <c r="V548" s="65"/>
      <c r="W548" s="65"/>
      <c r="X548" s="65"/>
      <c r="Y548" s="65"/>
      <c r="Z548" s="65"/>
      <c r="AA548" s="65"/>
      <c r="AB548" s="65"/>
      <c r="AC548" s="65"/>
    </row>
    <row r="549" spans="1:29" x14ac:dyDescent="0.2">
      <c r="A549" s="95"/>
      <c r="B549" s="96"/>
      <c r="C549" s="95"/>
      <c r="D549" s="95"/>
      <c r="E549" s="2"/>
      <c r="F549" s="10"/>
      <c r="G549" s="10"/>
      <c r="H549" s="10"/>
      <c r="I549" s="10"/>
      <c r="J549" s="10"/>
      <c r="K549" s="10"/>
      <c r="L549" s="10"/>
      <c r="M549" s="10"/>
      <c r="N549" s="10"/>
      <c r="O549" s="10"/>
      <c r="P549" s="10"/>
      <c r="Q549" s="10"/>
      <c r="R549" s="10"/>
      <c r="S549" s="10"/>
      <c r="T549" s="10"/>
      <c r="U549" s="65"/>
      <c r="V549" s="65"/>
      <c r="W549" s="65"/>
      <c r="X549" s="65"/>
      <c r="Y549" s="65"/>
      <c r="Z549" s="65"/>
      <c r="AA549" s="65"/>
      <c r="AB549" s="65"/>
      <c r="AC549" s="65"/>
    </row>
    <row r="550" spans="1:29" x14ac:dyDescent="0.2">
      <c r="A550" s="95"/>
      <c r="B550" s="96"/>
      <c r="C550" s="95"/>
      <c r="D550" s="95"/>
      <c r="E550" s="2"/>
      <c r="F550" s="10"/>
      <c r="G550" s="10"/>
      <c r="H550" s="10"/>
      <c r="I550" s="10"/>
      <c r="J550" s="10"/>
      <c r="K550" s="10"/>
      <c r="L550" s="10"/>
      <c r="M550" s="10"/>
      <c r="N550" s="10"/>
      <c r="O550" s="10"/>
      <c r="P550" s="10"/>
      <c r="Q550" s="10"/>
      <c r="R550" s="10"/>
      <c r="S550" s="10"/>
      <c r="T550" s="10"/>
      <c r="U550" s="65"/>
      <c r="V550" s="65"/>
      <c r="W550" s="65"/>
      <c r="X550" s="65"/>
      <c r="Y550" s="65"/>
      <c r="Z550" s="65"/>
      <c r="AA550" s="65"/>
      <c r="AB550" s="65"/>
      <c r="AC550" s="65"/>
    </row>
    <row r="551" spans="1:29" x14ac:dyDescent="0.2">
      <c r="A551" s="95"/>
      <c r="B551" s="96"/>
      <c r="C551" s="95"/>
      <c r="D551" s="95"/>
      <c r="E551" s="2"/>
      <c r="F551" s="10"/>
      <c r="G551" s="10"/>
      <c r="H551" s="10"/>
      <c r="I551" s="10"/>
      <c r="J551" s="10"/>
      <c r="K551" s="10"/>
      <c r="L551" s="10"/>
      <c r="M551" s="10"/>
      <c r="N551" s="10"/>
      <c r="O551" s="10"/>
      <c r="P551" s="10"/>
      <c r="Q551" s="10"/>
      <c r="R551" s="10"/>
      <c r="S551" s="10"/>
      <c r="T551" s="10"/>
      <c r="U551" s="65"/>
      <c r="V551" s="65"/>
      <c r="W551" s="65"/>
      <c r="X551" s="65"/>
      <c r="Y551" s="65"/>
      <c r="Z551" s="65"/>
      <c r="AA551" s="65"/>
      <c r="AB551" s="65"/>
      <c r="AC551" s="65"/>
    </row>
    <row r="552" spans="1:29" x14ac:dyDescent="0.2">
      <c r="A552" s="95"/>
      <c r="B552" s="96"/>
      <c r="C552" s="95"/>
      <c r="D552" s="95"/>
      <c r="E552" s="2"/>
      <c r="F552" s="10"/>
      <c r="G552" s="10"/>
      <c r="H552" s="10"/>
      <c r="I552" s="10"/>
      <c r="J552" s="10"/>
      <c r="K552" s="10"/>
      <c r="L552" s="10"/>
      <c r="M552" s="10"/>
      <c r="N552" s="10"/>
      <c r="O552" s="10"/>
      <c r="P552" s="10"/>
      <c r="Q552" s="10"/>
      <c r="R552" s="10"/>
      <c r="S552" s="10"/>
      <c r="T552" s="10"/>
      <c r="U552" s="65"/>
      <c r="V552" s="65"/>
      <c r="W552" s="65"/>
      <c r="X552" s="65"/>
      <c r="Y552" s="65"/>
      <c r="Z552" s="65"/>
      <c r="AA552" s="65"/>
      <c r="AB552" s="65"/>
      <c r="AC552" s="65"/>
    </row>
    <row r="553" spans="1:29" x14ac:dyDescent="0.2">
      <c r="A553" s="95"/>
      <c r="B553" s="96"/>
      <c r="C553" s="95"/>
      <c r="D553" s="95"/>
      <c r="E553" s="2"/>
      <c r="F553" s="10"/>
      <c r="G553" s="10"/>
      <c r="H553" s="10"/>
      <c r="I553" s="10"/>
      <c r="J553" s="10"/>
      <c r="K553" s="10"/>
      <c r="L553" s="10"/>
      <c r="M553" s="10"/>
      <c r="N553" s="10"/>
      <c r="O553" s="10"/>
      <c r="P553" s="10"/>
      <c r="Q553" s="10"/>
      <c r="R553" s="10"/>
      <c r="S553" s="10"/>
      <c r="T553" s="10"/>
      <c r="U553" s="65"/>
      <c r="V553" s="65"/>
      <c r="W553" s="65"/>
      <c r="X553" s="65"/>
      <c r="Y553" s="65"/>
      <c r="Z553" s="65"/>
      <c r="AA553" s="65"/>
      <c r="AB553" s="65"/>
      <c r="AC553" s="65"/>
    </row>
    <row r="554" spans="1:29" x14ac:dyDescent="0.2">
      <c r="A554" s="95"/>
      <c r="B554" s="96"/>
      <c r="C554" s="95"/>
      <c r="D554" s="95"/>
      <c r="E554" s="2"/>
      <c r="F554" s="10"/>
      <c r="G554" s="10"/>
      <c r="H554" s="10"/>
      <c r="I554" s="10"/>
      <c r="J554" s="10"/>
      <c r="K554" s="10"/>
      <c r="L554" s="10"/>
      <c r="M554" s="10"/>
      <c r="N554" s="10"/>
      <c r="O554" s="10"/>
      <c r="P554" s="10"/>
      <c r="Q554" s="10"/>
      <c r="R554" s="10"/>
      <c r="S554" s="10"/>
      <c r="T554" s="10"/>
      <c r="U554" s="65"/>
      <c r="V554" s="65"/>
      <c r="W554" s="65"/>
      <c r="X554" s="65"/>
      <c r="Y554" s="65"/>
      <c r="Z554" s="65"/>
      <c r="AA554" s="65"/>
      <c r="AB554" s="65"/>
      <c r="AC554" s="65"/>
    </row>
    <row r="555" spans="1:29" x14ac:dyDescent="0.2">
      <c r="A555" s="95"/>
      <c r="B555" s="96"/>
      <c r="C555" s="95"/>
      <c r="D555" s="95"/>
      <c r="E555" s="2"/>
      <c r="F555" s="10"/>
      <c r="G555" s="10"/>
      <c r="H555" s="10"/>
      <c r="I555" s="10"/>
      <c r="J555" s="10"/>
      <c r="K555" s="10"/>
      <c r="L555" s="10"/>
      <c r="M555" s="10"/>
      <c r="N555" s="10"/>
      <c r="O555" s="10"/>
      <c r="P555" s="10"/>
      <c r="Q555" s="10"/>
      <c r="R555" s="10"/>
      <c r="S555" s="10"/>
      <c r="T555" s="10"/>
      <c r="U555" s="65"/>
      <c r="V555" s="65"/>
      <c r="W555" s="65"/>
      <c r="X555" s="65"/>
      <c r="Y555" s="65"/>
      <c r="Z555" s="65"/>
      <c r="AA555" s="65"/>
      <c r="AB555" s="65"/>
      <c r="AC555" s="65"/>
    </row>
    <row r="556" spans="1:29" x14ac:dyDescent="0.2">
      <c r="A556" s="95"/>
      <c r="B556" s="96"/>
      <c r="C556" s="95"/>
      <c r="D556" s="95"/>
      <c r="E556" s="2"/>
      <c r="F556" s="10"/>
      <c r="G556" s="10"/>
      <c r="H556" s="10"/>
      <c r="I556" s="10"/>
      <c r="J556" s="10"/>
      <c r="K556" s="10"/>
      <c r="L556" s="10"/>
      <c r="M556" s="10"/>
      <c r="N556" s="10"/>
      <c r="O556" s="10"/>
      <c r="P556" s="10"/>
      <c r="Q556" s="10"/>
      <c r="R556" s="10"/>
      <c r="S556" s="10"/>
      <c r="T556" s="10"/>
      <c r="U556" s="65"/>
      <c r="V556" s="65"/>
      <c r="W556" s="65"/>
      <c r="X556" s="65"/>
      <c r="Y556" s="65"/>
      <c r="Z556" s="65"/>
      <c r="AA556" s="65"/>
      <c r="AB556" s="65"/>
      <c r="AC556" s="65"/>
    </row>
    <row r="557" spans="1:29" x14ac:dyDescent="0.2">
      <c r="A557" s="95"/>
      <c r="B557" s="96"/>
      <c r="C557" s="95"/>
      <c r="D557" s="95"/>
      <c r="E557" s="2"/>
      <c r="F557" s="10"/>
      <c r="G557" s="10"/>
      <c r="H557" s="10"/>
      <c r="I557" s="10"/>
      <c r="J557" s="10"/>
      <c r="K557" s="10"/>
      <c r="L557" s="10"/>
      <c r="M557" s="10"/>
      <c r="N557" s="10"/>
      <c r="O557" s="10"/>
      <c r="P557" s="10"/>
      <c r="Q557" s="10"/>
      <c r="R557" s="10"/>
      <c r="S557" s="10"/>
      <c r="T557" s="10"/>
      <c r="U557" s="65"/>
      <c r="V557" s="65"/>
      <c r="W557" s="65"/>
      <c r="X557" s="65"/>
      <c r="Y557" s="65"/>
      <c r="Z557" s="65"/>
      <c r="AA557" s="65"/>
      <c r="AB557" s="65"/>
      <c r="AC557" s="65"/>
    </row>
    <row r="558" spans="1:29" x14ac:dyDescent="0.2">
      <c r="A558" s="95"/>
      <c r="B558" s="96"/>
      <c r="C558" s="95"/>
      <c r="D558" s="95"/>
      <c r="E558" s="2"/>
      <c r="F558" s="10"/>
      <c r="G558" s="10"/>
      <c r="H558" s="10"/>
      <c r="I558" s="10"/>
      <c r="J558" s="10"/>
      <c r="K558" s="10"/>
      <c r="L558" s="10"/>
      <c r="M558" s="10"/>
      <c r="N558" s="10"/>
      <c r="O558" s="10"/>
      <c r="P558" s="10"/>
      <c r="Q558" s="10"/>
      <c r="R558" s="10"/>
      <c r="S558" s="10"/>
      <c r="T558" s="10"/>
      <c r="U558" s="65"/>
      <c r="V558" s="65"/>
      <c r="W558" s="65"/>
      <c r="X558" s="65"/>
      <c r="Y558" s="65"/>
      <c r="Z558" s="65"/>
      <c r="AA558" s="65"/>
      <c r="AB558" s="65"/>
      <c r="AC558" s="65"/>
    </row>
    <row r="559" spans="1:29" x14ac:dyDescent="0.2">
      <c r="A559" s="95"/>
      <c r="B559" s="96"/>
      <c r="C559" s="95"/>
      <c r="D559" s="95"/>
      <c r="E559" s="2"/>
      <c r="F559" s="10"/>
      <c r="G559" s="10"/>
      <c r="H559" s="10"/>
      <c r="I559" s="10"/>
      <c r="J559" s="10"/>
      <c r="K559" s="10"/>
      <c r="L559" s="10"/>
      <c r="M559" s="10"/>
      <c r="N559" s="10"/>
      <c r="O559" s="10"/>
      <c r="P559" s="10"/>
      <c r="Q559" s="10"/>
      <c r="R559" s="10"/>
      <c r="S559" s="10"/>
      <c r="T559" s="10"/>
      <c r="U559" s="65"/>
      <c r="V559" s="65"/>
      <c r="W559" s="65"/>
      <c r="X559" s="65"/>
      <c r="Y559" s="65"/>
      <c r="Z559" s="65"/>
      <c r="AA559" s="65"/>
      <c r="AB559" s="65"/>
      <c r="AC559" s="65"/>
    </row>
    <row r="560" spans="1:29" x14ac:dyDescent="0.2">
      <c r="A560" s="95"/>
      <c r="B560" s="96"/>
      <c r="C560" s="95"/>
      <c r="D560" s="95"/>
      <c r="E560" s="2"/>
      <c r="F560" s="10"/>
      <c r="G560" s="10"/>
      <c r="H560" s="10"/>
      <c r="I560" s="10"/>
      <c r="J560" s="10"/>
      <c r="K560" s="10"/>
      <c r="L560" s="10"/>
      <c r="M560" s="10"/>
      <c r="N560" s="10"/>
      <c r="O560" s="10"/>
      <c r="P560" s="10"/>
      <c r="Q560" s="10"/>
      <c r="R560" s="10"/>
      <c r="S560" s="10"/>
      <c r="T560" s="10"/>
      <c r="U560" s="65"/>
      <c r="V560" s="65"/>
      <c r="W560" s="65"/>
      <c r="X560" s="65"/>
      <c r="Y560" s="65"/>
      <c r="Z560" s="65"/>
      <c r="AA560" s="65"/>
      <c r="AB560" s="65"/>
      <c r="AC560" s="65"/>
    </row>
    <row r="561" spans="1:29" x14ac:dyDescent="0.2">
      <c r="A561" s="95"/>
      <c r="B561" s="96"/>
      <c r="C561" s="95"/>
      <c r="D561" s="95"/>
      <c r="E561" s="2"/>
      <c r="F561" s="10"/>
      <c r="G561" s="10"/>
      <c r="H561" s="10"/>
      <c r="I561" s="10"/>
      <c r="J561" s="10"/>
      <c r="K561" s="10"/>
      <c r="L561" s="10"/>
      <c r="M561" s="10"/>
      <c r="N561" s="10"/>
      <c r="O561" s="10"/>
      <c r="P561" s="10"/>
      <c r="Q561" s="10"/>
      <c r="R561" s="10"/>
      <c r="S561" s="10"/>
      <c r="T561" s="10"/>
      <c r="U561" s="65"/>
      <c r="V561" s="65"/>
      <c r="W561" s="65"/>
      <c r="X561" s="65"/>
      <c r="Y561" s="65"/>
      <c r="Z561" s="65"/>
      <c r="AA561" s="65"/>
      <c r="AB561" s="65"/>
      <c r="AC561" s="65"/>
    </row>
    <row r="562" spans="1:29" x14ac:dyDescent="0.2">
      <c r="A562" s="95"/>
      <c r="B562" s="96"/>
      <c r="C562" s="95"/>
      <c r="D562" s="95"/>
      <c r="E562" s="2"/>
      <c r="F562" s="10"/>
      <c r="G562" s="10"/>
      <c r="H562" s="10"/>
      <c r="I562" s="10"/>
      <c r="J562" s="10"/>
      <c r="K562" s="10"/>
      <c r="L562" s="10"/>
      <c r="M562" s="10"/>
      <c r="N562" s="10"/>
      <c r="O562" s="10"/>
      <c r="P562" s="10"/>
      <c r="Q562" s="10"/>
      <c r="R562" s="10"/>
      <c r="S562" s="10"/>
      <c r="T562" s="10"/>
      <c r="U562" s="65"/>
      <c r="V562" s="65"/>
      <c r="W562" s="65"/>
      <c r="X562" s="65"/>
      <c r="Y562" s="65"/>
      <c r="Z562" s="65"/>
      <c r="AA562" s="65"/>
      <c r="AB562" s="65"/>
      <c r="AC562" s="65"/>
    </row>
    <row r="563" spans="1:29" x14ac:dyDescent="0.2">
      <c r="A563" s="95"/>
      <c r="B563" s="96"/>
      <c r="C563" s="95"/>
      <c r="D563" s="95"/>
      <c r="E563" s="2"/>
      <c r="F563" s="10"/>
      <c r="G563" s="10"/>
      <c r="H563" s="10"/>
      <c r="I563" s="10"/>
      <c r="J563" s="10"/>
      <c r="K563" s="10"/>
      <c r="L563" s="10"/>
      <c r="M563" s="10"/>
      <c r="N563" s="10"/>
      <c r="O563" s="10"/>
      <c r="P563" s="10"/>
      <c r="Q563" s="10"/>
      <c r="R563" s="10"/>
      <c r="S563" s="10"/>
      <c r="T563" s="10"/>
      <c r="U563" s="65"/>
      <c r="V563" s="65"/>
      <c r="W563" s="65"/>
      <c r="X563" s="65"/>
      <c r="Y563" s="65"/>
      <c r="Z563" s="65"/>
      <c r="AA563" s="65"/>
      <c r="AB563" s="65"/>
      <c r="AC563" s="65"/>
    </row>
    <row r="564" spans="1:29" x14ac:dyDescent="0.2">
      <c r="A564" s="95"/>
      <c r="B564" s="96"/>
      <c r="C564" s="95"/>
      <c r="D564" s="95"/>
      <c r="E564" s="2"/>
      <c r="F564" s="10"/>
      <c r="G564" s="10"/>
      <c r="H564" s="10"/>
      <c r="I564" s="10"/>
      <c r="J564" s="10"/>
      <c r="K564" s="10"/>
      <c r="L564" s="10"/>
      <c r="M564" s="10"/>
      <c r="N564" s="10"/>
      <c r="O564" s="10"/>
      <c r="P564" s="10"/>
      <c r="Q564" s="10"/>
      <c r="R564" s="10"/>
      <c r="S564" s="10"/>
      <c r="T564" s="10"/>
      <c r="U564" s="65"/>
      <c r="V564" s="65"/>
      <c r="W564" s="65"/>
      <c r="X564" s="65"/>
      <c r="Y564" s="65"/>
      <c r="Z564" s="65"/>
      <c r="AA564" s="65"/>
      <c r="AB564" s="65"/>
      <c r="AC564" s="65"/>
    </row>
    <row r="565" spans="1:29" x14ac:dyDescent="0.2">
      <c r="A565" s="95"/>
      <c r="B565" s="96"/>
      <c r="C565" s="95"/>
      <c r="D565" s="95"/>
      <c r="E565" s="2"/>
      <c r="F565" s="10"/>
      <c r="G565" s="10"/>
      <c r="H565" s="10"/>
      <c r="I565" s="10"/>
      <c r="J565" s="10"/>
      <c r="K565" s="10"/>
      <c r="L565" s="10"/>
      <c r="M565" s="10"/>
      <c r="N565" s="10"/>
      <c r="O565" s="10"/>
      <c r="P565" s="10"/>
      <c r="Q565" s="10"/>
      <c r="R565" s="10"/>
      <c r="S565" s="10"/>
      <c r="T565" s="10"/>
      <c r="U565" s="65"/>
      <c r="V565" s="65"/>
      <c r="W565" s="65"/>
      <c r="X565" s="65"/>
      <c r="Y565" s="65"/>
      <c r="Z565" s="65"/>
      <c r="AA565" s="65"/>
      <c r="AB565" s="65"/>
      <c r="AC565" s="65"/>
    </row>
    <row r="566" spans="1:29" x14ac:dyDescent="0.2">
      <c r="A566" s="95"/>
      <c r="B566" s="96"/>
      <c r="C566" s="95"/>
      <c r="D566" s="95"/>
      <c r="E566" s="2"/>
      <c r="F566" s="10"/>
      <c r="G566" s="10"/>
      <c r="H566" s="10"/>
      <c r="I566" s="10"/>
      <c r="J566" s="10"/>
      <c r="K566" s="10"/>
      <c r="L566" s="10"/>
      <c r="M566" s="10"/>
      <c r="N566" s="10"/>
      <c r="O566" s="10"/>
      <c r="P566" s="10"/>
      <c r="Q566" s="10"/>
      <c r="R566" s="10"/>
      <c r="S566" s="10"/>
      <c r="T566" s="10"/>
      <c r="U566" s="65"/>
      <c r="V566" s="65"/>
      <c r="W566" s="65"/>
      <c r="X566" s="65"/>
      <c r="Y566" s="65"/>
      <c r="Z566" s="65"/>
      <c r="AA566" s="65"/>
      <c r="AB566" s="65"/>
      <c r="AC566" s="65"/>
    </row>
    <row r="567" spans="1:29" x14ac:dyDescent="0.2">
      <c r="A567" s="95"/>
      <c r="B567" s="96"/>
      <c r="C567" s="95"/>
      <c r="D567" s="95"/>
      <c r="E567" s="2"/>
      <c r="F567" s="10"/>
      <c r="G567" s="10"/>
      <c r="H567" s="10"/>
      <c r="I567" s="10"/>
      <c r="J567" s="10"/>
      <c r="K567" s="10"/>
      <c r="L567" s="10"/>
      <c r="M567" s="10"/>
      <c r="N567" s="10"/>
      <c r="O567" s="10"/>
      <c r="P567" s="10"/>
      <c r="Q567" s="10"/>
      <c r="R567" s="10"/>
      <c r="S567" s="10"/>
      <c r="T567" s="10"/>
      <c r="U567" s="65"/>
      <c r="V567" s="65"/>
      <c r="W567" s="65"/>
      <c r="X567" s="65"/>
      <c r="Y567" s="65"/>
      <c r="Z567" s="65"/>
      <c r="AA567" s="65"/>
      <c r="AB567" s="65"/>
      <c r="AC567" s="65"/>
    </row>
    <row r="568" spans="1:29" x14ac:dyDescent="0.2">
      <c r="A568" s="95"/>
      <c r="B568" s="96"/>
      <c r="C568" s="95"/>
      <c r="D568" s="95"/>
      <c r="E568" s="2"/>
      <c r="F568" s="10"/>
      <c r="G568" s="10"/>
      <c r="H568" s="10"/>
      <c r="I568" s="10"/>
      <c r="J568" s="10"/>
      <c r="K568" s="10"/>
      <c r="L568" s="10"/>
      <c r="M568" s="10"/>
      <c r="N568" s="10"/>
      <c r="O568" s="10"/>
      <c r="P568" s="10"/>
      <c r="Q568" s="10"/>
      <c r="R568" s="10"/>
      <c r="S568" s="10"/>
      <c r="T568" s="10"/>
      <c r="U568" s="65"/>
      <c r="V568" s="65"/>
      <c r="W568" s="65"/>
      <c r="X568" s="65"/>
      <c r="Y568" s="65"/>
      <c r="Z568" s="65"/>
      <c r="AA568" s="65"/>
      <c r="AB568" s="65"/>
      <c r="AC568" s="65"/>
    </row>
    <row r="569" spans="1:29" x14ac:dyDescent="0.2">
      <c r="A569" s="95"/>
      <c r="B569" s="96"/>
      <c r="C569" s="95"/>
      <c r="D569" s="95"/>
      <c r="E569" s="2"/>
      <c r="F569" s="10"/>
      <c r="G569" s="10"/>
      <c r="H569" s="10"/>
      <c r="I569" s="10"/>
      <c r="J569" s="10"/>
      <c r="K569" s="10"/>
      <c r="L569" s="10"/>
      <c r="M569" s="10"/>
      <c r="N569" s="10"/>
      <c r="O569" s="10"/>
      <c r="P569" s="10"/>
      <c r="Q569" s="10"/>
      <c r="R569" s="10"/>
      <c r="S569" s="10"/>
      <c r="T569" s="10"/>
      <c r="U569" s="65"/>
      <c r="V569" s="65"/>
      <c r="W569" s="65"/>
      <c r="X569" s="65"/>
      <c r="Y569" s="65"/>
      <c r="Z569" s="65"/>
      <c r="AA569" s="65"/>
      <c r="AB569" s="65"/>
      <c r="AC569" s="65"/>
    </row>
    <row r="570" spans="1:29" x14ac:dyDescent="0.2">
      <c r="A570" s="95"/>
      <c r="B570" s="96"/>
      <c r="C570" s="95"/>
      <c r="D570" s="95"/>
      <c r="E570" s="2"/>
      <c r="F570" s="10"/>
      <c r="G570" s="10"/>
      <c r="H570" s="10"/>
      <c r="I570" s="10"/>
      <c r="J570" s="10"/>
      <c r="K570" s="10"/>
      <c r="L570" s="10"/>
      <c r="M570" s="10"/>
      <c r="N570" s="10"/>
      <c r="O570" s="10"/>
      <c r="P570" s="10"/>
      <c r="Q570" s="10"/>
      <c r="R570" s="10"/>
      <c r="S570" s="10"/>
      <c r="T570" s="10"/>
      <c r="U570" s="65"/>
      <c r="V570" s="65"/>
      <c r="W570" s="65"/>
      <c r="X570" s="65"/>
      <c r="Y570" s="65"/>
      <c r="Z570" s="65"/>
      <c r="AA570" s="65"/>
      <c r="AB570" s="65"/>
      <c r="AC570" s="65"/>
    </row>
    <row r="571" spans="1:29" x14ac:dyDescent="0.2">
      <c r="A571" s="95"/>
      <c r="B571" s="96"/>
      <c r="C571" s="95"/>
      <c r="D571" s="95"/>
      <c r="E571" s="2"/>
      <c r="F571" s="10"/>
      <c r="G571" s="10"/>
      <c r="H571" s="10"/>
      <c r="I571" s="10"/>
      <c r="J571" s="10"/>
      <c r="K571" s="10"/>
      <c r="L571" s="10"/>
      <c r="M571" s="10"/>
      <c r="N571" s="10"/>
      <c r="O571" s="10"/>
      <c r="P571" s="10"/>
      <c r="Q571" s="10"/>
      <c r="R571" s="10"/>
      <c r="S571" s="10"/>
      <c r="T571" s="10"/>
      <c r="U571" s="65"/>
      <c r="V571" s="65"/>
      <c r="W571" s="65"/>
      <c r="X571" s="65"/>
      <c r="Y571" s="65"/>
      <c r="Z571" s="65"/>
      <c r="AA571" s="65"/>
      <c r="AB571" s="65"/>
      <c r="AC571" s="65"/>
    </row>
    <row r="572" spans="1:29" x14ac:dyDescent="0.2">
      <c r="A572" s="95"/>
      <c r="B572" s="96"/>
      <c r="C572" s="95"/>
      <c r="D572" s="95"/>
      <c r="E572" s="2"/>
      <c r="F572" s="10"/>
      <c r="G572" s="10"/>
      <c r="H572" s="10"/>
      <c r="I572" s="10"/>
      <c r="J572" s="10"/>
      <c r="K572" s="10"/>
      <c r="L572" s="10"/>
      <c r="M572" s="10"/>
      <c r="N572" s="10"/>
      <c r="O572" s="10"/>
      <c r="P572" s="10"/>
      <c r="Q572" s="10"/>
      <c r="R572" s="10"/>
      <c r="S572" s="10"/>
      <c r="T572" s="10"/>
      <c r="U572" s="65"/>
      <c r="V572" s="65"/>
      <c r="W572" s="65"/>
      <c r="X572" s="65"/>
      <c r="Y572" s="65"/>
      <c r="Z572" s="65"/>
      <c r="AA572" s="65"/>
      <c r="AB572" s="65"/>
      <c r="AC572" s="65"/>
    </row>
    <row r="573" spans="1:29" x14ac:dyDescent="0.2">
      <c r="A573" s="95"/>
      <c r="B573" s="96"/>
      <c r="C573" s="95"/>
      <c r="D573" s="95"/>
      <c r="E573" s="2"/>
      <c r="F573" s="10"/>
      <c r="G573" s="10"/>
      <c r="H573" s="10"/>
      <c r="I573" s="10"/>
      <c r="J573" s="10"/>
      <c r="K573" s="10"/>
      <c r="L573" s="10"/>
      <c r="M573" s="10"/>
      <c r="N573" s="10"/>
      <c r="O573" s="10"/>
      <c r="P573" s="10"/>
      <c r="Q573" s="10"/>
      <c r="R573" s="10"/>
      <c r="S573" s="10"/>
      <c r="T573" s="10"/>
      <c r="U573" s="65"/>
      <c r="V573" s="65"/>
      <c r="W573" s="65"/>
      <c r="X573" s="65"/>
      <c r="Y573" s="65"/>
      <c r="Z573" s="65"/>
      <c r="AA573" s="65"/>
      <c r="AB573" s="65"/>
      <c r="AC573" s="65"/>
    </row>
    <row r="574" spans="1:29" x14ac:dyDescent="0.2">
      <c r="A574" s="95"/>
      <c r="B574" s="96"/>
      <c r="C574" s="95"/>
      <c r="D574" s="95"/>
      <c r="E574" s="2"/>
      <c r="F574" s="10"/>
      <c r="G574" s="10"/>
      <c r="H574" s="10"/>
      <c r="I574" s="10"/>
      <c r="J574" s="10"/>
      <c r="K574" s="10"/>
      <c r="L574" s="10"/>
      <c r="M574" s="10"/>
      <c r="N574" s="10"/>
      <c r="O574" s="10"/>
      <c r="P574" s="10"/>
      <c r="Q574" s="10"/>
      <c r="R574" s="10"/>
      <c r="S574" s="10"/>
      <c r="T574" s="10"/>
      <c r="U574" s="65"/>
      <c r="V574" s="65"/>
      <c r="W574" s="65"/>
      <c r="X574" s="65"/>
      <c r="Y574" s="65"/>
      <c r="Z574" s="65"/>
      <c r="AA574" s="65"/>
      <c r="AB574" s="65"/>
      <c r="AC574" s="65"/>
    </row>
    <row r="575" spans="1:29" x14ac:dyDescent="0.2">
      <c r="A575" s="95"/>
      <c r="B575" s="96"/>
      <c r="C575" s="95"/>
      <c r="D575" s="95"/>
      <c r="E575" s="2"/>
      <c r="F575" s="10"/>
      <c r="G575" s="10"/>
      <c r="H575" s="10"/>
      <c r="I575" s="10"/>
      <c r="J575" s="10"/>
      <c r="K575" s="10"/>
      <c r="L575" s="10"/>
      <c r="M575" s="10"/>
      <c r="N575" s="10"/>
      <c r="O575" s="10"/>
      <c r="P575" s="10"/>
      <c r="Q575" s="10"/>
      <c r="R575" s="10"/>
      <c r="S575" s="10"/>
      <c r="T575" s="10"/>
      <c r="U575" s="65"/>
      <c r="V575" s="65"/>
      <c r="W575" s="65"/>
      <c r="X575" s="65"/>
      <c r="Y575" s="65"/>
      <c r="Z575" s="65"/>
      <c r="AA575" s="65"/>
      <c r="AB575" s="65"/>
      <c r="AC575" s="65"/>
    </row>
    <row r="576" spans="1:29" x14ac:dyDescent="0.2">
      <c r="A576" s="95"/>
      <c r="B576" s="96"/>
      <c r="C576" s="95"/>
      <c r="D576" s="95"/>
      <c r="E576" s="2"/>
      <c r="F576" s="10"/>
      <c r="G576" s="10"/>
      <c r="H576" s="10"/>
      <c r="I576" s="10"/>
      <c r="J576" s="10"/>
      <c r="K576" s="10"/>
      <c r="L576" s="10"/>
      <c r="M576" s="10"/>
      <c r="N576" s="10"/>
      <c r="O576" s="10"/>
      <c r="P576" s="10"/>
      <c r="Q576" s="10"/>
      <c r="R576" s="10"/>
      <c r="S576" s="10"/>
      <c r="T576" s="10"/>
      <c r="U576" s="65"/>
      <c r="V576" s="65"/>
      <c r="W576" s="65"/>
      <c r="X576" s="65"/>
      <c r="Y576" s="65"/>
      <c r="Z576" s="65"/>
      <c r="AA576" s="65"/>
      <c r="AB576" s="65"/>
      <c r="AC576" s="65"/>
    </row>
    <row r="577" spans="1:29" x14ac:dyDescent="0.2">
      <c r="A577" s="95"/>
      <c r="B577" s="96"/>
      <c r="C577" s="95"/>
      <c r="D577" s="95"/>
      <c r="E577" s="2"/>
      <c r="F577" s="10"/>
      <c r="G577" s="10"/>
      <c r="H577" s="10"/>
      <c r="I577" s="10"/>
      <c r="J577" s="10"/>
      <c r="K577" s="10"/>
      <c r="L577" s="10"/>
      <c r="M577" s="10"/>
      <c r="N577" s="10"/>
      <c r="O577" s="10"/>
      <c r="P577" s="10"/>
      <c r="Q577" s="10"/>
      <c r="R577" s="10"/>
      <c r="S577" s="10"/>
      <c r="T577" s="10"/>
      <c r="U577" s="65"/>
      <c r="V577" s="65"/>
      <c r="W577" s="65"/>
      <c r="X577" s="65"/>
      <c r="Y577" s="65"/>
      <c r="Z577" s="65"/>
      <c r="AA577" s="65"/>
      <c r="AB577" s="65"/>
      <c r="AC577" s="65"/>
    </row>
    <row r="578" spans="1:29" x14ac:dyDescent="0.2">
      <c r="A578" s="95"/>
      <c r="B578" s="96"/>
      <c r="C578" s="95"/>
      <c r="D578" s="95"/>
      <c r="E578" s="2"/>
      <c r="F578" s="10"/>
      <c r="G578" s="10"/>
      <c r="H578" s="10"/>
      <c r="I578" s="10"/>
      <c r="J578" s="10"/>
      <c r="K578" s="10"/>
      <c r="L578" s="10"/>
      <c r="M578" s="10"/>
      <c r="N578" s="10"/>
      <c r="O578" s="10"/>
      <c r="P578" s="10"/>
      <c r="Q578" s="10"/>
      <c r="R578" s="10"/>
      <c r="S578" s="10"/>
      <c r="T578" s="10"/>
      <c r="U578" s="65"/>
      <c r="V578" s="65"/>
      <c r="W578" s="65"/>
      <c r="X578" s="65"/>
      <c r="Y578" s="65"/>
      <c r="Z578" s="65"/>
      <c r="AA578" s="65"/>
      <c r="AB578" s="65"/>
      <c r="AC578" s="65"/>
    </row>
    <row r="579" spans="1:29" x14ac:dyDescent="0.2">
      <c r="A579" s="95"/>
      <c r="B579" s="96"/>
      <c r="C579" s="95"/>
      <c r="D579" s="95"/>
      <c r="E579" s="2"/>
      <c r="F579" s="10"/>
      <c r="G579" s="10"/>
      <c r="H579" s="10"/>
      <c r="I579" s="10"/>
      <c r="J579" s="10"/>
      <c r="K579" s="10"/>
      <c r="L579" s="10"/>
      <c r="M579" s="10"/>
      <c r="N579" s="10"/>
      <c r="O579" s="10"/>
      <c r="P579" s="10"/>
      <c r="Q579" s="10"/>
      <c r="R579" s="10"/>
      <c r="S579" s="10"/>
      <c r="T579" s="10"/>
      <c r="U579" s="65"/>
      <c r="V579" s="65"/>
      <c r="W579" s="65"/>
      <c r="X579" s="65"/>
      <c r="Y579" s="65"/>
      <c r="Z579" s="65"/>
      <c r="AA579" s="65"/>
      <c r="AB579" s="65"/>
      <c r="AC579" s="65"/>
    </row>
    <row r="580" spans="1:29" x14ac:dyDescent="0.2">
      <c r="A580" s="95"/>
      <c r="B580" s="96"/>
      <c r="C580" s="95"/>
      <c r="D580" s="95"/>
      <c r="E580" s="2"/>
      <c r="F580" s="10"/>
      <c r="G580" s="10"/>
      <c r="H580" s="10"/>
      <c r="I580" s="10"/>
      <c r="J580" s="10"/>
      <c r="K580" s="10"/>
      <c r="L580" s="10"/>
      <c r="M580" s="10"/>
      <c r="N580" s="10"/>
      <c r="O580" s="10"/>
      <c r="P580" s="10"/>
      <c r="Q580" s="10"/>
      <c r="R580" s="10"/>
      <c r="S580" s="10"/>
      <c r="T580" s="10"/>
      <c r="U580" s="65"/>
      <c r="V580" s="65"/>
      <c r="W580" s="65"/>
      <c r="X580" s="65"/>
      <c r="Y580" s="65"/>
      <c r="Z580" s="65"/>
      <c r="AA580" s="65"/>
      <c r="AB580" s="65"/>
      <c r="AC580" s="65"/>
    </row>
    <row r="581" spans="1:29" x14ac:dyDescent="0.2">
      <c r="A581" s="95"/>
      <c r="B581" s="96"/>
      <c r="C581" s="95"/>
      <c r="D581" s="95"/>
      <c r="E581" s="2"/>
      <c r="F581" s="10"/>
      <c r="G581" s="10"/>
      <c r="H581" s="10"/>
      <c r="I581" s="10"/>
      <c r="J581" s="10"/>
      <c r="K581" s="10"/>
      <c r="L581" s="10"/>
      <c r="M581" s="10"/>
      <c r="N581" s="10"/>
      <c r="O581" s="10"/>
      <c r="P581" s="10"/>
      <c r="Q581" s="10"/>
      <c r="R581" s="10"/>
      <c r="S581" s="10"/>
      <c r="T581" s="10"/>
      <c r="U581" s="65"/>
      <c r="V581" s="65"/>
      <c r="W581" s="65"/>
      <c r="X581" s="65"/>
      <c r="Y581" s="65"/>
      <c r="Z581" s="65"/>
      <c r="AA581" s="65"/>
      <c r="AB581" s="65"/>
      <c r="AC581" s="65"/>
    </row>
    <row r="582" spans="1:29" x14ac:dyDescent="0.2">
      <c r="A582" s="95"/>
      <c r="B582" s="96"/>
      <c r="C582" s="95"/>
      <c r="D582" s="95"/>
      <c r="E582" s="2"/>
      <c r="F582" s="10"/>
      <c r="G582" s="10"/>
      <c r="H582" s="10"/>
      <c r="I582" s="10"/>
      <c r="J582" s="10"/>
      <c r="K582" s="10"/>
      <c r="L582" s="10"/>
      <c r="M582" s="10"/>
      <c r="N582" s="10"/>
      <c r="O582" s="10"/>
      <c r="P582" s="10"/>
      <c r="Q582" s="10"/>
      <c r="R582" s="10"/>
      <c r="S582" s="10"/>
      <c r="T582" s="10"/>
      <c r="U582" s="65"/>
      <c r="V582" s="65"/>
      <c r="W582" s="65"/>
      <c r="X582" s="65"/>
      <c r="Y582" s="65"/>
      <c r="Z582" s="65"/>
      <c r="AA582" s="65"/>
      <c r="AB582" s="65"/>
      <c r="AC582" s="65"/>
    </row>
    <row r="583" spans="1:29" x14ac:dyDescent="0.2">
      <c r="A583" s="95"/>
      <c r="B583" s="96"/>
      <c r="C583" s="95"/>
      <c r="D583" s="95"/>
      <c r="E583" s="2"/>
      <c r="F583" s="10"/>
      <c r="G583" s="10"/>
      <c r="H583" s="10"/>
      <c r="I583" s="10"/>
      <c r="J583" s="10"/>
      <c r="K583" s="10"/>
      <c r="L583" s="10"/>
      <c r="M583" s="10"/>
      <c r="N583" s="10"/>
      <c r="O583" s="10"/>
      <c r="P583" s="10"/>
      <c r="Q583" s="10"/>
      <c r="R583" s="10"/>
      <c r="S583" s="10"/>
      <c r="T583" s="10"/>
      <c r="U583" s="65"/>
      <c r="V583" s="65"/>
      <c r="W583" s="65"/>
      <c r="X583" s="65"/>
      <c r="Y583" s="65"/>
      <c r="Z583" s="65"/>
      <c r="AA583" s="65"/>
      <c r="AB583" s="65"/>
      <c r="AC583" s="65"/>
    </row>
    <row r="584" spans="1:29" x14ac:dyDescent="0.2">
      <c r="A584" s="95"/>
      <c r="B584" s="96"/>
      <c r="C584" s="95"/>
      <c r="D584" s="95"/>
      <c r="E584" s="2"/>
      <c r="F584" s="10"/>
      <c r="G584" s="10"/>
      <c r="H584" s="10"/>
      <c r="I584" s="10"/>
      <c r="J584" s="10"/>
      <c r="K584" s="10"/>
      <c r="L584" s="10"/>
      <c r="M584" s="10"/>
      <c r="N584" s="10"/>
      <c r="O584" s="10"/>
      <c r="P584" s="10"/>
      <c r="Q584" s="10"/>
      <c r="R584" s="10"/>
      <c r="S584" s="10"/>
      <c r="T584" s="10"/>
      <c r="U584" s="65"/>
      <c r="V584" s="65"/>
      <c r="W584" s="65"/>
      <c r="X584" s="65"/>
      <c r="Y584" s="65"/>
      <c r="Z584" s="65"/>
      <c r="AA584" s="65"/>
      <c r="AB584" s="65"/>
      <c r="AC584" s="65"/>
    </row>
    <row r="585" spans="1:29" x14ac:dyDescent="0.2">
      <c r="A585" s="95"/>
      <c r="B585" s="96"/>
      <c r="C585" s="95"/>
      <c r="D585" s="95"/>
      <c r="E585" s="2"/>
      <c r="F585" s="10"/>
      <c r="G585" s="10"/>
      <c r="H585" s="10"/>
      <c r="I585" s="10"/>
      <c r="J585" s="10"/>
      <c r="K585" s="10"/>
      <c r="L585" s="10"/>
      <c r="M585" s="10"/>
      <c r="N585" s="10"/>
      <c r="O585" s="10"/>
      <c r="P585" s="10"/>
      <c r="Q585" s="10"/>
      <c r="R585" s="10"/>
      <c r="S585" s="10"/>
      <c r="T585" s="10"/>
      <c r="U585" s="65"/>
      <c r="V585" s="65"/>
      <c r="W585" s="65"/>
      <c r="X585" s="65"/>
      <c r="Y585" s="65"/>
      <c r="Z585" s="65"/>
      <c r="AA585" s="65"/>
      <c r="AB585" s="65"/>
      <c r="AC585" s="65"/>
    </row>
    <row r="586" spans="1:29" x14ac:dyDescent="0.2">
      <c r="A586" s="95"/>
      <c r="B586" s="96"/>
      <c r="C586" s="95"/>
      <c r="D586" s="95"/>
      <c r="E586" s="2"/>
      <c r="F586" s="10"/>
      <c r="G586" s="10"/>
      <c r="H586" s="10"/>
      <c r="I586" s="10"/>
      <c r="J586" s="10"/>
      <c r="K586" s="10"/>
      <c r="L586" s="10"/>
      <c r="M586" s="10"/>
      <c r="N586" s="10"/>
      <c r="O586" s="10"/>
      <c r="P586" s="10"/>
      <c r="Q586" s="10"/>
      <c r="R586" s="10"/>
      <c r="S586" s="10"/>
      <c r="T586" s="10"/>
      <c r="U586" s="65"/>
      <c r="V586" s="65"/>
      <c r="W586" s="65"/>
      <c r="X586" s="65"/>
      <c r="Y586" s="65"/>
      <c r="Z586" s="65"/>
      <c r="AA586" s="65"/>
      <c r="AB586" s="65"/>
      <c r="AC586" s="65"/>
    </row>
    <row r="587" spans="1:29" x14ac:dyDescent="0.2">
      <c r="A587" s="95"/>
      <c r="B587" s="96"/>
      <c r="C587" s="95"/>
      <c r="D587" s="95"/>
      <c r="E587" s="2"/>
      <c r="F587" s="10"/>
      <c r="G587" s="10"/>
      <c r="H587" s="10"/>
      <c r="I587" s="10"/>
      <c r="J587" s="10"/>
      <c r="K587" s="10"/>
      <c r="L587" s="10"/>
      <c r="M587" s="10"/>
      <c r="N587" s="10"/>
      <c r="O587" s="10"/>
      <c r="P587" s="10"/>
      <c r="Q587" s="10"/>
      <c r="R587" s="10"/>
      <c r="S587" s="10"/>
      <c r="T587" s="10"/>
      <c r="U587" s="65"/>
      <c r="V587" s="65"/>
      <c r="W587" s="65"/>
      <c r="X587" s="65"/>
      <c r="Y587" s="65"/>
      <c r="Z587" s="65"/>
      <c r="AA587" s="65"/>
      <c r="AB587" s="65"/>
      <c r="AC587" s="65"/>
    </row>
    <row r="588" spans="1:29" x14ac:dyDescent="0.2">
      <c r="A588" s="95"/>
      <c r="B588" s="96"/>
      <c r="C588" s="95"/>
      <c r="D588" s="95"/>
      <c r="E588" s="2"/>
      <c r="F588" s="10"/>
      <c r="G588" s="10"/>
      <c r="H588" s="10"/>
      <c r="I588" s="10"/>
      <c r="J588" s="10"/>
      <c r="K588" s="10"/>
      <c r="L588" s="10"/>
      <c r="M588" s="10"/>
      <c r="N588" s="10"/>
      <c r="O588" s="10"/>
      <c r="P588" s="10"/>
      <c r="Q588" s="10"/>
      <c r="R588" s="10"/>
      <c r="S588" s="10"/>
      <c r="T588" s="10"/>
      <c r="U588" s="65"/>
      <c r="V588" s="65"/>
      <c r="W588" s="65"/>
      <c r="X588" s="65"/>
      <c r="Y588" s="65"/>
      <c r="Z588" s="65"/>
      <c r="AA588" s="65"/>
      <c r="AB588" s="65"/>
      <c r="AC588" s="65"/>
    </row>
    <row r="589" spans="1:29" x14ac:dyDescent="0.2">
      <c r="A589" s="95"/>
      <c r="B589" s="96"/>
      <c r="C589" s="95"/>
      <c r="D589" s="95"/>
      <c r="E589" s="2"/>
      <c r="F589" s="10"/>
      <c r="G589" s="10"/>
      <c r="H589" s="10"/>
      <c r="I589" s="10"/>
      <c r="J589" s="10"/>
      <c r="K589" s="10"/>
      <c r="L589" s="10"/>
      <c r="M589" s="10"/>
      <c r="N589" s="10"/>
      <c r="O589" s="10"/>
      <c r="P589" s="10"/>
      <c r="Q589" s="10"/>
      <c r="R589" s="10"/>
      <c r="S589" s="10"/>
      <c r="T589" s="10"/>
      <c r="U589" s="65"/>
      <c r="V589" s="65"/>
      <c r="W589" s="65"/>
      <c r="X589" s="65"/>
      <c r="Y589" s="65"/>
      <c r="Z589" s="65"/>
      <c r="AA589" s="65"/>
      <c r="AB589" s="65"/>
      <c r="AC589" s="65"/>
    </row>
    <row r="590" spans="1:29" x14ac:dyDescent="0.2">
      <c r="A590" s="95"/>
      <c r="B590" s="96"/>
      <c r="C590" s="95"/>
      <c r="D590" s="95"/>
      <c r="E590" s="2"/>
      <c r="F590" s="10"/>
      <c r="G590" s="10"/>
      <c r="H590" s="10"/>
      <c r="I590" s="10"/>
      <c r="J590" s="10"/>
      <c r="K590" s="10"/>
      <c r="L590" s="10"/>
      <c r="M590" s="10"/>
      <c r="N590" s="10"/>
      <c r="O590" s="10"/>
      <c r="P590" s="10"/>
      <c r="Q590" s="10"/>
      <c r="R590" s="10"/>
      <c r="S590" s="10"/>
      <c r="T590" s="10"/>
      <c r="U590" s="65"/>
      <c r="V590" s="65"/>
      <c r="W590" s="65"/>
      <c r="X590" s="65"/>
      <c r="Y590" s="65"/>
      <c r="Z590" s="65"/>
      <c r="AA590" s="65"/>
      <c r="AB590" s="65"/>
      <c r="AC590" s="65"/>
    </row>
    <row r="591" spans="1:29" x14ac:dyDescent="0.2">
      <c r="A591" s="95"/>
      <c r="B591" s="96"/>
      <c r="C591" s="95"/>
      <c r="D591" s="95"/>
      <c r="E591" s="2"/>
      <c r="F591" s="10"/>
      <c r="G591" s="10"/>
      <c r="H591" s="10"/>
      <c r="I591" s="10"/>
      <c r="J591" s="10"/>
      <c r="K591" s="10"/>
      <c r="L591" s="10"/>
      <c r="M591" s="10"/>
      <c r="N591" s="10"/>
      <c r="O591" s="10"/>
      <c r="P591" s="10"/>
      <c r="Q591" s="10"/>
      <c r="R591" s="10"/>
      <c r="S591" s="10"/>
      <c r="T591" s="10"/>
      <c r="U591" s="65"/>
      <c r="V591" s="65"/>
      <c r="W591" s="65"/>
      <c r="X591" s="65"/>
      <c r="Y591" s="65"/>
      <c r="Z591" s="65"/>
      <c r="AA591" s="65"/>
      <c r="AB591" s="65"/>
      <c r="AC591" s="65"/>
    </row>
    <row r="592" spans="1:29" x14ac:dyDescent="0.2">
      <c r="A592" s="95"/>
      <c r="B592" s="96"/>
      <c r="C592" s="95"/>
      <c r="D592" s="95"/>
      <c r="E592" s="2"/>
      <c r="F592" s="10"/>
      <c r="G592" s="10"/>
      <c r="H592" s="10"/>
      <c r="I592" s="10"/>
      <c r="J592" s="10"/>
      <c r="K592" s="10"/>
      <c r="L592" s="10"/>
      <c r="M592" s="10"/>
      <c r="N592" s="10"/>
      <c r="O592" s="10"/>
      <c r="P592" s="10"/>
      <c r="Q592" s="10"/>
      <c r="R592" s="10"/>
      <c r="S592" s="10"/>
      <c r="T592" s="10"/>
      <c r="U592" s="65"/>
      <c r="V592" s="65"/>
      <c r="W592" s="65"/>
      <c r="X592" s="65"/>
      <c r="Y592" s="65"/>
      <c r="Z592" s="65"/>
      <c r="AA592" s="65"/>
      <c r="AB592" s="65"/>
      <c r="AC592" s="65"/>
    </row>
    <row r="593" spans="1:29" x14ac:dyDescent="0.2">
      <c r="A593" s="95"/>
      <c r="B593" s="96"/>
      <c r="C593" s="95"/>
      <c r="D593" s="95"/>
      <c r="E593" s="2"/>
      <c r="F593" s="10"/>
      <c r="G593" s="10"/>
      <c r="H593" s="10"/>
      <c r="I593" s="10"/>
      <c r="J593" s="10"/>
      <c r="K593" s="10"/>
      <c r="L593" s="10"/>
      <c r="M593" s="10"/>
      <c r="N593" s="10"/>
      <c r="O593" s="10"/>
      <c r="P593" s="10"/>
      <c r="Q593" s="10"/>
      <c r="R593" s="10"/>
      <c r="S593" s="10"/>
      <c r="T593" s="10"/>
      <c r="U593" s="65"/>
      <c r="V593" s="65"/>
      <c r="W593" s="65"/>
      <c r="X593" s="65"/>
      <c r="Y593" s="65"/>
      <c r="Z593" s="65"/>
      <c r="AA593" s="65"/>
      <c r="AB593" s="65"/>
      <c r="AC593" s="65"/>
    </row>
    <row r="594" spans="1:29" x14ac:dyDescent="0.2">
      <c r="A594" s="95"/>
      <c r="B594" s="96"/>
      <c r="C594" s="95"/>
      <c r="D594" s="95"/>
      <c r="E594" s="2"/>
      <c r="F594" s="10"/>
      <c r="G594" s="10"/>
      <c r="H594" s="10"/>
      <c r="I594" s="10"/>
      <c r="J594" s="10"/>
      <c r="K594" s="10"/>
      <c r="L594" s="10"/>
      <c r="M594" s="10"/>
      <c r="N594" s="10"/>
      <c r="O594" s="10"/>
      <c r="P594" s="10"/>
      <c r="Q594" s="10"/>
      <c r="R594" s="10"/>
      <c r="S594" s="10"/>
      <c r="T594" s="10"/>
      <c r="U594" s="65"/>
      <c r="V594" s="65"/>
      <c r="W594" s="65"/>
      <c r="X594" s="65"/>
      <c r="Y594" s="65"/>
      <c r="Z594" s="65"/>
      <c r="AA594" s="65"/>
      <c r="AB594" s="65"/>
      <c r="AC594" s="65"/>
    </row>
    <row r="595" spans="1:29" x14ac:dyDescent="0.2">
      <c r="A595" s="95"/>
      <c r="B595" s="96"/>
      <c r="C595" s="95"/>
      <c r="D595" s="95"/>
      <c r="E595" s="2"/>
      <c r="F595" s="10"/>
      <c r="G595" s="10"/>
      <c r="H595" s="10"/>
      <c r="I595" s="10"/>
      <c r="J595" s="10"/>
      <c r="K595" s="10"/>
      <c r="L595" s="10"/>
      <c r="M595" s="10"/>
      <c r="N595" s="10"/>
      <c r="O595" s="10"/>
      <c r="P595" s="10"/>
      <c r="Q595" s="10"/>
      <c r="R595" s="10"/>
      <c r="S595" s="10"/>
      <c r="T595" s="10"/>
      <c r="U595" s="65"/>
      <c r="V595" s="65"/>
      <c r="W595" s="65"/>
      <c r="X595" s="65"/>
      <c r="Y595" s="65"/>
      <c r="Z595" s="65"/>
      <c r="AA595" s="65"/>
      <c r="AB595" s="65"/>
      <c r="AC595" s="65"/>
    </row>
    <row r="596" spans="1:29" x14ac:dyDescent="0.2">
      <c r="A596" s="95"/>
      <c r="B596" s="96"/>
      <c r="C596" s="95"/>
      <c r="D596" s="95"/>
      <c r="E596" s="2"/>
      <c r="F596" s="10"/>
      <c r="G596" s="10"/>
      <c r="H596" s="10"/>
      <c r="I596" s="10"/>
      <c r="J596" s="10"/>
      <c r="K596" s="10"/>
      <c r="L596" s="10"/>
      <c r="M596" s="10"/>
      <c r="N596" s="10"/>
      <c r="O596" s="10"/>
      <c r="P596" s="10"/>
      <c r="Q596" s="10"/>
      <c r="R596" s="10"/>
      <c r="S596" s="10"/>
      <c r="T596" s="10"/>
      <c r="U596" s="65"/>
      <c r="V596" s="65"/>
      <c r="W596" s="65"/>
      <c r="X596" s="65"/>
      <c r="Y596" s="65"/>
      <c r="Z596" s="65"/>
      <c r="AA596" s="65"/>
      <c r="AB596" s="65"/>
      <c r="AC596" s="65"/>
    </row>
    <row r="597" spans="1:29" x14ac:dyDescent="0.2">
      <c r="A597" s="95"/>
      <c r="B597" s="96"/>
      <c r="C597" s="95"/>
      <c r="D597" s="95"/>
      <c r="E597" s="2"/>
      <c r="F597" s="10"/>
      <c r="G597" s="10"/>
      <c r="H597" s="10"/>
      <c r="I597" s="10"/>
      <c r="J597" s="10"/>
      <c r="K597" s="10"/>
      <c r="L597" s="10"/>
      <c r="M597" s="10"/>
      <c r="N597" s="10"/>
      <c r="O597" s="10"/>
      <c r="P597" s="10"/>
      <c r="Q597" s="10"/>
      <c r="R597" s="10"/>
      <c r="S597" s="10"/>
      <c r="T597" s="10"/>
      <c r="U597" s="65"/>
      <c r="V597" s="65"/>
      <c r="W597" s="65"/>
      <c r="X597" s="65"/>
      <c r="Y597" s="65"/>
      <c r="Z597" s="65"/>
      <c r="AA597" s="65"/>
      <c r="AB597" s="65"/>
      <c r="AC597" s="65"/>
    </row>
    <row r="598" spans="1:29" x14ac:dyDescent="0.2">
      <c r="A598" s="95"/>
      <c r="B598" s="96"/>
      <c r="C598" s="95"/>
      <c r="D598" s="95"/>
      <c r="E598" s="2"/>
      <c r="F598" s="10"/>
      <c r="G598" s="10"/>
      <c r="H598" s="10"/>
      <c r="I598" s="10"/>
      <c r="J598" s="10"/>
      <c r="K598" s="10"/>
      <c r="L598" s="10"/>
      <c r="M598" s="10"/>
      <c r="N598" s="10"/>
      <c r="O598" s="10"/>
      <c r="P598" s="10"/>
      <c r="Q598" s="10"/>
      <c r="R598" s="10"/>
      <c r="S598" s="10"/>
      <c r="T598" s="10"/>
      <c r="U598" s="65"/>
      <c r="V598" s="65"/>
      <c r="W598" s="65"/>
      <c r="X598" s="65"/>
      <c r="Y598" s="65"/>
      <c r="Z598" s="65"/>
      <c r="AA598" s="65"/>
      <c r="AB598" s="65"/>
      <c r="AC598" s="65"/>
    </row>
    <row r="599" spans="1:29" x14ac:dyDescent="0.2">
      <c r="A599" s="95"/>
      <c r="B599" s="96"/>
      <c r="C599" s="95"/>
      <c r="D599" s="95"/>
      <c r="E599" s="2"/>
      <c r="F599" s="10"/>
      <c r="G599" s="10"/>
      <c r="H599" s="10"/>
      <c r="I599" s="10"/>
      <c r="J599" s="10"/>
      <c r="K599" s="10"/>
      <c r="L599" s="10"/>
      <c r="M599" s="10"/>
      <c r="N599" s="10"/>
      <c r="O599" s="10"/>
      <c r="P599" s="10"/>
      <c r="Q599" s="10"/>
      <c r="R599" s="10"/>
      <c r="S599" s="10"/>
      <c r="T599" s="10"/>
      <c r="U599" s="65"/>
      <c r="V599" s="65"/>
      <c r="W599" s="65"/>
      <c r="X599" s="65"/>
      <c r="Y599" s="65"/>
      <c r="Z599" s="65"/>
      <c r="AA599" s="65"/>
      <c r="AB599" s="65"/>
      <c r="AC599" s="65"/>
    </row>
    <row r="600" spans="1:29" x14ac:dyDescent="0.2">
      <c r="A600" s="95"/>
      <c r="B600" s="96"/>
      <c r="C600" s="95"/>
      <c r="D600" s="95"/>
      <c r="E600" s="2"/>
      <c r="F600" s="10"/>
      <c r="G600" s="10"/>
      <c r="H600" s="10"/>
      <c r="I600" s="10"/>
      <c r="J600" s="10"/>
      <c r="K600" s="10"/>
      <c r="L600" s="10"/>
      <c r="M600" s="10"/>
      <c r="N600" s="10"/>
      <c r="O600" s="10"/>
      <c r="P600" s="10"/>
      <c r="Q600" s="10"/>
      <c r="R600" s="10"/>
      <c r="S600" s="10"/>
      <c r="T600" s="10"/>
      <c r="U600" s="65"/>
      <c r="V600" s="65"/>
      <c r="W600" s="65"/>
      <c r="X600" s="65"/>
      <c r="Y600" s="65"/>
      <c r="Z600" s="65"/>
      <c r="AA600" s="65"/>
      <c r="AB600" s="65"/>
      <c r="AC600" s="65"/>
    </row>
    <row r="601" spans="1:29" x14ac:dyDescent="0.2">
      <c r="A601" s="95"/>
      <c r="B601" s="96"/>
      <c r="C601" s="95"/>
      <c r="D601" s="95"/>
      <c r="E601" s="2"/>
      <c r="F601" s="10"/>
      <c r="G601" s="10"/>
      <c r="H601" s="10"/>
      <c r="I601" s="10"/>
      <c r="J601" s="10"/>
      <c r="K601" s="10"/>
      <c r="L601" s="10"/>
      <c r="M601" s="10"/>
      <c r="N601" s="10"/>
      <c r="O601" s="10"/>
      <c r="P601" s="10"/>
      <c r="Q601" s="10"/>
      <c r="R601" s="10"/>
      <c r="S601" s="10"/>
      <c r="T601" s="10"/>
      <c r="U601" s="65"/>
      <c r="V601" s="65"/>
      <c r="W601" s="65"/>
      <c r="X601" s="65"/>
      <c r="Y601" s="65"/>
      <c r="Z601" s="65"/>
      <c r="AA601" s="65"/>
      <c r="AB601" s="65"/>
      <c r="AC601" s="65"/>
    </row>
    <row r="602" spans="1:29" x14ac:dyDescent="0.2">
      <c r="A602" s="95"/>
      <c r="B602" s="96"/>
      <c r="C602" s="95"/>
      <c r="D602" s="95"/>
      <c r="E602" s="2"/>
      <c r="F602" s="10"/>
      <c r="G602" s="10"/>
      <c r="H602" s="10"/>
      <c r="I602" s="10"/>
      <c r="J602" s="10"/>
      <c r="K602" s="10"/>
      <c r="L602" s="10"/>
      <c r="M602" s="10"/>
      <c r="N602" s="10"/>
      <c r="O602" s="10"/>
      <c r="P602" s="10"/>
      <c r="Q602" s="10"/>
      <c r="R602" s="10"/>
      <c r="S602" s="10"/>
      <c r="T602" s="10"/>
      <c r="U602" s="65"/>
      <c r="V602" s="65"/>
      <c r="W602" s="65"/>
      <c r="X602" s="65"/>
      <c r="Y602" s="65"/>
      <c r="Z602" s="65"/>
      <c r="AA602" s="65"/>
      <c r="AB602" s="65"/>
      <c r="AC602" s="65"/>
    </row>
    <row r="603" spans="1:29" x14ac:dyDescent="0.2">
      <c r="A603" s="95"/>
      <c r="B603" s="96"/>
      <c r="C603" s="95"/>
      <c r="D603" s="95"/>
      <c r="E603" s="2"/>
      <c r="F603" s="10"/>
      <c r="G603" s="10"/>
      <c r="H603" s="10"/>
      <c r="I603" s="10"/>
      <c r="J603" s="10"/>
      <c r="K603" s="10"/>
      <c r="L603" s="10"/>
      <c r="M603" s="10"/>
      <c r="N603" s="10"/>
      <c r="O603" s="10"/>
      <c r="P603" s="10"/>
      <c r="Q603" s="10"/>
      <c r="R603" s="10"/>
      <c r="S603" s="10"/>
      <c r="T603" s="10"/>
      <c r="U603" s="65"/>
      <c r="V603" s="65"/>
      <c r="W603" s="65"/>
      <c r="X603" s="65"/>
      <c r="Y603" s="65"/>
      <c r="Z603" s="65"/>
      <c r="AA603" s="65"/>
      <c r="AB603" s="65"/>
      <c r="AC603" s="65"/>
    </row>
    <row r="604" spans="1:29" x14ac:dyDescent="0.2">
      <c r="A604" s="95"/>
      <c r="B604" s="96"/>
      <c r="C604" s="95"/>
      <c r="D604" s="95"/>
      <c r="E604" s="2"/>
      <c r="F604" s="10"/>
      <c r="G604" s="10"/>
      <c r="H604" s="10"/>
      <c r="I604" s="10"/>
      <c r="J604" s="10"/>
      <c r="K604" s="10"/>
      <c r="L604" s="10"/>
      <c r="M604" s="10"/>
      <c r="N604" s="10"/>
      <c r="O604" s="10"/>
      <c r="P604" s="10"/>
      <c r="Q604" s="10"/>
      <c r="R604" s="10"/>
      <c r="S604" s="10"/>
      <c r="T604" s="10"/>
      <c r="U604" s="65"/>
      <c r="V604" s="65"/>
      <c r="W604" s="65"/>
      <c r="X604" s="65"/>
      <c r="Y604" s="65"/>
      <c r="Z604" s="65"/>
      <c r="AA604" s="65"/>
      <c r="AB604" s="65"/>
      <c r="AC604" s="65"/>
    </row>
    <row r="605" spans="1:29" x14ac:dyDescent="0.2">
      <c r="A605" s="95"/>
      <c r="B605" s="96"/>
      <c r="C605" s="95"/>
      <c r="D605" s="95"/>
      <c r="E605" s="2"/>
      <c r="F605" s="10"/>
      <c r="G605" s="10"/>
      <c r="H605" s="10"/>
      <c r="I605" s="10"/>
      <c r="J605" s="10"/>
      <c r="K605" s="10"/>
      <c r="L605" s="10"/>
      <c r="M605" s="10"/>
      <c r="N605" s="10"/>
      <c r="O605" s="10"/>
      <c r="P605" s="10"/>
      <c r="Q605" s="10"/>
      <c r="R605" s="10"/>
      <c r="S605" s="10"/>
      <c r="T605" s="10"/>
      <c r="U605" s="65"/>
      <c r="V605" s="65"/>
      <c r="W605" s="65"/>
      <c r="X605" s="65"/>
      <c r="Y605" s="65"/>
      <c r="Z605" s="65"/>
      <c r="AA605" s="65"/>
      <c r="AB605" s="65"/>
      <c r="AC605" s="65"/>
    </row>
    <row r="606" spans="1:29" x14ac:dyDescent="0.2">
      <c r="A606" s="95"/>
      <c r="B606" s="96"/>
      <c r="C606" s="95"/>
      <c r="D606" s="95"/>
      <c r="E606" s="2"/>
      <c r="F606" s="10"/>
      <c r="G606" s="10"/>
      <c r="H606" s="10"/>
      <c r="I606" s="10"/>
      <c r="J606" s="10"/>
      <c r="K606" s="10"/>
      <c r="L606" s="10"/>
      <c r="M606" s="10"/>
      <c r="N606" s="10"/>
      <c r="O606" s="10"/>
      <c r="P606" s="10"/>
      <c r="Q606" s="10"/>
      <c r="R606" s="10"/>
      <c r="S606" s="10"/>
      <c r="T606" s="10"/>
      <c r="U606" s="65"/>
      <c r="V606" s="65"/>
      <c r="W606" s="65"/>
      <c r="X606" s="65"/>
      <c r="Y606" s="65"/>
      <c r="Z606" s="65"/>
      <c r="AA606" s="65"/>
      <c r="AB606" s="65"/>
      <c r="AC606" s="65"/>
    </row>
    <row r="607" spans="1:29" x14ac:dyDescent="0.2">
      <c r="A607" s="95"/>
      <c r="B607" s="96"/>
      <c r="C607" s="95"/>
      <c r="D607" s="95"/>
      <c r="E607" s="2"/>
      <c r="F607" s="10"/>
      <c r="G607" s="10"/>
      <c r="H607" s="10"/>
      <c r="I607" s="10"/>
      <c r="J607" s="10"/>
      <c r="K607" s="10"/>
      <c r="L607" s="10"/>
      <c r="M607" s="10"/>
      <c r="N607" s="10"/>
      <c r="O607" s="10"/>
      <c r="P607" s="10"/>
      <c r="Q607" s="10"/>
      <c r="R607" s="10"/>
      <c r="S607" s="10"/>
      <c r="T607" s="10"/>
      <c r="U607" s="65"/>
      <c r="V607" s="65"/>
      <c r="W607" s="65"/>
      <c r="X607" s="65"/>
      <c r="Y607" s="65"/>
      <c r="Z607" s="65"/>
      <c r="AA607" s="65"/>
      <c r="AB607" s="65"/>
      <c r="AC607" s="65"/>
    </row>
    <row r="608" spans="1:29" x14ac:dyDescent="0.2">
      <c r="A608" s="95"/>
      <c r="B608" s="96"/>
      <c r="C608" s="95"/>
      <c r="D608" s="95"/>
      <c r="E608" s="2"/>
      <c r="F608" s="10"/>
      <c r="G608" s="10"/>
      <c r="H608" s="10"/>
      <c r="I608" s="10"/>
      <c r="J608" s="10"/>
      <c r="K608" s="10"/>
      <c r="L608" s="10"/>
      <c r="M608" s="10"/>
      <c r="N608" s="10"/>
      <c r="O608" s="10"/>
      <c r="P608" s="10"/>
      <c r="Q608" s="10"/>
      <c r="R608" s="10"/>
      <c r="S608" s="10"/>
      <c r="T608" s="10"/>
      <c r="U608" s="65"/>
      <c r="V608" s="65"/>
      <c r="W608" s="65"/>
      <c r="X608" s="65"/>
      <c r="Y608" s="65"/>
      <c r="Z608" s="65"/>
      <c r="AA608" s="65"/>
      <c r="AB608" s="65"/>
      <c r="AC608" s="65"/>
    </row>
    <row r="609" spans="1:29" x14ac:dyDescent="0.2">
      <c r="A609" s="95"/>
      <c r="B609" s="96"/>
      <c r="C609" s="95"/>
      <c r="D609" s="95"/>
      <c r="E609" s="2"/>
      <c r="F609" s="10"/>
      <c r="G609" s="10"/>
      <c r="H609" s="10"/>
      <c r="I609" s="10"/>
      <c r="J609" s="10"/>
      <c r="K609" s="10"/>
      <c r="L609" s="10"/>
      <c r="M609" s="10"/>
      <c r="N609" s="10"/>
      <c r="O609" s="10"/>
      <c r="P609" s="10"/>
      <c r="Q609" s="10"/>
      <c r="R609" s="10"/>
      <c r="S609" s="10"/>
      <c r="T609" s="10"/>
      <c r="U609" s="65"/>
      <c r="V609" s="65"/>
      <c r="W609" s="65"/>
      <c r="X609" s="65"/>
      <c r="Y609" s="65"/>
      <c r="Z609" s="65"/>
      <c r="AA609" s="65"/>
      <c r="AB609" s="65"/>
      <c r="AC609" s="65"/>
    </row>
    <row r="610" spans="1:29" x14ac:dyDescent="0.2">
      <c r="A610" s="95"/>
      <c r="B610" s="96"/>
      <c r="C610" s="95"/>
      <c r="D610" s="95"/>
      <c r="E610" s="2"/>
      <c r="F610" s="10"/>
      <c r="G610" s="10"/>
      <c r="H610" s="10"/>
      <c r="I610" s="10"/>
      <c r="J610" s="10"/>
      <c r="K610" s="10"/>
      <c r="L610" s="10"/>
      <c r="M610" s="10"/>
      <c r="N610" s="10"/>
      <c r="O610" s="10"/>
      <c r="P610" s="10"/>
      <c r="Q610" s="10"/>
      <c r="R610" s="10"/>
      <c r="S610" s="10"/>
      <c r="T610" s="10"/>
      <c r="U610" s="65"/>
      <c r="V610" s="65"/>
      <c r="W610" s="65"/>
      <c r="X610" s="65"/>
      <c r="Y610" s="65"/>
      <c r="Z610" s="65"/>
      <c r="AA610" s="65"/>
      <c r="AB610" s="65"/>
      <c r="AC610" s="65"/>
    </row>
    <row r="611" spans="1:29" x14ac:dyDescent="0.2">
      <c r="A611" s="95"/>
      <c r="B611" s="96"/>
      <c r="C611" s="95"/>
      <c r="D611" s="95"/>
      <c r="E611" s="2"/>
      <c r="F611" s="10"/>
      <c r="G611" s="10"/>
      <c r="H611" s="10"/>
      <c r="I611" s="10"/>
      <c r="J611" s="10"/>
      <c r="K611" s="10"/>
      <c r="L611" s="10"/>
      <c r="M611" s="10"/>
      <c r="N611" s="10"/>
      <c r="O611" s="10"/>
      <c r="P611" s="10"/>
      <c r="Q611" s="10"/>
      <c r="R611" s="10"/>
      <c r="S611" s="10"/>
      <c r="T611" s="10"/>
      <c r="U611" s="65"/>
      <c r="V611" s="65"/>
      <c r="W611" s="65"/>
      <c r="X611" s="65"/>
      <c r="Y611" s="65"/>
      <c r="Z611" s="65"/>
      <c r="AA611" s="65"/>
      <c r="AB611" s="65"/>
      <c r="AC611" s="65"/>
    </row>
    <row r="612" spans="1:29" x14ac:dyDescent="0.2">
      <c r="A612" s="95"/>
      <c r="B612" s="96"/>
      <c r="C612" s="95"/>
      <c r="D612" s="95"/>
      <c r="E612" s="2"/>
      <c r="F612" s="10"/>
      <c r="G612" s="10"/>
      <c r="H612" s="10"/>
      <c r="I612" s="10"/>
      <c r="J612" s="10"/>
      <c r="K612" s="10"/>
      <c r="L612" s="10"/>
      <c r="M612" s="10"/>
      <c r="N612" s="10"/>
      <c r="O612" s="10"/>
      <c r="P612" s="10"/>
      <c r="Q612" s="10"/>
      <c r="R612" s="10"/>
      <c r="S612" s="10"/>
      <c r="T612" s="10"/>
      <c r="U612" s="65"/>
      <c r="V612" s="65"/>
      <c r="W612" s="65"/>
      <c r="X612" s="65"/>
      <c r="Y612" s="65"/>
      <c r="Z612" s="65"/>
      <c r="AA612" s="65"/>
      <c r="AB612" s="65"/>
      <c r="AC612" s="65"/>
    </row>
    <row r="613" spans="1:29" x14ac:dyDescent="0.2">
      <c r="A613" s="95"/>
      <c r="B613" s="96"/>
      <c r="C613" s="95"/>
      <c r="D613" s="95"/>
      <c r="E613" s="2"/>
      <c r="F613" s="10"/>
      <c r="G613" s="10"/>
      <c r="H613" s="10"/>
      <c r="I613" s="10"/>
      <c r="J613" s="10"/>
      <c r="K613" s="10"/>
      <c r="L613" s="10"/>
      <c r="M613" s="10"/>
      <c r="N613" s="10"/>
      <c r="O613" s="10"/>
      <c r="P613" s="10"/>
      <c r="Q613" s="10"/>
      <c r="R613" s="10"/>
      <c r="S613" s="10"/>
      <c r="T613" s="10"/>
      <c r="U613" s="65"/>
      <c r="V613" s="65"/>
      <c r="W613" s="65"/>
      <c r="X613" s="65"/>
      <c r="Y613" s="65"/>
      <c r="Z613" s="65"/>
      <c r="AA613" s="65"/>
      <c r="AB613" s="65"/>
      <c r="AC613" s="65"/>
    </row>
    <row r="614" spans="1:29" x14ac:dyDescent="0.2">
      <c r="A614" s="95"/>
      <c r="B614" s="96"/>
      <c r="C614" s="95"/>
      <c r="D614" s="95"/>
      <c r="E614" s="2"/>
      <c r="F614" s="10"/>
      <c r="G614" s="10"/>
      <c r="H614" s="10"/>
      <c r="I614" s="10"/>
      <c r="J614" s="10"/>
      <c r="K614" s="10"/>
      <c r="L614" s="10"/>
      <c r="M614" s="10"/>
      <c r="N614" s="10"/>
      <c r="O614" s="10"/>
      <c r="P614" s="10"/>
      <c r="Q614" s="10"/>
      <c r="R614" s="10"/>
      <c r="S614" s="10"/>
      <c r="T614" s="10"/>
      <c r="U614" s="65"/>
      <c r="V614" s="65"/>
      <c r="W614" s="65"/>
      <c r="X614" s="65"/>
      <c r="Y614" s="65"/>
      <c r="Z614" s="65"/>
      <c r="AA614" s="65"/>
      <c r="AB614" s="65"/>
      <c r="AC614" s="65"/>
    </row>
    <row r="615" spans="1:29" x14ac:dyDescent="0.2">
      <c r="A615" s="95"/>
      <c r="B615" s="96"/>
      <c r="C615" s="95"/>
      <c r="D615" s="95"/>
      <c r="E615" s="2"/>
      <c r="F615" s="10"/>
      <c r="G615" s="10"/>
      <c r="H615" s="10"/>
      <c r="I615" s="10"/>
      <c r="J615" s="10"/>
      <c r="K615" s="10"/>
      <c r="L615" s="10"/>
      <c r="M615" s="10"/>
      <c r="N615" s="10"/>
      <c r="O615" s="10"/>
      <c r="P615" s="10"/>
      <c r="Q615" s="10"/>
      <c r="R615" s="10"/>
      <c r="S615" s="10"/>
      <c r="T615" s="10"/>
      <c r="U615" s="65"/>
      <c r="V615" s="65"/>
      <c r="W615" s="65"/>
      <c r="X615" s="65"/>
      <c r="Y615" s="65"/>
      <c r="Z615" s="65"/>
      <c r="AA615" s="65"/>
      <c r="AB615" s="65"/>
      <c r="AC615" s="65"/>
    </row>
    <row r="616" spans="1:29" x14ac:dyDescent="0.2">
      <c r="A616" s="95"/>
      <c r="B616" s="96"/>
      <c r="C616" s="95"/>
      <c r="D616" s="95"/>
      <c r="E616" s="2"/>
      <c r="F616" s="10"/>
      <c r="G616" s="10"/>
      <c r="H616" s="10"/>
      <c r="I616" s="10"/>
      <c r="J616" s="10"/>
      <c r="K616" s="10"/>
      <c r="L616" s="10"/>
      <c r="M616" s="10"/>
      <c r="N616" s="10"/>
      <c r="O616" s="10"/>
      <c r="P616" s="10"/>
      <c r="Q616" s="10"/>
      <c r="R616" s="10"/>
      <c r="S616" s="10"/>
      <c r="T616" s="10"/>
      <c r="U616" s="65"/>
      <c r="V616" s="65"/>
      <c r="W616" s="65"/>
      <c r="X616" s="65"/>
      <c r="Y616" s="65"/>
      <c r="Z616" s="65"/>
      <c r="AA616" s="65"/>
      <c r="AB616" s="65"/>
      <c r="AC616" s="65"/>
    </row>
    <row r="617" spans="1:29" x14ac:dyDescent="0.2">
      <c r="A617" s="95"/>
      <c r="B617" s="96"/>
      <c r="C617" s="95"/>
      <c r="D617" s="95"/>
      <c r="E617" s="2"/>
      <c r="F617" s="10"/>
      <c r="G617" s="10"/>
      <c r="H617" s="10"/>
      <c r="I617" s="10"/>
      <c r="J617" s="10"/>
      <c r="K617" s="10"/>
      <c r="L617" s="10"/>
      <c r="M617" s="10"/>
      <c r="N617" s="10"/>
      <c r="O617" s="10"/>
      <c r="P617" s="10"/>
      <c r="Q617" s="10"/>
      <c r="R617" s="10"/>
      <c r="S617" s="10"/>
      <c r="T617" s="10"/>
      <c r="U617" s="65"/>
      <c r="V617" s="65"/>
      <c r="W617" s="65"/>
      <c r="X617" s="65"/>
      <c r="Y617" s="65"/>
      <c r="Z617" s="65"/>
      <c r="AA617" s="65"/>
      <c r="AB617" s="65"/>
      <c r="AC617" s="65"/>
    </row>
    <row r="618" spans="1:29" x14ac:dyDescent="0.2">
      <c r="A618" s="95"/>
      <c r="B618" s="96"/>
      <c r="C618" s="95"/>
      <c r="D618" s="95"/>
      <c r="E618" s="2"/>
      <c r="F618" s="10"/>
      <c r="G618" s="10"/>
      <c r="H618" s="10"/>
      <c r="I618" s="10"/>
      <c r="J618" s="10"/>
      <c r="K618" s="10"/>
      <c r="L618" s="10"/>
      <c r="M618" s="10"/>
      <c r="N618" s="10"/>
      <c r="O618" s="10"/>
      <c r="P618" s="10"/>
      <c r="Q618" s="10"/>
      <c r="R618" s="10"/>
      <c r="S618" s="10"/>
      <c r="T618" s="10"/>
      <c r="U618" s="65"/>
      <c r="V618" s="65"/>
      <c r="W618" s="65"/>
      <c r="X618" s="65"/>
      <c r="Y618" s="65"/>
      <c r="Z618" s="65"/>
      <c r="AA618" s="65"/>
      <c r="AB618" s="65"/>
      <c r="AC618" s="65"/>
    </row>
    <row r="619" spans="1:29" x14ac:dyDescent="0.2">
      <c r="A619" s="95"/>
      <c r="B619" s="96"/>
      <c r="C619" s="95"/>
      <c r="D619" s="95"/>
      <c r="E619" s="2"/>
      <c r="F619" s="10"/>
      <c r="G619" s="10"/>
      <c r="H619" s="10"/>
      <c r="I619" s="10"/>
      <c r="J619" s="10"/>
      <c r="K619" s="10"/>
      <c r="L619" s="10"/>
      <c r="M619" s="10"/>
      <c r="N619" s="10"/>
      <c r="O619" s="10"/>
      <c r="P619" s="10"/>
      <c r="Q619" s="10"/>
      <c r="R619" s="10"/>
      <c r="S619" s="10"/>
      <c r="T619" s="10"/>
      <c r="U619" s="65"/>
      <c r="V619" s="65"/>
      <c r="W619" s="65"/>
      <c r="X619" s="65"/>
      <c r="Y619" s="65"/>
      <c r="Z619" s="65"/>
      <c r="AA619" s="65"/>
      <c r="AB619" s="65"/>
      <c r="AC619" s="65"/>
    </row>
    <row r="620" spans="1:29" x14ac:dyDescent="0.2">
      <c r="A620" s="95"/>
      <c r="B620" s="96"/>
      <c r="C620" s="95"/>
      <c r="D620" s="95"/>
      <c r="E620" s="2"/>
      <c r="F620" s="10"/>
      <c r="G620" s="10"/>
      <c r="H620" s="10"/>
      <c r="I620" s="10"/>
      <c r="J620" s="10"/>
      <c r="K620" s="10"/>
      <c r="L620" s="10"/>
      <c r="M620" s="10"/>
      <c r="N620" s="10"/>
      <c r="O620" s="10"/>
      <c r="P620" s="10"/>
      <c r="Q620" s="10"/>
      <c r="R620" s="10"/>
      <c r="S620" s="10"/>
      <c r="T620" s="10"/>
      <c r="U620" s="65"/>
      <c r="V620" s="65"/>
      <c r="W620" s="65"/>
      <c r="X620" s="65"/>
      <c r="Y620" s="65"/>
      <c r="Z620" s="65"/>
      <c r="AA620" s="65"/>
      <c r="AB620" s="65"/>
      <c r="AC620" s="65"/>
    </row>
    <row r="621" spans="1:29" x14ac:dyDescent="0.2">
      <c r="A621" s="95"/>
      <c r="B621" s="96"/>
      <c r="C621" s="95"/>
      <c r="D621" s="95"/>
      <c r="E621" s="2"/>
      <c r="F621" s="10"/>
      <c r="G621" s="10"/>
      <c r="H621" s="10"/>
      <c r="I621" s="10"/>
      <c r="J621" s="10"/>
      <c r="K621" s="10"/>
      <c r="L621" s="10"/>
      <c r="M621" s="10"/>
      <c r="N621" s="10"/>
      <c r="O621" s="10"/>
      <c r="P621" s="10"/>
      <c r="Q621" s="10"/>
      <c r="R621" s="10"/>
      <c r="S621" s="10"/>
      <c r="T621" s="10"/>
      <c r="U621" s="65"/>
      <c r="V621" s="65"/>
      <c r="W621" s="65"/>
      <c r="X621" s="65"/>
      <c r="Y621" s="65"/>
      <c r="Z621" s="65"/>
      <c r="AA621" s="65"/>
      <c r="AB621" s="65"/>
      <c r="AC621" s="65"/>
    </row>
    <row r="622" spans="1:29" x14ac:dyDescent="0.2">
      <c r="A622" s="95"/>
      <c r="B622" s="96"/>
      <c r="C622" s="95"/>
      <c r="D622" s="95"/>
      <c r="E622" s="2"/>
      <c r="F622" s="10"/>
      <c r="G622" s="10"/>
      <c r="H622" s="10"/>
      <c r="I622" s="10"/>
      <c r="J622" s="10"/>
      <c r="K622" s="10"/>
      <c r="L622" s="10"/>
      <c r="M622" s="10"/>
      <c r="N622" s="10"/>
      <c r="O622" s="10"/>
      <c r="P622" s="10"/>
      <c r="Q622" s="10"/>
      <c r="R622" s="10"/>
      <c r="S622" s="10"/>
      <c r="T622" s="10"/>
      <c r="U622" s="65"/>
      <c r="V622" s="65"/>
      <c r="W622" s="65"/>
      <c r="X622" s="65"/>
      <c r="Y622" s="65"/>
      <c r="Z622" s="65"/>
      <c r="AA622" s="65"/>
      <c r="AB622" s="65"/>
      <c r="AC622" s="65"/>
    </row>
    <row r="623" spans="1:29" x14ac:dyDescent="0.2">
      <c r="A623" s="95"/>
      <c r="B623" s="96"/>
      <c r="C623" s="95"/>
      <c r="D623" s="95"/>
      <c r="E623" s="2"/>
      <c r="F623" s="10"/>
      <c r="G623" s="10"/>
      <c r="H623" s="10"/>
      <c r="I623" s="10"/>
      <c r="J623" s="10"/>
      <c r="K623" s="10"/>
      <c r="L623" s="10"/>
      <c r="M623" s="10"/>
      <c r="N623" s="10"/>
      <c r="O623" s="10"/>
      <c r="P623" s="10"/>
      <c r="Q623" s="10"/>
      <c r="R623" s="10"/>
      <c r="S623" s="10"/>
      <c r="T623" s="10"/>
      <c r="U623" s="65"/>
      <c r="V623" s="65"/>
      <c r="W623" s="65"/>
      <c r="X623" s="65"/>
      <c r="Y623" s="65"/>
      <c r="Z623" s="65"/>
      <c r="AA623" s="65"/>
      <c r="AB623" s="65"/>
      <c r="AC623" s="65"/>
    </row>
    <row r="624" spans="1:29" x14ac:dyDescent="0.2">
      <c r="A624" s="95"/>
      <c r="B624" s="96"/>
      <c r="C624" s="95"/>
      <c r="D624" s="95"/>
      <c r="E624" s="2"/>
      <c r="F624" s="10"/>
      <c r="G624" s="10"/>
      <c r="H624" s="10"/>
      <c r="I624" s="10"/>
      <c r="J624" s="10"/>
      <c r="K624" s="10"/>
      <c r="L624" s="10"/>
      <c r="M624" s="10"/>
      <c r="N624" s="10"/>
      <c r="O624" s="10"/>
      <c r="P624" s="10"/>
      <c r="Q624" s="10"/>
      <c r="R624" s="10"/>
      <c r="S624" s="10"/>
      <c r="T624" s="10"/>
      <c r="U624" s="65"/>
      <c r="V624" s="65"/>
      <c r="W624" s="65"/>
      <c r="X624" s="65"/>
      <c r="Y624" s="65"/>
      <c r="Z624" s="65"/>
      <c r="AA624" s="65"/>
      <c r="AB624" s="65"/>
      <c r="AC624" s="65"/>
    </row>
    <row r="625" spans="1:29" x14ac:dyDescent="0.2">
      <c r="A625" s="95"/>
      <c r="B625" s="96"/>
      <c r="C625" s="95"/>
      <c r="D625" s="95"/>
      <c r="E625" s="2"/>
      <c r="F625" s="10"/>
      <c r="G625" s="10"/>
      <c r="H625" s="10"/>
      <c r="I625" s="10"/>
      <c r="J625" s="10"/>
      <c r="K625" s="10"/>
      <c r="L625" s="10"/>
      <c r="M625" s="10"/>
      <c r="N625" s="10"/>
      <c r="O625" s="10"/>
      <c r="P625" s="10"/>
      <c r="Q625" s="10"/>
      <c r="R625" s="10"/>
      <c r="S625" s="10"/>
      <c r="T625" s="10"/>
      <c r="U625" s="65"/>
      <c r="V625" s="65"/>
      <c r="W625" s="65"/>
      <c r="X625" s="65"/>
      <c r="Y625" s="65"/>
      <c r="Z625" s="65"/>
      <c r="AA625" s="65"/>
      <c r="AB625" s="65"/>
      <c r="AC625" s="65"/>
    </row>
    <row r="626" spans="1:29" x14ac:dyDescent="0.2">
      <c r="A626" s="95"/>
      <c r="B626" s="96"/>
      <c r="C626" s="95"/>
      <c r="D626" s="95"/>
      <c r="E626" s="2"/>
      <c r="F626" s="10"/>
      <c r="G626" s="10"/>
      <c r="H626" s="10"/>
      <c r="I626" s="10"/>
      <c r="J626" s="10"/>
      <c r="K626" s="10"/>
      <c r="L626" s="10"/>
      <c r="M626" s="10"/>
      <c r="N626" s="10"/>
      <c r="O626" s="10"/>
      <c r="P626" s="10"/>
      <c r="Q626" s="10"/>
      <c r="R626" s="10"/>
      <c r="S626" s="10"/>
      <c r="T626" s="10"/>
      <c r="U626" s="65"/>
      <c r="V626" s="65"/>
      <c r="W626" s="65"/>
      <c r="X626" s="65"/>
      <c r="Y626" s="65"/>
      <c r="Z626" s="65"/>
      <c r="AA626" s="65"/>
      <c r="AB626" s="65"/>
      <c r="AC626" s="65"/>
    </row>
    <row r="627" spans="1:29" x14ac:dyDescent="0.2">
      <c r="A627" s="95"/>
      <c r="B627" s="96"/>
      <c r="C627" s="95"/>
      <c r="D627" s="95"/>
      <c r="E627" s="2"/>
      <c r="F627" s="10"/>
      <c r="G627" s="10"/>
      <c r="H627" s="10"/>
      <c r="I627" s="10"/>
      <c r="J627" s="10"/>
      <c r="K627" s="10"/>
      <c r="L627" s="10"/>
      <c r="M627" s="10"/>
      <c r="N627" s="10"/>
      <c r="O627" s="10"/>
      <c r="P627" s="10"/>
      <c r="Q627" s="10"/>
      <c r="R627" s="10"/>
      <c r="S627" s="10"/>
      <c r="T627" s="10"/>
      <c r="U627" s="65"/>
      <c r="V627" s="65"/>
      <c r="W627" s="65"/>
      <c r="X627" s="65"/>
      <c r="Y627" s="65"/>
      <c r="Z627" s="65"/>
      <c r="AA627" s="65"/>
      <c r="AB627" s="65"/>
      <c r="AC627" s="65"/>
    </row>
    <row r="628" spans="1:29" x14ac:dyDescent="0.2">
      <c r="A628" s="95"/>
      <c r="B628" s="96"/>
      <c r="C628" s="95"/>
      <c r="D628" s="95"/>
      <c r="E628" s="2"/>
      <c r="F628" s="10"/>
      <c r="G628" s="10"/>
      <c r="H628" s="10"/>
      <c r="I628" s="10"/>
      <c r="J628" s="10"/>
      <c r="K628" s="10"/>
      <c r="L628" s="10"/>
      <c r="M628" s="10"/>
      <c r="N628" s="10"/>
      <c r="O628" s="10"/>
      <c r="P628" s="10"/>
      <c r="Q628" s="10"/>
      <c r="R628" s="10"/>
      <c r="S628" s="10"/>
      <c r="T628" s="10"/>
      <c r="U628" s="65"/>
      <c r="V628" s="65"/>
      <c r="W628" s="65"/>
      <c r="X628" s="65"/>
      <c r="Y628" s="65"/>
      <c r="Z628" s="65"/>
      <c r="AA628" s="65"/>
      <c r="AB628" s="65"/>
      <c r="AC628" s="65"/>
    </row>
    <row r="629" spans="1:29" x14ac:dyDescent="0.2">
      <c r="A629" s="95"/>
      <c r="B629" s="96"/>
      <c r="C629" s="95"/>
      <c r="D629" s="95"/>
      <c r="E629" s="2"/>
      <c r="F629" s="10"/>
      <c r="G629" s="10"/>
      <c r="H629" s="10"/>
      <c r="I629" s="10"/>
      <c r="J629" s="10"/>
      <c r="K629" s="10"/>
      <c r="L629" s="10"/>
      <c r="M629" s="10"/>
      <c r="N629" s="10"/>
      <c r="O629" s="10"/>
      <c r="P629" s="10"/>
      <c r="Q629" s="10"/>
      <c r="R629" s="10"/>
      <c r="S629" s="10"/>
      <c r="T629" s="10"/>
      <c r="U629" s="65"/>
      <c r="V629" s="65"/>
      <c r="W629" s="65"/>
      <c r="X629" s="65"/>
      <c r="Y629" s="65"/>
      <c r="Z629" s="65"/>
      <c r="AA629" s="65"/>
      <c r="AB629" s="65"/>
      <c r="AC629" s="65"/>
    </row>
    <row r="630" spans="1:29" x14ac:dyDescent="0.2">
      <c r="A630" s="95"/>
      <c r="B630" s="96"/>
      <c r="C630" s="95"/>
      <c r="D630" s="95"/>
      <c r="E630" s="2"/>
      <c r="F630" s="10"/>
      <c r="G630" s="10"/>
      <c r="H630" s="10"/>
      <c r="I630" s="10"/>
      <c r="J630" s="10"/>
      <c r="K630" s="10"/>
      <c r="L630" s="10"/>
      <c r="M630" s="10"/>
      <c r="N630" s="10"/>
      <c r="O630" s="10"/>
      <c r="P630" s="10"/>
      <c r="Q630" s="10"/>
      <c r="R630" s="10"/>
      <c r="S630" s="10"/>
      <c r="T630" s="10"/>
      <c r="U630" s="65"/>
      <c r="V630" s="65"/>
      <c r="W630" s="65"/>
      <c r="X630" s="65"/>
      <c r="Y630" s="65"/>
      <c r="Z630" s="65"/>
      <c r="AA630" s="65"/>
      <c r="AB630" s="65"/>
      <c r="AC630" s="65"/>
    </row>
    <row r="631" spans="1:29" x14ac:dyDescent="0.2">
      <c r="A631" s="95"/>
      <c r="B631" s="96"/>
      <c r="C631" s="95"/>
      <c r="D631" s="95"/>
      <c r="E631" s="2"/>
      <c r="F631" s="10"/>
      <c r="G631" s="10"/>
      <c r="H631" s="10"/>
      <c r="I631" s="10"/>
      <c r="J631" s="10"/>
      <c r="K631" s="10"/>
      <c r="L631" s="10"/>
      <c r="M631" s="10"/>
      <c r="N631" s="10"/>
      <c r="O631" s="10"/>
      <c r="P631" s="10"/>
      <c r="Q631" s="10"/>
      <c r="R631" s="10"/>
      <c r="S631" s="10"/>
      <c r="T631" s="10"/>
      <c r="U631" s="65"/>
      <c r="V631" s="65"/>
      <c r="W631" s="65"/>
      <c r="X631" s="65"/>
      <c r="Y631" s="65"/>
      <c r="Z631" s="65"/>
      <c r="AA631" s="65"/>
      <c r="AB631" s="65"/>
      <c r="AC631" s="65"/>
    </row>
    <row r="632" spans="1:29" x14ac:dyDescent="0.2">
      <c r="A632" s="95"/>
      <c r="B632" s="96"/>
      <c r="C632" s="95"/>
      <c r="D632" s="95"/>
      <c r="E632" s="2"/>
      <c r="F632" s="10"/>
      <c r="G632" s="10"/>
      <c r="H632" s="10"/>
      <c r="I632" s="10"/>
      <c r="J632" s="10"/>
      <c r="K632" s="10"/>
      <c r="L632" s="10"/>
      <c r="M632" s="10"/>
      <c r="N632" s="10"/>
      <c r="O632" s="10"/>
      <c r="P632" s="10"/>
      <c r="Q632" s="10"/>
      <c r="R632" s="10"/>
      <c r="S632" s="10"/>
      <c r="T632" s="10"/>
      <c r="U632" s="65"/>
      <c r="V632" s="65"/>
      <c r="W632" s="65"/>
      <c r="X632" s="65"/>
      <c r="Y632" s="65"/>
      <c r="Z632" s="65"/>
      <c r="AA632" s="65"/>
      <c r="AB632" s="65"/>
      <c r="AC632" s="65"/>
    </row>
    <row r="633" spans="1:29" x14ac:dyDescent="0.2">
      <c r="A633" s="95"/>
      <c r="B633" s="96"/>
      <c r="C633" s="95"/>
      <c r="D633" s="95"/>
      <c r="E633" s="2"/>
      <c r="F633" s="10"/>
      <c r="G633" s="10"/>
      <c r="H633" s="10"/>
      <c r="I633" s="10"/>
      <c r="J633" s="10"/>
      <c r="K633" s="10"/>
      <c r="L633" s="10"/>
      <c r="M633" s="10"/>
      <c r="N633" s="10"/>
      <c r="O633" s="10"/>
      <c r="P633" s="10"/>
      <c r="Q633" s="10"/>
      <c r="R633" s="10"/>
      <c r="S633" s="10"/>
      <c r="T633" s="10"/>
      <c r="U633" s="65"/>
      <c r="V633" s="65"/>
      <c r="W633" s="65"/>
      <c r="X633" s="65"/>
      <c r="Y633" s="65"/>
      <c r="Z633" s="65"/>
      <c r="AA633" s="65"/>
      <c r="AB633" s="65"/>
      <c r="AC633" s="65"/>
    </row>
    <row r="634" spans="1:29" x14ac:dyDescent="0.2">
      <c r="A634" s="95"/>
      <c r="B634" s="96"/>
      <c r="C634" s="95"/>
      <c r="D634" s="95"/>
      <c r="E634" s="2"/>
      <c r="F634" s="10"/>
      <c r="G634" s="10"/>
      <c r="H634" s="10"/>
      <c r="I634" s="10"/>
      <c r="J634" s="10"/>
      <c r="K634" s="10"/>
      <c r="L634" s="10"/>
      <c r="M634" s="10"/>
      <c r="N634" s="10"/>
      <c r="O634" s="10"/>
      <c r="P634" s="10"/>
      <c r="Q634" s="10"/>
      <c r="R634" s="10"/>
      <c r="S634" s="10"/>
      <c r="T634" s="10"/>
      <c r="U634" s="65"/>
      <c r="V634" s="65"/>
      <c r="W634" s="65"/>
      <c r="X634" s="65"/>
      <c r="Y634" s="65"/>
      <c r="Z634" s="65"/>
      <c r="AA634" s="65"/>
      <c r="AB634" s="65"/>
      <c r="AC634" s="65"/>
    </row>
    <row r="635" spans="1:29" x14ac:dyDescent="0.2">
      <c r="A635" s="95"/>
      <c r="B635" s="96"/>
      <c r="C635" s="95"/>
      <c r="D635" s="95"/>
      <c r="E635" s="2"/>
      <c r="F635" s="10"/>
      <c r="G635" s="10"/>
      <c r="H635" s="10"/>
      <c r="I635" s="10"/>
      <c r="J635" s="10"/>
      <c r="K635" s="10"/>
      <c r="L635" s="10"/>
      <c r="M635" s="10"/>
      <c r="N635" s="10"/>
      <c r="O635" s="10"/>
      <c r="P635" s="10"/>
      <c r="Q635" s="10"/>
      <c r="R635" s="10"/>
      <c r="S635" s="10"/>
      <c r="T635" s="10"/>
      <c r="U635" s="65"/>
      <c r="V635" s="65"/>
      <c r="W635" s="65"/>
      <c r="X635" s="65"/>
      <c r="Y635" s="65"/>
      <c r="Z635" s="65"/>
      <c r="AA635" s="65"/>
      <c r="AB635" s="65"/>
      <c r="AC635" s="65"/>
    </row>
    <row r="636" spans="1:29" x14ac:dyDescent="0.2">
      <c r="A636" s="95"/>
      <c r="B636" s="96"/>
      <c r="C636" s="95"/>
      <c r="D636" s="95"/>
      <c r="E636" s="2"/>
      <c r="F636" s="10"/>
      <c r="G636" s="10"/>
      <c r="H636" s="10"/>
      <c r="I636" s="10"/>
      <c r="J636" s="10"/>
      <c r="K636" s="10"/>
      <c r="L636" s="10"/>
      <c r="M636" s="10"/>
      <c r="N636" s="10"/>
      <c r="O636" s="10"/>
      <c r="P636" s="10"/>
      <c r="Q636" s="10"/>
      <c r="R636" s="10"/>
      <c r="S636" s="10"/>
      <c r="T636" s="10"/>
      <c r="U636" s="65"/>
      <c r="V636" s="65"/>
      <c r="W636" s="65"/>
      <c r="X636" s="65"/>
      <c r="Y636" s="65"/>
      <c r="Z636" s="65"/>
      <c r="AA636" s="65"/>
      <c r="AB636" s="65"/>
      <c r="AC636" s="65"/>
    </row>
    <row r="637" spans="1:29" x14ac:dyDescent="0.2">
      <c r="A637" s="95"/>
      <c r="B637" s="96"/>
      <c r="C637" s="95"/>
      <c r="D637" s="95"/>
      <c r="E637" s="2"/>
      <c r="F637" s="10"/>
      <c r="G637" s="10"/>
      <c r="H637" s="10"/>
      <c r="I637" s="10"/>
      <c r="J637" s="10"/>
      <c r="K637" s="10"/>
      <c r="L637" s="10"/>
      <c r="M637" s="10"/>
      <c r="N637" s="10"/>
      <c r="O637" s="10"/>
      <c r="P637" s="10"/>
      <c r="Q637" s="10"/>
      <c r="R637" s="10"/>
      <c r="S637" s="10"/>
      <c r="T637" s="10"/>
      <c r="U637" s="65"/>
      <c r="V637" s="65"/>
      <c r="W637" s="65"/>
      <c r="X637" s="65"/>
      <c r="Y637" s="65"/>
      <c r="Z637" s="65"/>
      <c r="AA637" s="65"/>
      <c r="AB637" s="65"/>
      <c r="AC637" s="65"/>
    </row>
    <row r="638" spans="1:29" x14ac:dyDescent="0.2">
      <c r="A638" s="95"/>
      <c r="B638" s="96"/>
      <c r="C638" s="95"/>
      <c r="D638" s="95"/>
      <c r="E638" s="2"/>
      <c r="F638" s="10"/>
      <c r="G638" s="10"/>
      <c r="H638" s="10"/>
      <c r="I638" s="10"/>
      <c r="J638" s="10"/>
      <c r="K638" s="10"/>
      <c r="L638" s="10"/>
      <c r="M638" s="10"/>
      <c r="N638" s="10"/>
      <c r="O638" s="10"/>
      <c r="P638" s="10"/>
      <c r="Q638" s="10"/>
      <c r="R638" s="10"/>
      <c r="S638" s="10"/>
      <c r="T638" s="10"/>
      <c r="U638" s="65"/>
      <c r="V638" s="65"/>
      <c r="W638" s="65"/>
      <c r="X638" s="65"/>
      <c r="Y638" s="65"/>
      <c r="Z638" s="65"/>
      <c r="AA638" s="65"/>
      <c r="AB638" s="65"/>
      <c r="AC638" s="65"/>
    </row>
    <row r="639" spans="1:29" x14ac:dyDescent="0.2">
      <c r="A639" s="95"/>
      <c r="B639" s="96"/>
      <c r="C639" s="95"/>
      <c r="D639" s="95"/>
      <c r="E639" s="2"/>
      <c r="F639" s="10"/>
      <c r="G639" s="10"/>
      <c r="H639" s="10"/>
      <c r="I639" s="10"/>
      <c r="J639" s="10"/>
      <c r="K639" s="10"/>
      <c r="L639" s="10"/>
      <c r="M639" s="10"/>
      <c r="N639" s="10"/>
      <c r="O639" s="10"/>
      <c r="P639" s="10"/>
      <c r="Q639" s="10"/>
      <c r="R639" s="10"/>
      <c r="S639" s="10"/>
      <c r="T639" s="10"/>
      <c r="U639" s="65"/>
      <c r="V639" s="65"/>
      <c r="W639" s="65"/>
      <c r="X639" s="65"/>
      <c r="Y639" s="65"/>
      <c r="Z639" s="65"/>
      <c r="AA639" s="65"/>
      <c r="AB639" s="65"/>
      <c r="AC639" s="65"/>
    </row>
    <row r="640" spans="1:29" x14ac:dyDescent="0.2">
      <c r="A640" s="95"/>
      <c r="B640" s="96"/>
      <c r="C640" s="95"/>
      <c r="D640" s="95"/>
      <c r="E640" s="2"/>
      <c r="F640" s="10"/>
      <c r="G640" s="10"/>
      <c r="H640" s="10"/>
      <c r="I640" s="10"/>
      <c r="J640" s="10"/>
      <c r="K640" s="10"/>
      <c r="L640" s="10"/>
      <c r="M640" s="10"/>
      <c r="N640" s="10"/>
      <c r="O640" s="10"/>
      <c r="P640" s="10"/>
      <c r="Q640" s="10"/>
      <c r="R640" s="10"/>
      <c r="S640" s="10"/>
      <c r="T640" s="10"/>
      <c r="U640" s="65"/>
      <c r="V640" s="65"/>
      <c r="W640" s="65"/>
      <c r="X640" s="65"/>
      <c r="Y640" s="65"/>
      <c r="Z640" s="65"/>
      <c r="AA640" s="65"/>
      <c r="AB640" s="65"/>
      <c r="AC640" s="65"/>
    </row>
    <row r="641" spans="1:29" x14ac:dyDescent="0.2">
      <c r="A641" s="95"/>
      <c r="B641" s="96"/>
      <c r="C641" s="95"/>
      <c r="D641" s="95"/>
      <c r="E641" s="2"/>
      <c r="F641" s="10"/>
      <c r="G641" s="10"/>
      <c r="H641" s="10"/>
      <c r="I641" s="10"/>
      <c r="J641" s="10"/>
      <c r="K641" s="10"/>
      <c r="L641" s="10"/>
      <c r="M641" s="10"/>
      <c r="N641" s="10"/>
      <c r="O641" s="10"/>
      <c r="P641" s="10"/>
      <c r="Q641" s="10"/>
      <c r="R641" s="10"/>
      <c r="S641" s="10"/>
      <c r="T641" s="10"/>
      <c r="U641" s="65"/>
      <c r="V641" s="65"/>
      <c r="W641" s="65"/>
      <c r="X641" s="65"/>
      <c r="Y641" s="65"/>
      <c r="Z641" s="65"/>
      <c r="AA641" s="65"/>
      <c r="AB641" s="65"/>
      <c r="AC641" s="65"/>
    </row>
    <row r="642" spans="1:29" x14ac:dyDescent="0.2">
      <c r="A642" s="95"/>
      <c r="B642" s="96"/>
      <c r="C642" s="95"/>
      <c r="D642" s="95"/>
      <c r="E642" s="2"/>
      <c r="F642" s="10"/>
      <c r="G642" s="10"/>
      <c r="H642" s="10"/>
      <c r="I642" s="10"/>
      <c r="J642" s="10"/>
      <c r="K642" s="10"/>
      <c r="L642" s="10"/>
      <c r="M642" s="10"/>
      <c r="N642" s="10"/>
      <c r="O642" s="10"/>
      <c r="P642" s="10"/>
      <c r="Q642" s="10"/>
      <c r="R642" s="10"/>
      <c r="S642" s="10"/>
      <c r="T642" s="10"/>
      <c r="U642" s="65"/>
      <c r="V642" s="65"/>
      <c r="W642" s="65"/>
      <c r="X642" s="65"/>
      <c r="Y642" s="65"/>
      <c r="Z642" s="65"/>
      <c r="AA642" s="65"/>
      <c r="AB642" s="65"/>
      <c r="AC642" s="65"/>
    </row>
    <row r="643" spans="1:29" x14ac:dyDescent="0.2">
      <c r="A643" s="95"/>
      <c r="B643" s="96"/>
      <c r="C643" s="95"/>
      <c r="D643" s="95"/>
      <c r="E643" s="2"/>
      <c r="F643" s="10"/>
      <c r="G643" s="10"/>
      <c r="H643" s="10"/>
      <c r="I643" s="10"/>
      <c r="J643" s="10"/>
      <c r="K643" s="10"/>
      <c r="L643" s="10"/>
      <c r="M643" s="10"/>
      <c r="N643" s="10"/>
      <c r="O643" s="10"/>
      <c r="P643" s="10"/>
      <c r="Q643" s="10"/>
      <c r="R643" s="10"/>
      <c r="S643" s="10"/>
      <c r="T643" s="10"/>
      <c r="U643" s="65"/>
      <c r="V643" s="65"/>
      <c r="W643" s="65"/>
      <c r="X643" s="65"/>
      <c r="Y643" s="65"/>
      <c r="Z643" s="65"/>
      <c r="AA643" s="65"/>
      <c r="AB643" s="65"/>
      <c r="AC643" s="65"/>
    </row>
    <row r="644" spans="1:29" x14ac:dyDescent="0.2">
      <c r="A644" s="95"/>
      <c r="B644" s="96"/>
      <c r="C644" s="95"/>
      <c r="D644" s="95"/>
      <c r="E644" s="2"/>
      <c r="F644" s="10"/>
      <c r="G644" s="10"/>
      <c r="H644" s="10"/>
      <c r="I644" s="10"/>
      <c r="J644" s="10"/>
      <c r="K644" s="10"/>
      <c r="L644" s="10"/>
      <c r="M644" s="10"/>
      <c r="N644" s="10"/>
      <c r="O644" s="10"/>
      <c r="P644" s="10"/>
      <c r="Q644" s="10"/>
      <c r="R644" s="10"/>
      <c r="S644" s="10"/>
      <c r="T644" s="10"/>
      <c r="U644" s="65"/>
      <c r="V644" s="65"/>
      <c r="W644" s="65"/>
      <c r="X644" s="65"/>
      <c r="Y644" s="65"/>
      <c r="Z644" s="65"/>
      <c r="AA644" s="65"/>
      <c r="AB644" s="65"/>
      <c r="AC644" s="65"/>
    </row>
    <row r="645" spans="1:29" x14ac:dyDescent="0.2">
      <c r="A645" s="95"/>
      <c r="B645" s="96"/>
      <c r="C645" s="95"/>
      <c r="D645" s="95"/>
      <c r="E645" s="2"/>
      <c r="F645" s="10"/>
      <c r="G645" s="10"/>
      <c r="H645" s="10"/>
      <c r="I645" s="10"/>
      <c r="J645" s="10"/>
      <c r="K645" s="10"/>
      <c r="L645" s="10"/>
      <c r="M645" s="10"/>
      <c r="N645" s="10"/>
      <c r="O645" s="10"/>
      <c r="P645" s="10"/>
      <c r="Q645" s="10"/>
      <c r="R645" s="10"/>
      <c r="S645" s="10"/>
      <c r="T645" s="10"/>
      <c r="U645" s="65"/>
      <c r="V645" s="65"/>
      <c r="W645" s="65"/>
      <c r="X645" s="65"/>
      <c r="Y645" s="65"/>
      <c r="Z645" s="65"/>
      <c r="AA645" s="65"/>
      <c r="AB645" s="65"/>
      <c r="AC645" s="65"/>
    </row>
    <row r="646" spans="1:29" x14ac:dyDescent="0.2">
      <c r="A646" s="95"/>
      <c r="B646" s="96"/>
      <c r="C646" s="95"/>
      <c r="D646" s="95"/>
      <c r="E646" s="2"/>
      <c r="F646" s="10"/>
      <c r="G646" s="10"/>
      <c r="H646" s="10"/>
      <c r="I646" s="10"/>
      <c r="J646" s="10"/>
      <c r="K646" s="10"/>
      <c r="L646" s="10"/>
      <c r="M646" s="10"/>
      <c r="N646" s="10"/>
      <c r="O646" s="10"/>
      <c r="P646" s="10"/>
      <c r="Q646" s="10"/>
      <c r="R646" s="10"/>
      <c r="S646" s="10"/>
      <c r="T646" s="10"/>
      <c r="U646" s="65"/>
      <c r="V646" s="65"/>
      <c r="W646" s="65"/>
      <c r="X646" s="65"/>
      <c r="Y646" s="65"/>
      <c r="Z646" s="65"/>
      <c r="AA646" s="65"/>
      <c r="AB646" s="65"/>
      <c r="AC646" s="65"/>
    </row>
    <row r="647" spans="1:29" x14ac:dyDescent="0.2">
      <c r="A647" s="95"/>
      <c r="B647" s="96"/>
      <c r="C647" s="95"/>
      <c r="D647" s="95"/>
      <c r="E647" s="2"/>
      <c r="F647" s="10"/>
      <c r="G647" s="10"/>
      <c r="H647" s="10"/>
      <c r="I647" s="10"/>
      <c r="J647" s="10"/>
      <c r="K647" s="10"/>
      <c r="L647" s="10"/>
      <c r="M647" s="10"/>
      <c r="N647" s="10"/>
      <c r="O647" s="10"/>
      <c r="P647" s="10"/>
      <c r="Q647" s="10"/>
      <c r="R647" s="10"/>
      <c r="S647" s="10"/>
      <c r="T647" s="10"/>
      <c r="U647" s="65"/>
      <c r="V647" s="65"/>
      <c r="W647" s="65"/>
      <c r="X647" s="65"/>
      <c r="Y647" s="65"/>
      <c r="Z647" s="65"/>
      <c r="AA647" s="65"/>
      <c r="AB647" s="65"/>
      <c r="AC647" s="65"/>
    </row>
    <row r="648" spans="1:29" x14ac:dyDescent="0.2">
      <c r="A648" s="95"/>
      <c r="B648" s="96"/>
      <c r="C648" s="95"/>
      <c r="D648" s="95"/>
      <c r="E648" s="2"/>
      <c r="F648" s="10"/>
      <c r="G648" s="10"/>
      <c r="H648" s="10"/>
      <c r="I648" s="10"/>
      <c r="J648" s="10"/>
      <c r="K648" s="10"/>
      <c r="L648" s="10"/>
      <c r="M648" s="10"/>
      <c r="N648" s="10"/>
      <c r="O648" s="10"/>
      <c r="P648" s="10"/>
      <c r="Q648" s="10"/>
      <c r="R648" s="10"/>
      <c r="S648" s="10"/>
      <c r="T648" s="10"/>
      <c r="U648" s="65"/>
      <c r="V648" s="65"/>
      <c r="W648" s="65"/>
      <c r="X648" s="65"/>
      <c r="Y648" s="65"/>
      <c r="Z648" s="65"/>
      <c r="AA648" s="65"/>
      <c r="AB648" s="65"/>
      <c r="AC648" s="65"/>
    </row>
    <row r="649" spans="1:29" x14ac:dyDescent="0.2">
      <c r="A649" s="95"/>
      <c r="B649" s="96"/>
      <c r="C649" s="95"/>
      <c r="D649" s="95"/>
      <c r="E649" s="2"/>
      <c r="F649" s="10"/>
      <c r="G649" s="10"/>
      <c r="H649" s="10"/>
      <c r="I649" s="10"/>
      <c r="J649" s="10"/>
      <c r="K649" s="10"/>
      <c r="L649" s="10"/>
      <c r="M649" s="10"/>
      <c r="N649" s="10"/>
      <c r="O649" s="10"/>
      <c r="P649" s="10"/>
      <c r="Q649" s="10"/>
      <c r="R649" s="10"/>
      <c r="S649" s="10"/>
      <c r="T649" s="10"/>
      <c r="U649" s="65"/>
      <c r="V649" s="65"/>
      <c r="W649" s="65"/>
      <c r="X649" s="65"/>
      <c r="Y649" s="65"/>
      <c r="Z649" s="65"/>
      <c r="AA649" s="65"/>
      <c r="AB649" s="65"/>
      <c r="AC649" s="65"/>
    </row>
    <row r="650" spans="1:29" x14ac:dyDescent="0.2">
      <c r="A650" s="95"/>
      <c r="B650" s="96"/>
      <c r="C650" s="95"/>
      <c r="D650" s="95"/>
      <c r="E650" s="2"/>
      <c r="F650" s="10"/>
      <c r="G650" s="10"/>
      <c r="H650" s="10"/>
      <c r="I650" s="10"/>
      <c r="J650" s="10"/>
      <c r="K650" s="10"/>
      <c r="L650" s="10"/>
      <c r="M650" s="10"/>
      <c r="N650" s="10"/>
      <c r="O650" s="10"/>
      <c r="P650" s="10"/>
      <c r="Q650" s="10"/>
      <c r="R650" s="10"/>
      <c r="S650" s="10"/>
      <c r="T650" s="10"/>
      <c r="U650" s="65"/>
      <c r="V650" s="65"/>
      <c r="W650" s="65"/>
      <c r="X650" s="65"/>
      <c r="Y650" s="65"/>
      <c r="Z650" s="65"/>
      <c r="AA650" s="65"/>
      <c r="AB650" s="65"/>
      <c r="AC650" s="65"/>
    </row>
    <row r="651" spans="1:29" x14ac:dyDescent="0.2">
      <c r="A651" s="95"/>
      <c r="B651" s="96"/>
      <c r="C651" s="95"/>
      <c r="D651" s="95"/>
      <c r="E651" s="2"/>
      <c r="F651" s="10"/>
      <c r="G651" s="10"/>
      <c r="H651" s="10"/>
      <c r="I651" s="10"/>
      <c r="J651" s="10"/>
      <c r="K651" s="10"/>
      <c r="L651" s="10"/>
      <c r="M651" s="10"/>
      <c r="N651" s="10"/>
      <c r="O651" s="10"/>
      <c r="P651" s="10"/>
      <c r="Q651" s="10"/>
      <c r="R651" s="10"/>
      <c r="S651" s="10"/>
      <c r="T651" s="10"/>
      <c r="U651" s="65"/>
      <c r="V651" s="65"/>
      <c r="W651" s="65"/>
      <c r="X651" s="65"/>
      <c r="Y651" s="65"/>
      <c r="Z651" s="65"/>
      <c r="AA651" s="65"/>
      <c r="AB651" s="65"/>
      <c r="AC651" s="65"/>
    </row>
    <row r="652" spans="1:29" x14ac:dyDescent="0.2">
      <c r="A652" s="95"/>
      <c r="B652" s="96"/>
      <c r="C652" s="95"/>
      <c r="D652" s="95"/>
      <c r="E652" s="2"/>
      <c r="F652" s="10"/>
      <c r="G652" s="10"/>
      <c r="H652" s="10"/>
      <c r="I652" s="10"/>
      <c r="J652" s="10"/>
      <c r="K652" s="10"/>
      <c r="L652" s="10"/>
      <c r="M652" s="10"/>
      <c r="N652" s="10"/>
      <c r="O652" s="10"/>
      <c r="P652" s="10"/>
      <c r="Q652" s="10"/>
      <c r="R652" s="10"/>
      <c r="S652" s="10"/>
      <c r="T652" s="10"/>
      <c r="U652" s="65"/>
      <c r="V652" s="65"/>
      <c r="W652" s="65"/>
      <c r="X652" s="65"/>
      <c r="Y652" s="65"/>
      <c r="Z652" s="65"/>
      <c r="AA652" s="65"/>
      <c r="AB652" s="65"/>
      <c r="AC652" s="65"/>
    </row>
    <row r="653" spans="1:29" x14ac:dyDescent="0.2">
      <c r="A653" s="95"/>
      <c r="B653" s="96"/>
      <c r="C653" s="95"/>
      <c r="D653" s="95"/>
      <c r="E653" s="2"/>
      <c r="F653" s="10"/>
      <c r="G653" s="10"/>
      <c r="H653" s="10"/>
      <c r="I653" s="10"/>
      <c r="J653" s="10"/>
      <c r="K653" s="10"/>
      <c r="L653" s="10"/>
      <c r="M653" s="10"/>
      <c r="N653" s="10"/>
      <c r="O653" s="10"/>
      <c r="P653" s="10"/>
      <c r="Q653" s="10"/>
      <c r="R653" s="10"/>
      <c r="S653" s="10"/>
      <c r="T653" s="10"/>
      <c r="U653" s="65"/>
      <c r="V653" s="65"/>
      <c r="W653" s="65"/>
      <c r="X653" s="65"/>
      <c r="Y653" s="65"/>
      <c r="Z653" s="65"/>
      <c r="AA653" s="65"/>
      <c r="AB653" s="65"/>
      <c r="AC653" s="65"/>
    </row>
    <row r="654" spans="1:29" x14ac:dyDescent="0.2">
      <c r="A654" s="95"/>
      <c r="B654" s="96"/>
      <c r="C654" s="95"/>
      <c r="D654" s="95"/>
      <c r="E654" s="2"/>
      <c r="F654" s="10"/>
      <c r="G654" s="10"/>
      <c r="H654" s="10"/>
      <c r="I654" s="10"/>
      <c r="J654" s="10"/>
      <c r="K654" s="10"/>
      <c r="L654" s="10"/>
      <c r="M654" s="10"/>
      <c r="N654" s="10"/>
      <c r="O654" s="10"/>
      <c r="P654" s="10"/>
      <c r="Q654" s="10"/>
      <c r="R654" s="10"/>
      <c r="S654" s="10"/>
      <c r="T654" s="10"/>
      <c r="U654" s="65"/>
      <c r="V654" s="65"/>
      <c r="W654" s="65"/>
      <c r="X654" s="65"/>
      <c r="Y654" s="65"/>
      <c r="Z654" s="65"/>
      <c r="AA654" s="65"/>
      <c r="AB654" s="65"/>
      <c r="AC654" s="65"/>
    </row>
    <row r="655" spans="1:29" x14ac:dyDescent="0.2">
      <c r="A655" s="95"/>
      <c r="B655" s="96"/>
      <c r="C655" s="95"/>
      <c r="D655" s="95"/>
      <c r="E655" s="2"/>
      <c r="F655" s="10"/>
      <c r="G655" s="10"/>
      <c r="H655" s="10"/>
      <c r="I655" s="10"/>
      <c r="J655" s="10"/>
      <c r="K655" s="10"/>
      <c r="L655" s="10"/>
      <c r="M655" s="10"/>
      <c r="N655" s="10"/>
      <c r="O655" s="10"/>
      <c r="P655" s="10"/>
      <c r="Q655" s="10"/>
      <c r="R655" s="10"/>
      <c r="S655" s="10"/>
      <c r="T655" s="10"/>
      <c r="U655" s="65"/>
      <c r="V655" s="65"/>
      <c r="W655" s="65"/>
      <c r="X655" s="65"/>
      <c r="Y655" s="65"/>
      <c r="Z655" s="65"/>
      <c r="AA655" s="65"/>
      <c r="AB655" s="65"/>
      <c r="AC655" s="65"/>
    </row>
    <row r="656" spans="1:29" x14ac:dyDescent="0.2">
      <c r="A656" s="95"/>
      <c r="B656" s="96"/>
      <c r="C656" s="95"/>
      <c r="D656" s="95"/>
      <c r="E656" s="2"/>
      <c r="F656" s="10"/>
      <c r="G656" s="10"/>
      <c r="H656" s="10"/>
      <c r="I656" s="10"/>
      <c r="J656" s="10"/>
      <c r="K656" s="10"/>
      <c r="L656" s="10"/>
      <c r="M656" s="10"/>
      <c r="N656" s="10"/>
      <c r="O656" s="10"/>
      <c r="P656" s="10"/>
      <c r="Q656" s="10"/>
      <c r="R656" s="10"/>
      <c r="S656" s="10"/>
      <c r="T656" s="10"/>
      <c r="U656" s="65"/>
      <c r="V656" s="65"/>
      <c r="W656" s="65"/>
      <c r="X656" s="65"/>
      <c r="Y656" s="65"/>
      <c r="Z656" s="65"/>
      <c r="AA656" s="65"/>
      <c r="AB656" s="65"/>
      <c r="AC656" s="65"/>
    </row>
    <row r="657" spans="1:29" x14ac:dyDescent="0.2">
      <c r="A657" s="95"/>
      <c r="B657" s="96"/>
      <c r="C657" s="95"/>
      <c r="D657" s="95"/>
      <c r="E657" s="2"/>
      <c r="F657" s="10"/>
      <c r="G657" s="10"/>
      <c r="H657" s="10"/>
      <c r="I657" s="10"/>
      <c r="J657" s="10"/>
      <c r="K657" s="10"/>
      <c r="L657" s="10"/>
      <c r="M657" s="10"/>
      <c r="N657" s="10"/>
      <c r="O657" s="10"/>
      <c r="P657" s="10"/>
      <c r="Q657" s="10"/>
      <c r="R657" s="10"/>
      <c r="S657" s="10"/>
      <c r="T657" s="10"/>
      <c r="U657" s="65"/>
      <c r="V657" s="65"/>
      <c r="W657" s="65"/>
      <c r="X657" s="65"/>
      <c r="Y657" s="65"/>
      <c r="Z657" s="65"/>
      <c r="AA657" s="65"/>
      <c r="AB657" s="65"/>
      <c r="AC657" s="65"/>
    </row>
    <row r="658" spans="1:29" x14ac:dyDescent="0.2">
      <c r="A658" s="95"/>
      <c r="B658" s="96"/>
      <c r="C658" s="95"/>
      <c r="D658" s="95"/>
      <c r="E658" s="2"/>
      <c r="F658" s="10"/>
      <c r="G658" s="10"/>
      <c r="H658" s="10"/>
      <c r="I658" s="10"/>
      <c r="J658" s="10"/>
      <c r="K658" s="10"/>
      <c r="L658" s="10"/>
      <c r="M658" s="10"/>
      <c r="N658" s="10"/>
      <c r="O658" s="10"/>
      <c r="P658" s="10"/>
      <c r="Q658" s="10"/>
      <c r="R658" s="10"/>
      <c r="S658" s="10"/>
      <c r="T658" s="10"/>
      <c r="U658" s="65"/>
      <c r="V658" s="65"/>
      <c r="W658" s="65"/>
      <c r="X658" s="65"/>
      <c r="Y658" s="65"/>
      <c r="Z658" s="65"/>
      <c r="AA658" s="65"/>
      <c r="AB658" s="65"/>
      <c r="AC658" s="65"/>
    </row>
    <row r="659" spans="1:29" x14ac:dyDescent="0.2">
      <c r="A659" s="95"/>
      <c r="B659" s="96"/>
      <c r="C659" s="95"/>
      <c r="D659" s="95"/>
      <c r="E659" s="2"/>
      <c r="F659" s="10"/>
      <c r="G659" s="10"/>
      <c r="H659" s="10"/>
      <c r="I659" s="10"/>
      <c r="J659" s="10"/>
      <c r="K659" s="10"/>
      <c r="L659" s="10"/>
      <c r="M659" s="10"/>
      <c r="N659" s="10"/>
      <c r="O659" s="10"/>
      <c r="P659" s="10"/>
      <c r="Q659" s="10"/>
      <c r="R659" s="10"/>
      <c r="S659" s="10"/>
      <c r="T659" s="10"/>
      <c r="U659" s="65"/>
      <c r="V659" s="65"/>
      <c r="W659" s="65"/>
      <c r="X659" s="65"/>
      <c r="Y659" s="65"/>
      <c r="Z659" s="65"/>
      <c r="AA659" s="65"/>
      <c r="AB659" s="65"/>
      <c r="AC659" s="65"/>
    </row>
    <row r="660" spans="1:29" x14ac:dyDescent="0.2">
      <c r="A660" s="95"/>
      <c r="B660" s="96"/>
      <c r="C660" s="95"/>
      <c r="D660" s="95"/>
      <c r="E660" s="2"/>
      <c r="F660" s="10"/>
      <c r="G660" s="10"/>
      <c r="H660" s="10"/>
      <c r="I660" s="10"/>
      <c r="J660" s="10"/>
      <c r="K660" s="10"/>
      <c r="L660" s="10"/>
      <c r="M660" s="10"/>
      <c r="N660" s="10"/>
      <c r="O660" s="10"/>
      <c r="P660" s="10"/>
      <c r="Q660" s="10"/>
      <c r="R660" s="10"/>
      <c r="S660" s="10"/>
      <c r="T660" s="10"/>
      <c r="U660" s="65"/>
      <c r="V660" s="65"/>
      <c r="W660" s="65"/>
      <c r="X660" s="65"/>
      <c r="Y660" s="65"/>
      <c r="Z660" s="65"/>
      <c r="AA660" s="65"/>
      <c r="AB660" s="65"/>
      <c r="AC660" s="65"/>
    </row>
    <row r="661" spans="1:29" x14ac:dyDescent="0.2">
      <c r="A661" s="95"/>
      <c r="B661" s="96"/>
      <c r="C661" s="95"/>
      <c r="D661" s="95"/>
      <c r="E661" s="2"/>
      <c r="F661" s="10"/>
      <c r="G661" s="10"/>
      <c r="H661" s="10"/>
      <c r="I661" s="10"/>
      <c r="J661" s="10"/>
      <c r="K661" s="10"/>
      <c r="L661" s="10"/>
      <c r="M661" s="10"/>
      <c r="N661" s="10"/>
      <c r="O661" s="10"/>
      <c r="P661" s="10"/>
      <c r="Q661" s="10"/>
      <c r="R661" s="10"/>
      <c r="S661" s="10"/>
      <c r="T661" s="10"/>
      <c r="U661" s="65"/>
      <c r="V661" s="65"/>
      <c r="W661" s="65"/>
      <c r="X661" s="65"/>
      <c r="Y661" s="65"/>
      <c r="Z661" s="65"/>
      <c r="AA661" s="65"/>
      <c r="AB661" s="65"/>
      <c r="AC661" s="65"/>
    </row>
    <row r="662" spans="1:29" x14ac:dyDescent="0.2">
      <c r="A662" s="95"/>
      <c r="B662" s="96"/>
      <c r="C662" s="95"/>
      <c r="D662" s="95"/>
      <c r="E662" s="2"/>
      <c r="F662" s="10"/>
      <c r="G662" s="10"/>
      <c r="H662" s="10"/>
      <c r="I662" s="10"/>
      <c r="J662" s="10"/>
      <c r="K662" s="10"/>
      <c r="L662" s="10"/>
      <c r="M662" s="10"/>
      <c r="N662" s="10"/>
      <c r="O662" s="10"/>
      <c r="P662" s="10"/>
      <c r="Q662" s="10"/>
      <c r="R662" s="10"/>
      <c r="S662" s="10"/>
      <c r="T662" s="10"/>
      <c r="U662" s="65"/>
      <c r="V662" s="65"/>
      <c r="W662" s="65"/>
      <c r="X662" s="65"/>
      <c r="Y662" s="65"/>
      <c r="Z662" s="65"/>
      <c r="AA662" s="65"/>
      <c r="AB662" s="65"/>
      <c r="AC662" s="65"/>
    </row>
    <row r="663" spans="1:29" x14ac:dyDescent="0.2">
      <c r="A663" s="95"/>
      <c r="B663" s="96"/>
      <c r="C663" s="95"/>
      <c r="D663" s="95"/>
      <c r="E663" s="2"/>
      <c r="F663" s="10"/>
      <c r="G663" s="10"/>
      <c r="H663" s="10"/>
      <c r="I663" s="10"/>
      <c r="J663" s="10"/>
      <c r="K663" s="10"/>
      <c r="L663" s="10"/>
      <c r="M663" s="10"/>
      <c r="N663" s="10"/>
      <c r="O663" s="10"/>
      <c r="P663" s="10"/>
      <c r="Q663" s="10"/>
      <c r="R663" s="10"/>
      <c r="S663" s="10"/>
      <c r="T663" s="10"/>
      <c r="U663" s="65"/>
      <c r="V663" s="65"/>
      <c r="W663" s="65"/>
      <c r="X663" s="65"/>
      <c r="Y663" s="65"/>
      <c r="Z663" s="65"/>
      <c r="AA663" s="65"/>
      <c r="AB663" s="65"/>
      <c r="AC663" s="65"/>
    </row>
    <row r="664" spans="1:29" x14ac:dyDescent="0.2">
      <c r="A664" s="95"/>
      <c r="B664" s="96"/>
      <c r="C664" s="95"/>
      <c r="D664" s="95"/>
      <c r="E664" s="2"/>
      <c r="F664" s="10"/>
      <c r="G664" s="10"/>
      <c r="H664" s="10"/>
      <c r="I664" s="10"/>
      <c r="J664" s="10"/>
      <c r="K664" s="10"/>
      <c r="L664" s="10"/>
      <c r="M664" s="10"/>
      <c r="N664" s="10"/>
      <c r="O664" s="10"/>
      <c r="P664" s="10"/>
      <c r="Q664" s="10"/>
      <c r="R664" s="10"/>
      <c r="S664" s="10"/>
      <c r="T664" s="10"/>
      <c r="U664" s="65"/>
      <c r="V664" s="65"/>
      <c r="W664" s="65"/>
      <c r="X664" s="65"/>
      <c r="Y664" s="65"/>
      <c r="Z664" s="65"/>
      <c r="AA664" s="65"/>
      <c r="AB664" s="65"/>
      <c r="AC664" s="65"/>
    </row>
    <row r="665" spans="1:29" x14ac:dyDescent="0.2">
      <c r="A665" s="95"/>
      <c r="B665" s="96"/>
      <c r="C665" s="95"/>
      <c r="D665" s="95"/>
      <c r="E665" s="2"/>
      <c r="F665" s="10"/>
      <c r="G665" s="10"/>
      <c r="H665" s="10"/>
      <c r="I665" s="10"/>
      <c r="J665" s="10"/>
      <c r="K665" s="10"/>
      <c r="L665" s="10"/>
      <c r="M665" s="10"/>
      <c r="N665" s="10"/>
      <c r="O665" s="10"/>
      <c r="P665" s="10"/>
      <c r="Q665" s="10"/>
      <c r="R665" s="10"/>
      <c r="S665" s="10"/>
      <c r="T665" s="10"/>
      <c r="U665" s="65"/>
      <c r="V665" s="65"/>
      <c r="W665" s="65"/>
      <c r="X665" s="65"/>
      <c r="Y665" s="65"/>
      <c r="Z665" s="65"/>
      <c r="AA665" s="65"/>
      <c r="AB665" s="65"/>
      <c r="AC665" s="65"/>
    </row>
    <row r="666" spans="1:29" x14ac:dyDescent="0.2">
      <c r="A666" s="95"/>
      <c r="B666" s="96"/>
      <c r="C666" s="95"/>
      <c r="D666" s="95"/>
      <c r="E666" s="2"/>
      <c r="F666" s="10"/>
      <c r="G666" s="10"/>
      <c r="H666" s="10"/>
      <c r="I666" s="10"/>
      <c r="J666" s="10"/>
      <c r="K666" s="10"/>
      <c r="L666" s="10"/>
      <c r="M666" s="10"/>
      <c r="N666" s="10"/>
      <c r="O666" s="10"/>
      <c r="P666" s="10"/>
      <c r="Q666" s="10"/>
      <c r="R666" s="10"/>
      <c r="S666" s="10"/>
      <c r="T666" s="10"/>
      <c r="U666" s="65"/>
      <c r="V666" s="65"/>
      <c r="W666" s="65"/>
      <c r="X666" s="65"/>
      <c r="Y666" s="65"/>
      <c r="Z666" s="65"/>
      <c r="AA666" s="65"/>
      <c r="AB666" s="65"/>
      <c r="AC666" s="65"/>
    </row>
    <row r="667" spans="1:29" x14ac:dyDescent="0.2">
      <c r="A667" s="95"/>
      <c r="B667" s="96"/>
      <c r="C667" s="95"/>
      <c r="D667" s="95"/>
      <c r="E667" s="2"/>
      <c r="F667" s="10"/>
      <c r="G667" s="10"/>
      <c r="H667" s="10"/>
      <c r="I667" s="10"/>
      <c r="J667" s="10"/>
      <c r="K667" s="10"/>
      <c r="L667" s="10"/>
      <c r="M667" s="10"/>
      <c r="N667" s="10"/>
      <c r="O667" s="10"/>
      <c r="P667" s="10"/>
      <c r="Q667" s="10"/>
      <c r="R667" s="10"/>
      <c r="S667" s="10"/>
      <c r="T667" s="10"/>
      <c r="U667" s="65"/>
      <c r="V667" s="65"/>
      <c r="W667" s="65"/>
      <c r="X667" s="65"/>
      <c r="Y667" s="65"/>
      <c r="Z667" s="65"/>
      <c r="AA667" s="65"/>
      <c r="AB667" s="65"/>
      <c r="AC667" s="65"/>
    </row>
    <row r="668" spans="1:29" x14ac:dyDescent="0.2">
      <c r="A668" s="95"/>
      <c r="B668" s="96"/>
      <c r="C668" s="95"/>
      <c r="D668" s="95"/>
      <c r="E668" s="2"/>
      <c r="F668" s="10"/>
      <c r="G668" s="10"/>
      <c r="H668" s="10"/>
      <c r="I668" s="10"/>
      <c r="J668" s="10"/>
      <c r="K668" s="10"/>
      <c r="L668" s="10"/>
      <c r="M668" s="10"/>
      <c r="N668" s="10"/>
      <c r="O668" s="10"/>
      <c r="P668" s="10"/>
      <c r="Q668" s="10"/>
      <c r="R668" s="10"/>
      <c r="S668" s="10"/>
      <c r="T668" s="10"/>
      <c r="U668" s="65"/>
      <c r="V668" s="65"/>
      <c r="W668" s="65"/>
      <c r="X668" s="65"/>
      <c r="Y668" s="65"/>
      <c r="Z668" s="65"/>
      <c r="AA668" s="65"/>
      <c r="AB668" s="65"/>
      <c r="AC668" s="65"/>
    </row>
    <row r="669" spans="1:29" x14ac:dyDescent="0.2">
      <c r="A669" s="95"/>
      <c r="B669" s="96"/>
      <c r="C669" s="95"/>
      <c r="D669" s="95"/>
      <c r="E669" s="2"/>
      <c r="F669" s="10"/>
      <c r="G669" s="10"/>
      <c r="H669" s="10"/>
      <c r="I669" s="10"/>
      <c r="J669" s="10"/>
      <c r="K669" s="10"/>
      <c r="L669" s="10"/>
      <c r="M669" s="10"/>
      <c r="N669" s="10"/>
      <c r="O669" s="10"/>
      <c r="P669" s="10"/>
      <c r="Q669" s="10"/>
      <c r="R669" s="10"/>
      <c r="S669" s="10"/>
      <c r="T669" s="10"/>
      <c r="U669" s="65"/>
      <c r="V669" s="65"/>
      <c r="W669" s="65"/>
      <c r="X669" s="65"/>
      <c r="Y669" s="65"/>
      <c r="Z669" s="65"/>
      <c r="AA669" s="65"/>
      <c r="AB669" s="65"/>
      <c r="AC669" s="65"/>
    </row>
    <row r="670" spans="1:29" x14ac:dyDescent="0.2">
      <c r="A670" s="95"/>
      <c r="B670" s="96"/>
      <c r="C670" s="95"/>
      <c r="D670" s="95"/>
      <c r="E670" s="2"/>
      <c r="F670" s="10"/>
      <c r="G670" s="10"/>
      <c r="H670" s="10"/>
      <c r="I670" s="10"/>
      <c r="J670" s="10"/>
      <c r="K670" s="10"/>
      <c r="L670" s="10"/>
      <c r="M670" s="10"/>
      <c r="N670" s="10"/>
      <c r="O670" s="10"/>
      <c r="P670" s="10"/>
      <c r="Q670" s="10"/>
      <c r="R670" s="10"/>
      <c r="S670" s="10"/>
      <c r="T670" s="10"/>
      <c r="U670" s="65"/>
      <c r="V670" s="65"/>
      <c r="W670" s="65"/>
      <c r="X670" s="65"/>
      <c r="Y670" s="65"/>
      <c r="Z670" s="65"/>
      <c r="AA670" s="65"/>
      <c r="AB670" s="65"/>
      <c r="AC670" s="65"/>
    </row>
    <row r="671" spans="1:29" x14ac:dyDescent="0.2">
      <c r="A671" s="95"/>
      <c r="B671" s="96"/>
      <c r="C671" s="95"/>
      <c r="D671" s="95"/>
      <c r="E671" s="2"/>
      <c r="F671" s="10"/>
      <c r="G671" s="10"/>
      <c r="H671" s="10"/>
      <c r="I671" s="10"/>
      <c r="J671" s="10"/>
      <c r="K671" s="10"/>
      <c r="L671" s="10"/>
      <c r="M671" s="10"/>
      <c r="N671" s="10"/>
      <c r="O671" s="10"/>
      <c r="P671" s="10"/>
      <c r="Q671" s="10"/>
      <c r="R671" s="10"/>
      <c r="S671" s="10"/>
      <c r="T671" s="10"/>
      <c r="U671" s="65"/>
      <c r="V671" s="65"/>
      <c r="W671" s="65"/>
      <c r="X671" s="65"/>
      <c r="Y671" s="65"/>
      <c r="Z671" s="65"/>
      <c r="AA671" s="65"/>
      <c r="AB671" s="65"/>
      <c r="AC671" s="65"/>
    </row>
    <row r="672" spans="1:29" x14ac:dyDescent="0.2">
      <c r="A672" s="95"/>
      <c r="B672" s="96"/>
      <c r="C672" s="95"/>
      <c r="D672" s="95"/>
      <c r="E672" s="2"/>
      <c r="F672" s="10"/>
      <c r="G672" s="10"/>
      <c r="H672" s="10"/>
      <c r="I672" s="10"/>
      <c r="J672" s="10"/>
      <c r="K672" s="10"/>
      <c r="L672" s="10"/>
      <c r="M672" s="10"/>
      <c r="N672" s="10"/>
      <c r="O672" s="10"/>
      <c r="P672" s="10"/>
      <c r="Q672" s="10"/>
      <c r="R672" s="10"/>
      <c r="S672" s="10"/>
      <c r="T672" s="10"/>
      <c r="U672" s="65"/>
      <c r="V672" s="65"/>
      <c r="W672" s="65"/>
      <c r="X672" s="65"/>
      <c r="Y672" s="65"/>
      <c r="Z672" s="65"/>
      <c r="AA672" s="65"/>
      <c r="AB672" s="65"/>
      <c r="AC672" s="65"/>
    </row>
    <row r="673" spans="1:29" x14ac:dyDescent="0.2">
      <c r="A673" s="95"/>
      <c r="B673" s="96"/>
      <c r="C673" s="95"/>
      <c r="D673" s="95"/>
      <c r="E673" s="2"/>
      <c r="F673" s="10"/>
      <c r="G673" s="10"/>
      <c r="H673" s="10"/>
      <c r="I673" s="10"/>
      <c r="J673" s="10"/>
      <c r="K673" s="10"/>
      <c r="L673" s="10"/>
      <c r="M673" s="10"/>
      <c r="N673" s="10"/>
      <c r="O673" s="10"/>
      <c r="P673" s="10"/>
      <c r="Q673" s="10"/>
      <c r="R673" s="10"/>
      <c r="S673" s="10"/>
      <c r="T673" s="10"/>
      <c r="U673" s="65"/>
      <c r="V673" s="65"/>
      <c r="W673" s="65"/>
      <c r="X673" s="65"/>
      <c r="Y673" s="65"/>
      <c r="Z673" s="65"/>
      <c r="AA673" s="65"/>
      <c r="AB673" s="65"/>
      <c r="AC673" s="65"/>
    </row>
    <row r="674" spans="1:29" x14ac:dyDescent="0.2">
      <c r="A674" s="95"/>
      <c r="B674" s="96"/>
      <c r="C674" s="95"/>
      <c r="D674" s="95"/>
      <c r="E674" s="2"/>
      <c r="F674" s="10"/>
      <c r="G674" s="10"/>
      <c r="H674" s="10"/>
      <c r="I674" s="10"/>
      <c r="J674" s="10"/>
      <c r="K674" s="10"/>
      <c r="L674" s="10"/>
      <c r="M674" s="10"/>
      <c r="N674" s="10"/>
      <c r="O674" s="10"/>
      <c r="P674" s="10"/>
      <c r="Q674" s="10"/>
      <c r="R674" s="10"/>
      <c r="S674" s="10"/>
      <c r="T674" s="10"/>
      <c r="U674" s="65"/>
      <c r="V674" s="65"/>
      <c r="W674" s="65"/>
      <c r="X674" s="65"/>
      <c r="Y674" s="65"/>
      <c r="Z674" s="65"/>
      <c r="AA674" s="65"/>
      <c r="AB674" s="65"/>
      <c r="AC674" s="65"/>
    </row>
    <row r="675" spans="1:29" x14ac:dyDescent="0.2">
      <c r="A675" s="95"/>
      <c r="B675" s="96"/>
      <c r="C675" s="95"/>
      <c r="D675" s="95"/>
      <c r="E675" s="2"/>
      <c r="F675" s="10"/>
      <c r="G675" s="10"/>
      <c r="H675" s="10"/>
      <c r="I675" s="10"/>
      <c r="J675" s="10"/>
      <c r="K675" s="10"/>
      <c r="L675" s="10"/>
      <c r="M675" s="10"/>
      <c r="N675" s="10"/>
      <c r="O675" s="10"/>
      <c r="P675" s="10"/>
      <c r="Q675" s="10"/>
      <c r="R675" s="10"/>
      <c r="S675" s="10"/>
      <c r="T675" s="10"/>
      <c r="U675" s="65"/>
      <c r="V675" s="65"/>
      <c r="W675" s="65"/>
      <c r="X675" s="65"/>
      <c r="Y675" s="65"/>
      <c r="Z675" s="65"/>
      <c r="AA675" s="65"/>
      <c r="AB675" s="65"/>
      <c r="AC675" s="65"/>
    </row>
    <row r="676" spans="1:29" x14ac:dyDescent="0.2">
      <c r="A676" s="95"/>
      <c r="B676" s="96"/>
      <c r="C676" s="95"/>
      <c r="D676" s="95"/>
      <c r="E676" s="2"/>
      <c r="F676" s="10"/>
      <c r="G676" s="10"/>
      <c r="H676" s="10"/>
      <c r="I676" s="10"/>
      <c r="J676" s="10"/>
      <c r="K676" s="10"/>
      <c r="L676" s="10"/>
      <c r="M676" s="10"/>
      <c r="N676" s="10"/>
      <c r="O676" s="10"/>
      <c r="P676" s="10"/>
      <c r="Q676" s="10"/>
      <c r="R676" s="10"/>
      <c r="S676" s="10"/>
      <c r="T676" s="10"/>
      <c r="U676" s="65"/>
      <c r="V676" s="65"/>
      <c r="W676" s="65"/>
      <c r="X676" s="65"/>
      <c r="Y676" s="65"/>
      <c r="Z676" s="65"/>
      <c r="AA676" s="65"/>
      <c r="AB676" s="65"/>
      <c r="AC676" s="65"/>
    </row>
    <row r="677" spans="1:29" x14ac:dyDescent="0.2">
      <c r="A677" s="95"/>
      <c r="B677" s="96"/>
      <c r="C677" s="95"/>
      <c r="D677" s="95"/>
      <c r="E677" s="2"/>
      <c r="F677" s="10"/>
      <c r="G677" s="10"/>
      <c r="H677" s="10"/>
      <c r="I677" s="10"/>
      <c r="J677" s="10"/>
      <c r="K677" s="10"/>
      <c r="L677" s="10"/>
      <c r="M677" s="10"/>
      <c r="N677" s="10"/>
      <c r="O677" s="10"/>
      <c r="P677" s="10"/>
      <c r="Q677" s="10"/>
      <c r="R677" s="10"/>
      <c r="S677" s="10"/>
      <c r="T677" s="10"/>
      <c r="U677" s="65"/>
      <c r="V677" s="65"/>
      <c r="W677" s="65"/>
      <c r="X677" s="65"/>
      <c r="Y677" s="65"/>
      <c r="Z677" s="65"/>
      <c r="AA677" s="65"/>
      <c r="AB677" s="65"/>
      <c r="AC677" s="65"/>
    </row>
    <row r="678" spans="1:29" x14ac:dyDescent="0.2">
      <c r="A678" s="95"/>
      <c r="B678" s="96"/>
      <c r="C678" s="95"/>
      <c r="D678" s="95"/>
      <c r="E678" s="2"/>
      <c r="F678" s="10"/>
      <c r="G678" s="10"/>
      <c r="H678" s="10"/>
      <c r="I678" s="10"/>
      <c r="J678" s="10"/>
      <c r="K678" s="10"/>
      <c r="L678" s="10"/>
      <c r="M678" s="10"/>
      <c r="N678" s="10"/>
      <c r="O678" s="10"/>
      <c r="P678" s="10"/>
      <c r="Q678" s="10"/>
      <c r="R678" s="10"/>
      <c r="S678" s="10"/>
      <c r="T678" s="10"/>
      <c r="U678" s="65"/>
      <c r="V678" s="65"/>
      <c r="W678" s="65"/>
      <c r="X678" s="65"/>
      <c r="Y678" s="65"/>
      <c r="Z678" s="65"/>
      <c r="AA678" s="65"/>
      <c r="AB678" s="65"/>
      <c r="AC678" s="65"/>
    </row>
    <row r="679" spans="1:29" x14ac:dyDescent="0.2">
      <c r="A679" s="95"/>
      <c r="B679" s="96"/>
      <c r="C679" s="95"/>
      <c r="D679" s="95"/>
      <c r="E679" s="2"/>
      <c r="F679" s="10"/>
      <c r="G679" s="10"/>
      <c r="H679" s="10"/>
      <c r="I679" s="10"/>
      <c r="J679" s="10"/>
      <c r="K679" s="10"/>
      <c r="L679" s="10"/>
      <c r="M679" s="10"/>
      <c r="N679" s="10"/>
      <c r="O679" s="10"/>
      <c r="P679" s="10"/>
      <c r="Q679" s="10"/>
      <c r="R679" s="10"/>
      <c r="S679" s="10"/>
      <c r="T679" s="10"/>
      <c r="U679" s="65"/>
      <c r="V679" s="65"/>
      <c r="W679" s="65"/>
      <c r="X679" s="65"/>
      <c r="Y679" s="65"/>
      <c r="Z679" s="65"/>
      <c r="AA679" s="65"/>
      <c r="AB679" s="65"/>
      <c r="AC679" s="65"/>
    </row>
    <row r="680" spans="1:29" x14ac:dyDescent="0.2">
      <c r="A680" s="95"/>
      <c r="B680" s="96"/>
      <c r="C680" s="95"/>
      <c r="D680" s="95"/>
      <c r="E680" s="2"/>
      <c r="F680" s="10"/>
      <c r="G680" s="10"/>
      <c r="H680" s="10"/>
      <c r="I680" s="10"/>
      <c r="J680" s="10"/>
      <c r="K680" s="10"/>
      <c r="L680" s="10"/>
      <c r="M680" s="10"/>
      <c r="N680" s="10"/>
      <c r="O680" s="10"/>
      <c r="P680" s="10"/>
      <c r="Q680" s="10"/>
      <c r="R680" s="10"/>
      <c r="S680" s="10"/>
      <c r="T680" s="10"/>
      <c r="U680" s="65"/>
      <c r="V680" s="65"/>
      <c r="W680" s="65"/>
      <c r="X680" s="65"/>
      <c r="Y680" s="65"/>
      <c r="Z680" s="65"/>
      <c r="AA680" s="65"/>
      <c r="AB680" s="65"/>
      <c r="AC680" s="65"/>
    </row>
    <row r="681" spans="1:29" x14ac:dyDescent="0.2">
      <c r="A681" s="95"/>
      <c r="B681" s="96"/>
      <c r="C681" s="95"/>
      <c r="D681" s="95"/>
      <c r="E681" s="2"/>
      <c r="F681" s="10"/>
      <c r="G681" s="10"/>
      <c r="H681" s="10"/>
      <c r="I681" s="10"/>
      <c r="J681" s="10"/>
      <c r="K681" s="10"/>
      <c r="L681" s="10"/>
      <c r="M681" s="10"/>
      <c r="N681" s="10"/>
      <c r="O681" s="10"/>
      <c r="P681" s="10"/>
      <c r="Q681" s="10"/>
      <c r="R681" s="10"/>
      <c r="S681" s="10"/>
      <c r="T681" s="10"/>
      <c r="U681" s="65"/>
      <c r="V681" s="65"/>
      <c r="W681" s="65"/>
      <c r="X681" s="65"/>
      <c r="Y681" s="65"/>
      <c r="Z681" s="65"/>
      <c r="AA681" s="65"/>
      <c r="AB681" s="65"/>
      <c r="AC681" s="65"/>
    </row>
    <row r="682" spans="1:29" x14ac:dyDescent="0.2">
      <c r="A682" s="95"/>
      <c r="B682" s="96"/>
      <c r="C682" s="95"/>
      <c r="D682" s="95"/>
      <c r="E682" s="2"/>
      <c r="F682" s="10"/>
      <c r="G682" s="10"/>
      <c r="H682" s="10"/>
      <c r="I682" s="10"/>
      <c r="J682" s="10"/>
      <c r="K682" s="10"/>
      <c r="L682" s="10"/>
      <c r="M682" s="10"/>
      <c r="N682" s="10"/>
      <c r="O682" s="10"/>
      <c r="P682" s="10"/>
      <c r="Q682" s="10"/>
      <c r="R682" s="10"/>
      <c r="S682" s="10"/>
      <c r="T682" s="10"/>
      <c r="U682" s="65"/>
      <c r="V682" s="65"/>
      <c r="W682" s="65"/>
      <c r="X682" s="65"/>
      <c r="Y682" s="65"/>
      <c r="Z682" s="65"/>
      <c r="AA682" s="65"/>
      <c r="AB682" s="65"/>
      <c r="AC682" s="65"/>
    </row>
    <row r="683" spans="1:29" x14ac:dyDescent="0.2">
      <c r="A683" s="95"/>
      <c r="B683" s="96"/>
      <c r="C683" s="95"/>
      <c r="D683" s="95"/>
      <c r="E683" s="2"/>
      <c r="F683" s="10"/>
      <c r="G683" s="10"/>
      <c r="H683" s="10"/>
      <c r="I683" s="10"/>
      <c r="J683" s="10"/>
      <c r="K683" s="10"/>
      <c r="L683" s="10"/>
      <c r="M683" s="10"/>
      <c r="N683" s="10"/>
      <c r="O683" s="10"/>
      <c r="P683" s="10"/>
      <c r="Q683" s="10"/>
      <c r="R683" s="10"/>
      <c r="S683" s="10"/>
      <c r="T683" s="10"/>
      <c r="U683" s="65"/>
      <c r="V683" s="65"/>
      <c r="W683" s="65"/>
      <c r="X683" s="65"/>
      <c r="Y683" s="65"/>
      <c r="Z683" s="65"/>
      <c r="AA683" s="65"/>
      <c r="AB683" s="65"/>
      <c r="AC683" s="65"/>
    </row>
    <row r="684" spans="1:29" x14ac:dyDescent="0.2">
      <c r="A684" s="95"/>
      <c r="B684" s="96"/>
      <c r="C684" s="95"/>
      <c r="D684" s="95"/>
      <c r="E684" s="2"/>
      <c r="F684" s="10"/>
      <c r="G684" s="10"/>
      <c r="H684" s="10"/>
      <c r="I684" s="10"/>
      <c r="J684" s="10"/>
      <c r="K684" s="10"/>
      <c r="L684" s="10"/>
      <c r="M684" s="10"/>
      <c r="N684" s="10"/>
      <c r="O684" s="10"/>
      <c r="P684" s="10"/>
      <c r="Q684" s="10"/>
      <c r="R684" s="10"/>
      <c r="S684" s="10"/>
      <c r="T684" s="10"/>
      <c r="U684" s="65"/>
      <c r="V684" s="65"/>
      <c r="W684" s="65"/>
      <c r="X684" s="65"/>
      <c r="Y684" s="65"/>
      <c r="Z684" s="65"/>
      <c r="AA684" s="65"/>
      <c r="AB684" s="65"/>
      <c r="AC684" s="65"/>
    </row>
    <row r="685" spans="1:29" x14ac:dyDescent="0.2">
      <c r="A685" s="95"/>
      <c r="B685" s="96"/>
      <c r="C685" s="95"/>
      <c r="D685" s="95"/>
      <c r="E685" s="2"/>
      <c r="F685" s="10"/>
      <c r="G685" s="10"/>
      <c r="H685" s="10"/>
      <c r="I685" s="10"/>
      <c r="J685" s="10"/>
      <c r="K685" s="10"/>
      <c r="L685" s="10"/>
      <c r="M685" s="10"/>
      <c r="N685" s="10"/>
      <c r="O685" s="10"/>
      <c r="P685" s="10"/>
      <c r="Q685" s="10"/>
      <c r="R685" s="10"/>
      <c r="S685" s="10"/>
      <c r="T685" s="10"/>
      <c r="U685" s="65"/>
      <c r="V685" s="65"/>
      <c r="W685" s="65"/>
      <c r="X685" s="65"/>
      <c r="Y685" s="65"/>
      <c r="Z685" s="65"/>
      <c r="AA685" s="65"/>
      <c r="AB685" s="65"/>
      <c r="AC685" s="65"/>
    </row>
    <row r="686" spans="1:29" x14ac:dyDescent="0.2">
      <c r="A686" s="95"/>
      <c r="B686" s="96"/>
      <c r="C686" s="95"/>
      <c r="D686" s="95"/>
      <c r="E686" s="2"/>
      <c r="F686" s="10"/>
      <c r="G686" s="10"/>
      <c r="H686" s="10"/>
      <c r="I686" s="10"/>
      <c r="J686" s="10"/>
      <c r="K686" s="10"/>
      <c r="L686" s="10"/>
      <c r="M686" s="10"/>
      <c r="N686" s="10"/>
      <c r="O686" s="10"/>
      <c r="P686" s="10"/>
      <c r="Q686" s="10"/>
      <c r="R686" s="10"/>
      <c r="S686" s="10"/>
      <c r="T686" s="10"/>
      <c r="U686" s="65"/>
      <c r="V686" s="65"/>
      <c r="W686" s="65"/>
      <c r="X686" s="65"/>
      <c r="Y686" s="65"/>
      <c r="Z686" s="65"/>
      <c r="AA686" s="65"/>
      <c r="AB686" s="65"/>
      <c r="AC686" s="65"/>
    </row>
    <row r="687" spans="1:29" x14ac:dyDescent="0.2">
      <c r="A687" s="95"/>
      <c r="B687" s="96"/>
      <c r="C687" s="95"/>
      <c r="D687" s="95"/>
      <c r="E687" s="2"/>
      <c r="F687" s="10"/>
      <c r="G687" s="10"/>
      <c r="H687" s="10"/>
      <c r="I687" s="10"/>
      <c r="J687" s="10"/>
      <c r="K687" s="10"/>
      <c r="L687" s="10"/>
      <c r="M687" s="10"/>
      <c r="N687" s="10"/>
      <c r="O687" s="10"/>
      <c r="P687" s="10"/>
      <c r="Q687" s="10"/>
      <c r="R687" s="10"/>
      <c r="S687" s="10"/>
      <c r="T687" s="10"/>
      <c r="U687" s="65"/>
      <c r="V687" s="65"/>
      <c r="W687" s="65"/>
      <c r="X687" s="65"/>
      <c r="Y687" s="65"/>
      <c r="Z687" s="65"/>
      <c r="AA687" s="65"/>
      <c r="AB687" s="65"/>
      <c r="AC687" s="65"/>
    </row>
    <row r="688" spans="1:29" x14ac:dyDescent="0.2">
      <c r="A688" s="95"/>
      <c r="B688" s="96"/>
      <c r="C688" s="95"/>
      <c r="D688" s="95"/>
      <c r="E688" s="2"/>
      <c r="F688" s="10"/>
      <c r="G688" s="10"/>
      <c r="H688" s="10"/>
      <c r="I688" s="10"/>
      <c r="J688" s="10"/>
      <c r="K688" s="10"/>
      <c r="L688" s="10"/>
      <c r="M688" s="10"/>
      <c r="N688" s="10"/>
      <c r="O688" s="10"/>
      <c r="P688" s="10"/>
      <c r="Q688" s="10"/>
      <c r="R688" s="10"/>
      <c r="S688" s="10"/>
      <c r="T688" s="10"/>
      <c r="U688" s="65"/>
      <c r="V688" s="65"/>
      <c r="W688" s="65"/>
      <c r="X688" s="65"/>
      <c r="Y688" s="65"/>
      <c r="Z688" s="65"/>
      <c r="AA688" s="65"/>
      <c r="AB688" s="65"/>
      <c r="AC688" s="65"/>
    </row>
    <row r="689" spans="1:29" x14ac:dyDescent="0.2">
      <c r="A689" s="95"/>
      <c r="B689" s="96"/>
      <c r="C689" s="95"/>
      <c r="D689" s="95"/>
      <c r="E689" s="2"/>
      <c r="F689" s="10"/>
      <c r="G689" s="10"/>
      <c r="H689" s="10"/>
      <c r="I689" s="10"/>
      <c r="J689" s="10"/>
      <c r="K689" s="10"/>
      <c r="L689" s="10"/>
      <c r="M689" s="10"/>
      <c r="N689" s="10"/>
      <c r="O689" s="10"/>
      <c r="P689" s="10"/>
      <c r="Q689" s="10"/>
      <c r="R689" s="10"/>
      <c r="S689" s="10"/>
      <c r="T689" s="10"/>
      <c r="U689" s="65"/>
      <c r="V689" s="65"/>
      <c r="W689" s="65"/>
      <c r="X689" s="65"/>
      <c r="Y689" s="65"/>
      <c r="Z689" s="65"/>
      <c r="AA689" s="65"/>
      <c r="AB689" s="65"/>
      <c r="AC689" s="65"/>
    </row>
    <row r="690" spans="1:29" x14ac:dyDescent="0.2">
      <c r="A690" s="95"/>
      <c r="B690" s="96"/>
      <c r="C690" s="95"/>
      <c r="D690" s="95"/>
      <c r="E690" s="2"/>
      <c r="F690" s="10"/>
      <c r="G690" s="10"/>
      <c r="H690" s="10"/>
      <c r="I690" s="10"/>
      <c r="J690" s="10"/>
      <c r="K690" s="10"/>
      <c r="L690" s="10"/>
      <c r="M690" s="10"/>
      <c r="N690" s="10"/>
      <c r="O690" s="10"/>
      <c r="P690" s="10"/>
      <c r="Q690" s="10"/>
      <c r="R690" s="10"/>
      <c r="S690" s="10"/>
      <c r="T690" s="10"/>
      <c r="U690" s="65"/>
      <c r="V690" s="65"/>
      <c r="W690" s="65"/>
      <c r="X690" s="65"/>
      <c r="Y690" s="65"/>
      <c r="Z690" s="65"/>
      <c r="AA690" s="65"/>
      <c r="AB690" s="65"/>
      <c r="AC690" s="65"/>
    </row>
    <row r="691" spans="1:29" x14ac:dyDescent="0.2">
      <c r="A691" s="95"/>
      <c r="B691" s="96"/>
      <c r="C691" s="95"/>
      <c r="D691" s="95"/>
      <c r="E691" s="2"/>
      <c r="F691" s="10"/>
      <c r="G691" s="10"/>
      <c r="H691" s="10"/>
      <c r="I691" s="10"/>
      <c r="J691" s="10"/>
      <c r="K691" s="10"/>
      <c r="L691" s="10"/>
      <c r="M691" s="10"/>
      <c r="N691" s="10"/>
      <c r="O691" s="10"/>
      <c r="P691" s="10"/>
      <c r="Q691" s="10"/>
      <c r="R691" s="10"/>
      <c r="S691" s="10"/>
      <c r="T691" s="10"/>
      <c r="U691" s="65"/>
      <c r="V691" s="65"/>
      <c r="W691" s="65"/>
      <c r="X691" s="65"/>
      <c r="Y691" s="65"/>
      <c r="Z691" s="65"/>
      <c r="AA691" s="65"/>
      <c r="AB691" s="65"/>
      <c r="AC691" s="65"/>
    </row>
    <row r="692" spans="1:29" x14ac:dyDescent="0.2">
      <c r="A692" s="95"/>
      <c r="B692" s="96"/>
      <c r="C692" s="95"/>
      <c r="D692" s="95"/>
      <c r="E692" s="2"/>
      <c r="F692" s="10"/>
      <c r="G692" s="10"/>
      <c r="H692" s="10"/>
      <c r="I692" s="10"/>
      <c r="J692" s="10"/>
      <c r="K692" s="10"/>
      <c r="L692" s="10"/>
      <c r="M692" s="10"/>
      <c r="N692" s="10"/>
      <c r="O692" s="10"/>
      <c r="P692" s="10"/>
      <c r="Q692" s="10"/>
      <c r="R692" s="10"/>
      <c r="S692" s="10"/>
      <c r="T692" s="10"/>
      <c r="U692" s="65"/>
      <c r="V692" s="65"/>
      <c r="W692" s="65"/>
      <c r="X692" s="65"/>
      <c r="Y692" s="65"/>
      <c r="Z692" s="65"/>
      <c r="AA692" s="65"/>
      <c r="AB692" s="65"/>
      <c r="AC692" s="65"/>
    </row>
    <row r="693" spans="1:29" x14ac:dyDescent="0.2">
      <c r="A693" s="95"/>
      <c r="B693" s="96"/>
      <c r="C693" s="95"/>
      <c r="D693" s="95"/>
      <c r="E693" s="2"/>
      <c r="F693" s="10"/>
      <c r="G693" s="10"/>
      <c r="H693" s="10"/>
      <c r="I693" s="10"/>
      <c r="J693" s="10"/>
      <c r="K693" s="10"/>
      <c r="L693" s="10"/>
      <c r="M693" s="10"/>
      <c r="N693" s="10"/>
      <c r="O693" s="10"/>
      <c r="P693" s="10"/>
      <c r="Q693" s="10"/>
      <c r="R693" s="10"/>
      <c r="S693" s="10"/>
      <c r="T693" s="10"/>
      <c r="U693" s="65"/>
      <c r="V693" s="65"/>
      <c r="W693" s="65"/>
      <c r="X693" s="65"/>
      <c r="Y693" s="65"/>
      <c r="Z693" s="65"/>
      <c r="AA693" s="65"/>
      <c r="AB693" s="65"/>
      <c r="AC693" s="65"/>
    </row>
    <row r="694" spans="1:29" x14ac:dyDescent="0.2">
      <c r="A694" s="95"/>
      <c r="B694" s="96"/>
      <c r="C694" s="95"/>
      <c r="D694" s="95"/>
      <c r="E694" s="2"/>
      <c r="F694" s="10"/>
      <c r="G694" s="10"/>
      <c r="H694" s="10"/>
      <c r="I694" s="10"/>
      <c r="J694" s="10"/>
      <c r="K694" s="10"/>
      <c r="L694" s="10"/>
      <c r="M694" s="10"/>
      <c r="N694" s="10"/>
      <c r="O694" s="10"/>
      <c r="P694" s="10"/>
      <c r="Q694" s="10"/>
      <c r="R694" s="10"/>
      <c r="S694" s="10"/>
      <c r="T694" s="10"/>
      <c r="U694" s="65"/>
      <c r="V694" s="65"/>
      <c r="W694" s="65"/>
      <c r="X694" s="65"/>
      <c r="Y694" s="65"/>
      <c r="Z694" s="65"/>
      <c r="AA694" s="65"/>
      <c r="AB694" s="65"/>
      <c r="AC694" s="65"/>
    </row>
    <row r="695" spans="1:29" x14ac:dyDescent="0.2">
      <c r="A695" s="95"/>
      <c r="B695" s="96"/>
      <c r="C695" s="95"/>
      <c r="D695" s="95"/>
      <c r="E695" s="2"/>
      <c r="F695" s="10"/>
      <c r="G695" s="10"/>
      <c r="H695" s="10"/>
      <c r="I695" s="10"/>
      <c r="J695" s="10"/>
      <c r="K695" s="10"/>
      <c r="L695" s="10"/>
      <c r="M695" s="10"/>
      <c r="N695" s="10"/>
      <c r="O695" s="10"/>
      <c r="P695" s="10"/>
      <c r="Q695" s="10"/>
      <c r="R695" s="10"/>
      <c r="S695" s="10"/>
      <c r="T695" s="10"/>
      <c r="U695" s="65"/>
      <c r="V695" s="65"/>
      <c r="W695" s="65"/>
      <c r="X695" s="65"/>
      <c r="Y695" s="65"/>
      <c r="Z695" s="65"/>
      <c r="AA695" s="65"/>
      <c r="AB695" s="65"/>
      <c r="AC695" s="65"/>
    </row>
    <row r="696" spans="1:29" x14ac:dyDescent="0.2">
      <c r="A696" s="95"/>
      <c r="B696" s="96"/>
      <c r="C696" s="95"/>
      <c r="D696" s="95"/>
      <c r="E696" s="2"/>
      <c r="F696" s="10"/>
      <c r="G696" s="10"/>
      <c r="H696" s="10"/>
      <c r="I696" s="10"/>
      <c r="J696" s="10"/>
      <c r="K696" s="10"/>
      <c r="L696" s="10"/>
      <c r="M696" s="10"/>
      <c r="N696" s="10"/>
      <c r="O696" s="10"/>
      <c r="P696" s="10"/>
      <c r="Q696" s="10"/>
      <c r="R696" s="10"/>
      <c r="S696" s="10"/>
      <c r="T696" s="10"/>
      <c r="U696" s="65"/>
      <c r="V696" s="65"/>
      <c r="W696" s="65"/>
      <c r="X696" s="65"/>
      <c r="Y696" s="65"/>
      <c r="Z696" s="65"/>
      <c r="AA696" s="65"/>
      <c r="AB696" s="65"/>
      <c r="AC696" s="65"/>
    </row>
    <row r="697" spans="1:29" x14ac:dyDescent="0.2">
      <c r="A697" s="95"/>
      <c r="B697" s="96"/>
      <c r="C697" s="95"/>
      <c r="D697" s="95"/>
      <c r="E697" s="2"/>
      <c r="F697" s="10"/>
      <c r="G697" s="10"/>
      <c r="H697" s="10"/>
      <c r="I697" s="10"/>
      <c r="J697" s="10"/>
      <c r="K697" s="10"/>
      <c r="L697" s="10"/>
      <c r="M697" s="10"/>
      <c r="N697" s="10"/>
      <c r="O697" s="10"/>
      <c r="P697" s="10"/>
      <c r="Q697" s="10"/>
      <c r="R697" s="10"/>
      <c r="S697" s="10"/>
      <c r="T697" s="10"/>
      <c r="U697" s="65"/>
      <c r="V697" s="65"/>
      <c r="W697" s="65"/>
      <c r="X697" s="65"/>
      <c r="Y697" s="65"/>
      <c r="Z697" s="65"/>
      <c r="AA697" s="65"/>
      <c r="AB697" s="65"/>
      <c r="AC697" s="65"/>
    </row>
    <row r="698" spans="1:29" x14ac:dyDescent="0.2">
      <c r="A698" s="95"/>
      <c r="B698" s="96"/>
      <c r="C698" s="95"/>
      <c r="D698" s="95"/>
      <c r="E698" s="2"/>
      <c r="F698" s="10"/>
      <c r="G698" s="10"/>
      <c r="H698" s="10"/>
      <c r="I698" s="10"/>
      <c r="J698" s="10"/>
      <c r="K698" s="10"/>
      <c r="L698" s="10"/>
      <c r="M698" s="10"/>
      <c r="N698" s="10"/>
      <c r="O698" s="10"/>
      <c r="P698" s="10"/>
      <c r="Q698" s="10"/>
      <c r="R698" s="10"/>
      <c r="S698" s="10"/>
      <c r="T698" s="10"/>
      <c r="U698" s="65"/>
      <c r="V698" s="65"/>
      <c r="W698" s="65"/>
      <c r="X698" s="65"/>
      <c r="Y698" s="65"/>
      <c r="Z698" s="65"/>
      <c r="AA698" s="65"/>
      <c r="AB698" s="65"/>
      <c r="AC698" s="65"/>
    </row>
    <row r="699" spans="1:29" x14ac:dyDescent="0.2">
      <c r="A699" s="95"/>
      <c r="B699" s="96"/>
      <c r="C699" s="95"/>
      <c r="D699" s="95"/>
      <c r="E699" s="2"/>
      <c r="F699" s="10"/>
      <c r="G699" s="10"/>
      <c r="H699" s="10"/>
      <c r="I699" s="10"/>
      <c r="J699" s="10"/>
      <c r="K699" s="10"/>
      <c r="L699" s="10"/>
      <c r="M699" s="10"/>
      <c r="N699" s="10"/>
      <c r="O699" s="10"/>
      <c r="P699" s="10"/>
      <c r="Q699" s="10"/>
      <c r="R699" s="10"/>
      <c r="S699" s="10"/>
      <c r="T699" s="10"/>
      <c r="U699" s="65"/>
      <c r="V699" s="65"/>
      <c r="W699" s="65"/>
      <c r="X699" s="65"/>
      <c r="Y699" s="65"/>
      <c r="Z699" s="65"/>
      <c r="AA699" s="65"/>
      <c r="AB699" s="65"/>
      <c r="AC699" s="65"/>
    </row>
    <row r="700" spans="1:29" x14ac:dyDescent="0.2">
      <c r="A700" s="95"/>
      <c r="B700" s="96"/>
      <c r="C700" s="95"/>
      <c r="D700" s="95"/>
      <c r="E700" s="2"/>
      <c r="F700" s="10"/>
      <c r="G700" s="10"/>
      <c r="H700" s="10"/>
      <c r="I700" s="10"/>
      <c r="J700" s="10"/>
      <c r="K700" s="10"/>
      <c r="L700" s="10"/>
      <c r="M700" s="10"/>
      <c r="N700" s="10"/>
      <c r="O700" s="10"/>
      <c r="P700" s="10"/>
      <c r="Q700" s="10"/>
      <c r="R700" s="10"/>
      <c r="S700" s="10"/>
      <c r="T700" s="10"/>
      <c r="U700" s="65"/>
      <c r="V700" s="65"/>
      <c r="W700" s="65"/>
      <c r="X700" s="65"/>
      <c r="Y700" s="65"/>
      <c r="Z700" s="65"/>
      <c r="AA700" s="65"/>
      <c r="AB700" s="65"/>
      <c r="AC700" s="65"/>
    </row>
    <row r="701" spans="1:29" x14ac:dyDescent="0.2">
      <c r="A701" s="95"/>
      <c r="B701" s="96"/>
      <c r="C701" s="95"/>
      <c r="D701" s="95"/>
      <c r="E701" s="2"/>
      <c r="F701" s="10"/>
      <c r="G701" s="10"/>
      <c r="H701" s="10"/>
      <c r="I701" s="10"/>
      <c r="J701" s="10"/>
      <c r="K701" s="10"/>
      <c r="L701" s="10"/>
      <c r="M701" s="10"/>
      <c r="N701" s="10"/>
      <c r="O701" s="10"/>
      <c r="P701" s="10"/>
      <c r="Q701" s="10"/>
      <c r="R701" s="10"/>
      <c r="S701" s="10"/>
      <c r="T701" s="10"/>
      <c r="U701" s="65"/>
      <c r="V701" s="65"/>
      <c r="W701" s="65"/>
      <c r="X701" s="65"/>
      <c r="Y701" s="65"/>
      <c r="Z701" s="65"/>
      <c r="AA701" s="65"/>
      <c r="AB701" s="65"/>
      <c r="AC701" s="65"/>
    </row>
    <row r="702" spans="1:29" x14ac:dyDescent="0.2">
      <c r="A702" s="95"/>
      <c r="B702" s="96"/>
      <c r="C702" s="95"/>
      <c r="D702" s="95"/>
      <c r="E702" s="2"/>
      <c r="F702" s="10"/>
      <c r="G702" s="10"/>
      <c r="H702" s="10"/>
      <c r="I702" s="10"/>
      <c r="J702" s="10"/>
      <c r="K702" s="10"/>
      <c r="L702" s="10"/>
      <c r="M702" s="10"/>
      <c r="N702" s="10"/>
      <c r="O702" s="10"/>
      <c r="P702" s="10"/>
      <c r="Q702" s="10"/>
      <c r="R702" s="10"/>
      <c r="S702" s="10"/>
      <c r="T702" s="10"/>
      <c r="U702" s="65"/>
      <c r="V702" s="65"/>
      <c r="W702" s="65"/>
      <c r="X702" s="65"/>
      <c r="Y702" s="65"/>
      <c r="Z702" s="65"/>
      <c r="AA702" s="65"/>
      <c r="AB702" s="65"/>
      <c r="AC702" s="65"/>
    </row>
    <row r="703" spans="1:29" x14ac:dyDescent="0.2">
      <c r="A703" s="95"/>
      <c r="B703" s="96"/>
      <c r="C703" s="95"/>
      <c r="D703" s="95"/>
      <c r="E703" s="2"/>
      <c r="F703" s="10"/>
      <c r="G703" s="10"/>
      <c r="H703" s="10"/>
      <c r="I703" s="10"/>
      <c r="J703" s="10"/>
      <c r="K703" s="10"/>
      <c r="L703" s="10"/>
      <c r="M703" s="10"/>
      <c r="N703" s="10"/>
      <c r="O703" s="10"/>
      <c r="P703" s="10"/>
      <c r="Q703" s="10"/>
      <c r="R703" s="10"/>
      <c r="S703" s="10"/>
      <c r="T703" s="10"/>
      <c r="U703" s="65"/>
      <c r="V703" s="65"/>
      <c r="W703" s="65"/>
      <c r="X703" s="65"/>
      <c r="Y703" s="65"/>
      <c r="Z703" s="65"/>
      <c r="AA703" s="65"/>
      <c r="AB703" s="65"/>
      <c r="AC703" s="65"/>
    </row>
    <row r="704" spans="1:29" x14ac:dyDescent="0.2">
      <c r="A704" s="95"/>
      <c r="B704" s="96"/>
      <c r="C704" s="95"/>
      <c r="D704" s="95"/>
      <c r="E704" s="2"/>
      <c r="F704" s="10"/>
      <c r="G704" s="10"/>
      <c r="H704" s="10"/>
      <c r="I704" s="10"/>
      <c r="J704" s="10"/>
      <c r="K704" s="10"/>
      <c r="L704" s="10"/>
      <c r="M704" s="10"/>
      <c r="N704" s="10"/>
      <c r="O704" s="10"/>
      <c r="P704" s="10"/>
      <c r="Q704" s="10"/>
      <c r="R704" s="10"/>
      <c r="S704" s="10"/>
      <c r="T704" s="10"/>
      <c r="U704" s="65"/>
      <c r="V704" s="65"/>
      <c r="W704" s="65"/>
      <c r="X704" s="65"/>
      <c r="Y704" s="65"/>
      <c r="Z704" s="65"/>
      <c r="AA704" s="65"/>
      <c r="AB704" s="65"/>
      <c r="AC704" s="65"/>
    </row>
    <row r="705" spans="1:29" x14ac:dyDescent="0.2">
      <c r="A705" s="95"/>
      <c r="B705" s="96"/>
      <c r="C705" s="95"/>
      <c r="D705" s="95"/>
      <c r="E705" s="2"/>
      <c r="F705" s="10"/>
      <c r="G705" s="10"/>
      <c r="H705" s="10"/>
      <c r="I705" s="10"/>
      <c r="J705" s="10"/>
      <c r="K705" s="10"/>
      <c r="L705" s="10"/>
      <c r="M705" s="10"/>
      <c r="N705" s="10"/>
      <c r="O705" s="10"/>
      <c r="P705" s="10"/>
      <c r="Q705" s="10"/>
      <c r="R705" s="10"/>
      <c r="S705" s="10"/>
      <c r="T705" s="10"/>
      <c r="U705" s="65"/>
      <c r="V705" s="65"/>
      <c r="W705" s="65"/>
      <c r="X705" s="65"/>
      <c r="Y705" s="65"/>
      <c r="Z705" s="65"/>
      <c r="AA705" s="65"/>
      <c r="AB705" s="65"/>
      <c r="AC705" s="65"/>
    </row>
    <row r="706" spans="1:29" x14ac:dyDescent="0.2">
      <c r="A706" s="95"/>
      <c r="B706" s="96"/>
      <c r="C706" s="95"/>
      <c r="D706" s="95"/>
      <c r="E706" s="2"/>
      <c r="F706" s="10"/>
      <c r="G706" s="10"/>
      <c r="H706" s="10"/>
      <c r="I706" s="10"/>
      <c r="J706" s="10"/>
      <c r="K706" s="10"/>
      <c r="L706" s="10"/>
      <c r="M706" s="10"/>
      <c r="N706" s="10"/>
      <c r="O706" s="10"/>
      <c r="P706" s="10"/>
      <c r="Q706" s="10"/>
      <c r="R706" s="10"/>
      <c r="S706" s="10"/>
      <c r="T706" s="10"/>
      <c r="U706" s="65"/>
      <c r="V706" s="65"/>
      <c r="W706" s="65"/>
      <c r="X706" s="65"/>
      <c r="Y706" s="65"/>
      <c r="Z706" s="65"/>
      <c r="AA706" s="65"/>
      <c r="AB706" s="65"/>
      <c r="AC706" s="65"/>
    </row>
    <row r="707" spans="1:29" x14ac:dyDescent="0.2">
      <c r="A707" s="95"/>
      <c r="B707" s="96"/>
      <c r="C707" s="95"/>
      <c r="D707" s="95"/>
      <c r="E707" s="2"/>
      <c r="F707" s="10"/>
      <c r="G707" s="10"/>
      <c r="H707" s="10"/>
      <c r="I707" s="10"/>
      <c r="J707" s="10"/>
      <c r="K707" s="10"/>
      <c r="L707" s="10"/>
      <c r="M707" s="10"/>
      <c r="N707" s="10"/>
      <c r="O707" s="10"/>
      <c r="P707" s="10"/>
      <c r="Q707" s="10"/>
      <c r="R707" s="10"/>
      <c r="S707" s="10"/>
      <c r="T707" s="10"/>
      <c r="U707" s="65"/>
      <c r="V707" s="65"/>
      <c r="W707" s="65"/>
      <c r="X707" s="65"/>
      <c r="Y707" s="65"/>
      <c r="Z707" s="65"/>
      <c r="AA707" s="65"/>
      <c r="AB707" s="65"/>
      <c r="AC707" s="65"/>
    </row>
    <row r="708" spans="1:29" x14ac:dyDescent="0.2">
      <c r="A708" s="95"/>
      <c r="B708" s="96"/>
      <c r="C708" s="95"/>
      <c r="D708" s="95"/>
      <c r="E708" s="2"/>
      <c r="F708" s="10"/>
      <c r="G708" s="10"/>
      <c r="H708" s="10"/>
      <c r="I708" s="10"/>
      <c r="J708" s="10"/>
      <c r="K708" s="10"/>
      <c r="L708" s="10"/>
      <c r="M708" s="10"/>
      <c r="N708" s="10"/>
      <c r="O708" s="10"/>
      <c r="P708" s="10"/>
      <c r="Q708" s="10"/>
      <c r="R708" s="10"/>
      <c r="S708" s="10"/>
      <c r="T708" s="10"/>
      <c r="U708" s="65"/>
      <c r="V708" s="65"/>
      <c r="W708" s="65"/>
      <c r="X708" s="65"/>
      <c r="Y708" s="65"/>
      <c r="Z708" s="65"/>
      <c r="AA708" s="65"/>
      <c r="AB708" s="65"/>
      <c r="AC708" s="65"/>
    </row>
    <row r="709" spans="1:29" x14ac:dyDescent="0.2">
      <c r="A709" s="95"/>
      <c r="B709" s="96"/>
      <c r="C709" s="95"/>
      <c r="D709" s="95"/>
      <c r="E709" s="2"/>
      <c r="F709" s="10"/>
      <c r="G709" s="10"/>
      <c r="H709" s="10"/>
      <c r="I709" s="10"/>
      <c r="J709" s="10"/>
      <c r="K709" s="10"/>
      <c r="L709" s="10"/>
      <c r="M709" s="10"/>
      <c r="N709" s="10"/>
      <c r="O709" s="10"/>
      <c r="P709" s="10"/>
      <c r="Q709" s="10"/>
      <c r="R709" s="10"/>
      <c r="S709" s="10"/>
      <c r="T709" s="10"/>
      <c r="U709" s="65"/>
      <c r="V709" s="65"/>
      <c r="W709" s="65"/>
      <c r="X709" s="65"/>
      <c r="Y709" s="65"/>
      <c r="Z709" s="65"/>
      <c r="AA709" s="65"/>
      <c r="AB709" s="65"/>
      <c r="AC709" s="65"/>
    </row>
    <row r="710" spans="1:29" x14ac:dyDescent="0.2">
      <c r="A710" s="95"/>
      <c r="B710" s="96"/>
      <c r="C710" s="95"/>
      <c r="D710" s="95"/>
      <c r="E710" s="2"/>
      <c r="F710" s="10"/>
      <c r="G710" s="10"/>
      <c r="H710" s="10"/>
      <c r="I710" s="10"/>
      <c r="J710" s="10"/>
      <c r="K710" s="10"/>
      <c r="L710" s="10"/>
      <c r="M710" s="10"/>
      <c r="N710" s="10"/>
      <c r="O710" s="10"/>
      <c r="P710" s="10"/>
      <c r="Q710" s="10"/>
      <c r="R710" s="10"/>
      <c r="S710" s="10"/>
      <c r="T710" s="10"/>
      <c r="U710" s="65"/>
      <c r="V710" s="65"/>
      <c r="W710" s="65"/>
      <c r="X710" s="65"/>
      <c r="Y710" s="65"/>
      <c r="Z710" s="65"/>
      <c r="AA710" s="65"/>
      <c r="AB710" s="65"/>
      <c r="AC710" s="65"/>
    </row>
    <row r="711" spans="1:29" x14ac:dyDescent="0.2">
      <c r="A711" s="95"/>
      <c r="B711" s="96"/>
      <c r="C711" s="95"/>
      <c r="D711" s="95"/>
      <c r="E711" s="2"/>
      <c r="F711" s="10"/>
      <c r="G711" s="10"/>
      <c r="H711" s="10"/>
      <c r="I711" s="10"/>
      <c r="J711" s="10"/>
      <c r="K711" s="10"/>
      <c r="L711" s="10"/>
      <c r="M711" s="10"/>
      <c r="N711" s="10"/>
      <c r="O711" s="10"/>
      <c r="P711" s="10"/>
      <c r="Q711" s="10"/>
      <c r="R711" s="10"/>
      <c r="S711" s="10"/>
      <c r="T711" s="10"/>
      <c r="U711" s="65"/>
      <c r="V711" s="65"/>
      <c r="W711" s="65"/>
      <c r="X711" s="65"/>
      <c r="Y711" s="65"/>
      <c r="Z711" s="65"/>
      <c r="AA711" s="65"/>
      <c r="AB711" s="65"/>
      <c r="AC711" s="65"/>
    </row>
    <row r="712" spans="1:29" x14ac:dyDescent="0.2">
      <c r="A712" s="95"/>
      <c r="B712" s="96"/>
      <c r="C712" s="95"/>
      <c r="D712" s="95"/>
      <c r="E712" s="2"/>
      <c r="F712" s="10"/>
      <c r="G712" s="10"/>
      <c r="H712" s="10"/>
      <c r="I712" s="10"/>
      <c r="J712" s="10"/>
      <c r="K712" s="10"/>
      <c r="L712" s="10"/>
      <c r="M712" s="10"/>
      <c r="N712" s="10"/>
      <c r="O712" s="10"/>
      <c r="P712" s="10"/>
      <c r="Q712" s="10"/>
      <c r="R712" s="10"/>
      <c r="S712" s="10"/>
      <c r="T712" s="10"/>
      <c r="U712" s="65"/>
      <c r="V712" s="65"/>
      <c r="W712" s="65"/>
      <c r="X712" s="65"/>
      <c r="Y712" s="65"/>
      <c r="Z712" s="65"/>
      <c r="AA712" s="65"/>
      <c r="AB712" s="65"/>
      <c r="AC712" s="65"/>
    </row>
    <row r="713" spans="1:29" x14ac:dyDescent="0.2">
      <c r="A713" s="95"/>
      <c r="B713" s="96"/>
      <c r="C713" s="95"/>
      <c r="D713" s="95"/>
      <c r="E713" s="2"/>
      <c r="F713" s="10"/>
      <c r="G713" s="10"/>
      <c r="H713" s="10"/>
      <c r="I713" s="10"/>
      <c r="J713" s="10"/>
      <c r="K713" s="10"/>
      <c r="L713" s="10"/>
      <c r="M713" s="10"/>
      <c r="N713" s="10"/>
      <c r="O713" s="10"/>
      <c r="P713" s="10"/>
      <c r="Q713" s="10"/>
      <c r="R713" s="10"/>
      <c r="S713" s="10"/>
      <c r="T713" s="10"/>
      <c r="U713" s="65"/>
      <c r="V713" s="65"/>
      <c r="W713" s="65"/>
      <c r="X713" s="65"/>
      <c r="Y713" s="65"/>
      <c r="Z713" s="65"/>
      <c r="AA713" s="65"/>
      <c r="AB713" s="65"/>
      <c r="AC713" s="65"/>
    </row>
    <row r="714" spans="1:29" x14ac:dyDescent="0.2">
      <c r="A714" s="95"/>
      <c r="B714" s="96"/>
      <c r="C714" s="95"/>
      <c r="D714" s="95"/>
      <c r="E714" s="2"/>
      <c r="F714" s="10"/>
      <c r="G714" s="10"/>
      <c r="H714" s="10"/>
      <c r="I714" s="10"/>
      <c r="J714" s="10"/>
      <c r="K714" s="10"/>
      <c r="L714" s="10"/>
      <c r="M714" s="10"/>
      <c r="N714" s="10"/>
      <c r="O714" s="10"/>
      <c r="P714" s="10"/>
      <c r="Q714" s="10"/>
      <c r="R714" s="10"/>
      <c r="S714" s="10"/>
      <c r="T714" s="10"/>
      <c r="U714" s="65"/>
      <c r="V714" s="65"/>
      <c r="W714" s="65"/>
      <c r="X714" s="65"/>
      <c r="Y714" s="65"/>
      <c r="Z714" s="65"/>
      <c r="AA714" s="65"/>
      <c r="AB714" s="65"/>
      <c r="AC714" s="65"/>
    </row>
    <row r="715" spans="1:29" x14ac:dyDescent="0.2">
      <c r="A715" s="95"/>
      <c r="B715" s="96"/>
      <c r="C715" s="95"/>
      <c r="D715" s="95"/>
      <c r="E715" s="2"/>
      <c r="F715" s="10"/>
      <c r="G715" s="10"/>
      <c r="H715" s="10"/>
      <c r="I715" s="10"/>
      <c r="J715" s="10"/>
      <c r="K715" s="10"/>
      <c r="L715" s="10"/>
      <c r="M715" s="10"/>
      <c r="N715" s="10"/>
      <c r="O715" s="10"/>
      <c r="P715" s="10"/>
      <c r="Q715" s="10"/>
      <c r="R715" s="10"/>
      <c r="S715" s="10"/>
      <c r="T715" s="10"/>
      <c r="U715" s="65"/>
      <c r="V715" s="65"/>
      <c r="W715" s="65"/>
      <c r="X715" s="65"/>
      <c r="Y715" s="65"/>
      <c r="Z715" s="65"/>
      <c r="AA715" s="65"/>
      <c r="AB715" s="65"/>
      <c r="AC715" s="65"/>
    </row>
    <row r="716" spans="1:29" x14ac:dyDescent="0.2">
      <c r="A716" s="95"/>
      <c r="B716" s="96"/>
      <c r="C716" s="95"/>
      <c r="D716" s="95"/>
      <c r="E716" s="2"/>
      <c r="F716" s="10"/>
      <c r="G716" s="10"/>
      <c r="H716" s="10"/>
      <c r="I716" s="10"/>
      <c r="J716" s="10"/>
      <c r="K716" s="10"/>
      <c r="L716" s="10"/>
      <c r="M716" s="10"/>
      <c r="N716" s="10"/>
      <c r="O716" s="10"/>
      <c r="P716" s="10"/>
      <c r="Q716" s="10"/>
      <c r="R716" s="10"/>
      <c r="S716" s="10"/>
      <c r="T716" s="10"/>
      <c r="U716" s="65"/>
      <c r="V716" s="65"/>
      <c r="W716" s="65"/>
      <c r="X716" s="65"/>
      <c r="Y716" s="65"/>
      <c r="Z716" s="65"/>
      <c r="AA716" s="65"/>
      <c r="AB716" s="65"/>
      <c r="AC716" s="65"/>
    </row>
    <row r="717" spans="1:29" x14ac:dyDescent="0.2">
      <c r="A717" s="95"/>
      <c r="B717" s="96"/>
      <c r="C717" s="95"/>
      <c r="D717" s="95"/>
      <c r="E717" s="2"/>
      <c r="F717" s="10"/>
      <c r="G717" s="10"/>
      <c r="H717" s="10"/>
      <c r="I717" s="10"/>
      <c r="J717" s="10"/>
      <c r="K717" s="10"/>
      <c r="L717" s="10"/>
      <c r="M717" s="10"/>
      <c r="N717" s="10"/>
      <c r="O717" s="10"/>
      <c r="P717" s="10"/>
      <c r="Q717" s="10"/>
      <c r="R717" s="10"/>
      <c r="S717" s="10"/>
      <c r="T717" s="10"/>
      <c r="U717" s="65"/>
      <c r="V717" s="65"/>
      <c r="W717" s="65"/>
      <c r="X717" s="65"/>
      <c r="Y717" s="65"/>
      <c r="Z717" s="65"/>
      <c r="AA717" s="65"/>
      <c r="AB717" s="65"/>
      <c r="AC717" s="65"/>
    </row>
    <row r="718" spans="1:29" x14ac:dyDescent="0.2">
      <c r="A718" s="95"/>
      <c r="B718" s="96"/>
      <c r="C718" s="95"/>
      <c r="D718" s="95"/>
      <c r="E718" s="2"/>
      <c r="F718" s="10"/>
      <c r="G718" s="10"/>
      <c r="H718" s="10"/>
      <c r="I718" s="10"/>
      <c r="J718" s="10"/>
      <c r="K718" s="10"/>
      <c r="L718" s="10"/>
      <c r="M718" s="10"/>
      <c r="N718" s="10"/>
      <c r="O718" s="10"/>
      <c r="P718" s="10"/>
      <c r="Q718" s="10"/>
      <c r="R718" s="10"/>
      <c r="S718" s="10"/>
      <c r="T718" s="10"/>
      <c r="U718" s="65"/>
      <c r="V718" s="65"/>
      <c r="W718" s="65"/>
      <c r="X718" s="65"/>
      <c r="Y718" s="65"/>
      <c r="Z718" s="65"/>
      <c r="AA718" s="65"/>
      <c r="AB718" s="65"/>
      <c r="AC718" s="65"/>
    </row>
    <row r="719" spans="1:29" x14ac:dyDescent="0.2">
      <c r="A719" s="95"/>
      <c r="B719" s="96"/>
      <c r="C719" s="95"/>
      <c r="D719" s="95"/>
      <c r="E719" s="2"/>
      <c r="F719" s="10"/>
      <c r="G719" s="10"/>
      <c r="H719" s="10"/>
      <c r="I719" s="10"/>
      <c r="J719" s="10"/>
      <c r="K719" s="10"/>
      <c r="L719" s="10"/>
      <c r="M719" s="10"/>
      <c r="N719" s="10"/>
      <c r="O719" s="10"/>
      <c r="P719" s="10"/>
      <c r="Q719" s="10"/>
      <c r="R719" s="10"/>
      <c r="S719" s="10"/>
      <c r="T719" s="10"/>
      <c r="U719" s="65"/>
      <c r="V719" s="65"/>
      <c r="W719" s="65"/>
      <c r="X719" s="65"/>
      <c r="Y719" s="65"/>
      <c r="Z719" s="65"/>
      <c r="AA719" s="65"/>
      <c r="AB719" s="65"/>
      <c r="AC719" s="65"/>
    </row>
    <row r="720" spans="1:29" x14ac:dyDescent="0.2">
      <c r="A720" s="95"/>
      <c r="B720" s="96"/>
      <c r="C720" s="95"/>
      <c r="D720" s="95"/>
      <c r="E720" s="2"/>
      <c r="F720" s="10"/>
      <c r="G720" s="10"/>
      <c r="H720" s="10"/>
      <c r="I720" s="10"/>
      <c r="J720" s="10"/>
      <c r="K720" s="10"/>
      <c r="L720" s="10"/>
      <c r="M720" s="10"/>
      <c r="N720" s="10"/>
      <c r="O720" s="10"/>
      <c r="P720" s="10"/>
      <c r="Q720" s="10"/>
      <c r="R720" s="10"/>
      <c r="S720" s="10"/>
      <c r="T720" s="10"/>
      <c r="U720" s="65"/>
      <c r="V720" s="65"/>
      <c r="W720" s="65"/>
      <c r="X720" s="65"/>
      <c r="Y720" s="65"/>
      <c r="Z720" s="65"/>
      <c r="AA720" s="65"/>
      <c r="AB720" s="65"/>
      <c r="AC720" s="65"/>
    </row>
    <row r="721" spans="1:29" x14ac:dyDescent="0.2">
      <c r="A721" s="95"/>
      <c r="B721" s="96"/>
      <c r="C721" s="95"/>
      <c r="D721" s="95"/>
      <c r="E721" s="2"/>
      <c r="F721" s="10"/>
      <c r="G721" s="10"/>
      <c r="H721" s="10"/>
      <c r="I721" s="10"/>
      <c r="J721" s="10"/>
      <c r="K721" s="10"/>
      <c r="L721" s="10"/>
      <c r="M721" s="10"/>
      <c r="N721" s="10"/>
      <c r="O721" s="10"/>
      <c r="P721" s="10"/>
      <c r="Q721" s="10"/>
      <c r="R721" s="10"/>
      <c r="S721" s="10"/>
      <c r="T721" s="10"/>
      <c r="U721" s="65"/>
      <c r="V721" s="65"/>
      <c r="W721" s="65"/>
      <c r="X721" s="65"/>
      <c r="Y721" s="65"/>
      <c r="Z721" s="65"/>
      <c r="AA721" s="65"/>
      <c r="AB721" s="65"/>
      <c r="AC721" s="65"/>
    </row>
    <row r="722" spans="1:29" x14ac:dyDescent="0.2">
      <c r="A722" s="95"/>
      <c r="B722" s="96"/>
      <c r="C722" s="95"/>
      <c r="D722" s="95"/>
      <c r="E722" s="2"/>
      <c r="F722" s="10"/>
      <c r="G722" s="10"/>
      <c r="H722" s="10"/>
      <c r="I722" s="10"/>
      <c r="J722" s="10"/>
      <c r="K722" s="10"/>
      <c r="L722" s="10"/>
      <c r="M722" s="10"/>
      <c r="N722" s="10"/>
      <c r="O722" s="10"/>
      <c r="P722" s="10"/>
      <c r="Q722" s="10"/>
      <c r="R722" s="10"/>
      <c r="S722" s="10"/>
      <c r="T722" s="10"/>
      <c r="U722" s="65"/>
      <c r="V722" s="65"/>
      <c r="W722" s="65"/>
      <c r="X722" s="65"/>
      <c r="Y722" s="65"/>
      <c r="Z722" s="65"/>
      <c r="AA722" s="65"/>
      <c r="AB722" s="65"/>
      <c r="AC722" s="65"/>
    </row>
    <row r="723" spans="1:29" x14ac:dyDescent="0.2">
      <c r="A723" s="95"/>
      <c r="B723" s="96"/>
      <c r="C723" s="95"/>
      <c r="D723" s="95"/>
      <c r="E723" s="2"/>
      <c r="F723" s="10"/>
      <c r="G723" s="10"/>
      <c r="H723" s="10"/>
      <c r="I723" s="10"/>
      <c r="J723" s="10"/>
      <c r="K723" s="10"/>
      <c r="L723" s="10"/>
      <c r="M723" s="10"/>
      <c r="N723" s="10"/>
      <c r="O723" s="10"/>
      <c r="P723" s="10"/>
      <c r="Q723" s="10"/>
      <c r="R723" s="10"/>
      <c r="S723" s="10"/>
      <c r="T723" s="10"/>
      <c r="U723" s="65"/>
      <c r="V723" s="65"/>
      <c r="W723" s="65"/>
      <c r="X723" s="65"/>
      <c r="Y723" s="65"/>
      <c r="Z723" s="65"/>
      <c r="AA723" s="65"/>
      <c r="AB723" s="65"/>
      <c r="AC723" s="65"/>
    </row>
    <row r="724" spans="1:29" x14ac:dyDescent="0.2">
      <c r="A724" s="95"/>
      <c r="B724" s="96"/>
      <c r="C724" s="95"/>
      <c r="D724" s="95"/>
      <c r="E724" s="2"/>
      <c r="F724" s="10"/>
      <c r="G724" s="10"/>
      <c r="H724" s="10"/>
      <c r="I724" s="10"/>
      <c r="J724" s="10"/>
      <c r="K724" s="10"/>
      <c r="L724" s="10"/>
      <c r="M724" s="10"/>
      <c r="N724" s="10"/>
      <c r="O724" s="10"/>
      <c r="P724" s="10"/>
      <c r="Q724" s="10"/>
      <c r="R724" s="10"/>
      <c r="S724" s="10"/>
      <c r="T724" s="10"/>
      <c r="U724" s="65"/>
      <c r="V724" s="65"/>
      <c r="W724" s="65"/>
      <c r="X724" s="65"/>
      <c r="Y724" s="65"/>
      <c r="Z724" s="65"/>
      <c r="AA724" s="65"/>
      <c r="AB724" s="65"/>
      <c r="AC724" s="65"/>
    </row>
    <row r="725" spans="1:29" x14ac:dyDescent="0.2">
      <c r="A725" s="95"/>
      <c r="B725" s="96"/>
      <c r="C725" s="95"/>
      <c r="D725" s="95"/>
      <c r="E725" s="2"/>
      <c r="F725" s="10"/>
      <c r="G725" s="10"/>
      <c r="H725" s="10"/>
      <c r="I725" s="10"/>
      <c r="J725" s="10"/>
      <c r="K725" s="10"/>
      <c r="L725" s="10"/>
      <c r="M725" s="10"/>
      <c r="N725" s="10"/>
      <c r="O725" s="10"/>
      <c r="P725" s="10"/>
      <c r="Q725" s="10"/>
      <c r="R725" s="10"/>
      <c r="S725" s="10"/>
      <c r="T725" s="10"/>
      <c r="U725" s="65"/>
      <c r="V725" s="65"/>
      <c r="W725" s="65"/>
      <c r="X725" s="65"/>
      <c r="Y725" s="65"/>
      <c r="Z725" s="65"/>
      <c r="AA725" s="65"/>
      <c r="AB725" s="65"/>
      <c r="AC725" s="65"/>
    </row>
    <row r="726" spans="1:29" x14ac:dyDescent="0.2">
      <c r="A726" s="95"/>
      <c r="B726" s="96"/>
      <c r="C726" s="95"/>
      <c r="D726" s="95"/>
      <c r="E726" s="2"/>
      <c r="F726" s="10"/>
      <c r="G726" s="10"/>
      <c r="H726" s="10"/>
      <c r="I726" s="10"/>
      <c r="J726" s="10"/>
      <c r="K726" s="10"/>
      <c r="L726" s="10"/>
      <c r="M726" s="10"/>
      <c r="N726" s="10"/>
      <c r="O726" s="10"/>
      <c r="P726" s="10"/>
      <c r="Q726" s="10"/>
      <c r="R726" s="10"/>
      <c r="S726" s="10"/>
      <c r="T726" s="10"/>
      <c r="U726" s="65"/>
      <c r="V726" s="65"/>
      <c r="W726" s="65"/>
      <c r="X726" s="65"/>
      <c r="Y726" s="65"/>
      <c r="Z726" s="65"/>
      <c r="AA726" s="65"/>
      <c r="AB726" s="65"/>
      <c r="AC726" s="65"/>
    </row>
    <row r="727" spans="1:29" x14ac:dyDescent="0.2">
      <c r="A727" s="95"/>
      <c r="B727" s="96"/>
      <c r="C727" s="95"/>
      <c r="D727" s="95"/>
      <c r="E727" s="2"/>
      <c r="F727" s="10"/>
      <c r="G727" s="10"/>
      <c r="H727" s="10"/>
      <c r="I727" s="10"/>
      <c r="J727" s="10"/>
      <c r="K727" s="10"/>
      <c r="L727" s="10"/>
      <c r="M727" s="10"/>
      <c r="N727" s="10"/>
      <c r="O727" s="10"/>
      <c r="P727" s="10"/>
      <c r="Q727" s="10"/>
      <c r="R727" s="10"/>
      <c r="S727" s="10"/>
      <c r="T727" s="10"/>
      <c r="U727" s="65"/>
      <c r="V727" s="65"/>
      <c r="W727" s="65"/>
      <c r="X727" s="65"/>
      <c r="Y727" s="65"/>
      <c r="Z727" s="65"/>
      <c r="AA727" s="65"/>
      <c r="AB727" s="65"/>
      <c r="AC727" s="65"/>
    </row>
    <row r="728" spans="1:29" x14ac:dyDescent="0.2">
      <c r="A728" s="95"/>
      <c r="B728" s="96"/>
      <c r="C728" s="95"/>
      <c r="D728" s="95"/>
      <c r="E728" s="2"/>
      <c r="F728" s="10"/>
      <c r="G728" s="10"/>
      <c r="H728" s="10"/>
      <c r="I728" s="10"/>
      <c r="J728" s="10"/>
      <c r="K728" s="10"/>
      <c r="L728" s="10"/>
      <c r="M728" s="10"/>
      <c r="N728" s="10"/>
      <c r="O728" s="10"/>
      <c r="P728" s="10"/>
      <c r="Q728" s="10"/>
      <c r="R728" s="10"/>
      <c r="S728" s="10"/>
      <c r="T728" s="10"/>
      <c r="U728" s="65"/>
      <c r="V728" s="65"/>
      <c r="W728" s="65"/>
      <c r="X728" s="65"/>
      <c r="Y728" s="65"/>
      <c r="Z728" s="65"/>
      <c r="AA728" s="65"/>
      <c r="AB728" s="65"/>
      <c r="AC728" s="65"/>
    </row>
    <row r="729" spans="1:29" x14ac:dyDescent="0.2">
      <c r="A729" s="95"/>
      <c r="B729" s="96"/>
      <c r="C729" s="95"/>
      <c r="D729" s="95"/>
      <c r="E729" s="2"/>
      <c r="F729" s="10"/>
      <c r="G729" s="10"/>
      <c r="H729" s="10"/>
      <c r="I729" s="10"/>
      <c r="J729" s="10"/>
      <c r="K729" s="10"/>
      <c r="L729" s="10"/>
      <c r="M729" s="10"/>
      <c r="N729" s="10"/>
      <c r="O729" s="10"/>
      <c r="P729" s="10"/>
      <c r="Q729" s="10"/>
      <c r="R729" s="10"/>
      <c r="S729" s="10"/>
      <c r="T729" s="10"/>
      <c r="U729" s="65"/>
      <c r="V729" s="65"/>
      <c r="W729" s="65"/>
      <c r="X729" s="65"/>
      <c r="Y729" s="65"/>
      <c r="Z729" s="65"/>
      <c r="AA729" s="65"/>
      <c r="AB729" s="65"/>
      <c r="AC729" s="65"/>
    </row>
    <row r="730" spans="1:29" x14ac:dyDescent="0.2">
      <c r="A730" s="95"/>
      <c r="B730" s="96"/>
      <c r="C730" s="95"/>
      <c r="D730" s="95"/>
      <c r="E730" s="2"/>
      <c r="F730" s="10"/>
      <c r="G730" s="10"/>
      <c r="H730" s="10"/>
      <c r="I730" s="10"/>
      <c r="J730" s="10"/>
      <c r="K730" s="10"/>
      <c r="L730" s="10"/>
      <c r="M730" s="10"/>
      <c r="N730" s="10"/>
      <c r="O730" s="10"/>
      <c r="P730" s="10"/>
      <c r="Q730" s="10"/>
      <c r="R730" s="10"/>
      <c r="S730" s="10"/>
      <c r="T730" s="10"/>
      <c r="U730" s="65"/>
      <c r="V730" s="65"/>
      <c r="W730" s="65"/>
      <c r="X730" s="65"/>
      <c r="Y730" s="65"/>
      <c r="Z730" s="65"/>
      <c r="AA730" s="65"/>
      <c r="AB730" s="65"/>
      <c r="AC730" s="65"/>
    </row>
    <row r="731" spans="1:29" x14ac:dyDescent="0.2">
      <c r="A731" s="95"/>
      <c r="B731" s="96"/>
      <c r="C731" s="95"/>
      <c r="D731" s="95"/>
      <c r="E731" s="2"/>
      <c r="F731" s="10"/>
      <c r="G731" s="10"/>
      <c r="H731" s="10"/>
      <c r="I731" s="10"/>
      <c r="J731" s="10"/>
      <c r="K731" s="10"/>
      <c r="L731" s="10"/>
      <c r="M731" s="10"/>
      <c r="N731" s="10"/>
      <c r="O731" s="10"/>
      <c r="P731" s="10"/>
      <c r="Q731" s="10"/>
      <c r="R731" s="10"/>
      <c r="S731" s="10"/>
      <c r="T731" s="10"/>
      <c r="U731" s="65"/>
      <c r="V731" s="65"/>
      <c r="W731" s="65"/>
      <c r="X731" s="65"/>
      <c r="Y731" s="65"/>
      <c r="Z731" s="65"/>
      <c r="AA731" s="65"/>
      <c r="AB731" s="65"/>
      <c r="AC731" s="65"/>
    </row>
    <row r="732" spans="1:29" x14ac:dyDescent="0.2">
      <c r="A732" s="95"/>
      <c r="B732" s="96"/>
      <c r="C732" s="95"/>
      <c r="D732" s="95"/>
      <c r="E732" s="2"/>
      <c r="F732" s="10"/>
      <c r="G732" s="10"/>
      <c r="H732" s="10"/>
      <c r="I732" s="10"/>
      <c r="J732" s="10"/>
      <c r="K732" s="10"/>
      <c r="L732" s="10"/>
      <c r="M732" s="10"/>
      <c r="N732" s="10"/>
      <c r="O732" s="10"/>
      <c r="P732" s="10"/>
      <c r="Q732" s="10"/>
      <c r="R732" s="10"/>
      <c r="S732" s="10"/>
      <c r="T732" s="10"/>
      <c r="U732" s="65"/>
      <c r="V732" s="65"/>
      <c r="W732" s="65"/>
      <c r="X732" s="65"/>
      <c r="Y732" s="65"/>
      <c r="Z732" s="65"/>
      <c r="AA732" s="65"/>
      <c r="AB732" s="65"/>
      <c r="AC732" s="65"/>
    </row>
    <row r="733" spans="1:29" x14ac:dyDescent="0.2">
      <c r="A733" s="95"/>
      <c r="B733" s="96"/>
      <c r="C733" s="95"/>
      <c r="D733" s="95"/>
      <c r="E733" s="2"/>
      <c r="F733" s="10"/>
      <c r="G733" s="10"/>
      <c r="H733" s="10"/>
      <c r="I733" s="10"/>
      <c r="J733" s="10"/>
      <c r="K733" s="10"/>
      <c r="L733" s="10"/>
      <c r="M733" s="10"/>
      <c r="N733" s="10"/>
      <c r="O733" s="10"/>
      <c r="P733" s="10"/>
      <c r="Q733" s="10"/>
      <c r="R733" s="10"/>
      <c r="S733" s="10"/>
      <c r="T733" s="10"/>
      <c r="U733" s="65"/>
      <c r="V733" s="65"/>
      <c r="W733" s="65"/>
      <c r="X733" s="65"/>
      <c r="Y733" s="65"/>
      <c r="Z733" s="65"/>
      <c r="AA733" s="65"/>
      <c r="AB733" s="65"/>
      <c r="AC733" s="65"/>
    </row>
    <row r="734" spans="1:29" x14ac:dyDescent="0.2">
      <c r="A734" s="95"/>
      <c r="B734" s="96"/>
      <c r="C734" s="95"/>
      <c r="D734" s="95"/>
      <c r="E734" s="2"/>
      <c r="F734" s="10"/>
      <c r="G734" s="10"/>
      <c r="H734" s="10"/>
      <c r="I734" s="10"/>
      <c r="J734" s="10"/>
      <c r="K734" s="10"/>
      <c r="L734" s="10"/>
      <c r="M734" s="10"/>
      <c r="N734" s="10"/>
      <c r="O734" s="10"/>
      <c r="P734" s="10"/>
      <c r="Q734" s="10"/>
      <c r="R734" s="10"/>
      <c r="S734" s="10"/>
      <c r="T734" s="10"/>
      <c r="U734" s="65"/>
      <c r="V734" s="65"/>
      <c r="W734" s="65"/>
      <c r="X734" s="65"/>
      <c r="Y734" s="65"/>
      <c r="Z734" s="65"/>
      <c r="AA734" s="65"/>
      <c r="AB734" s="65"/>
      <c r="AC734" s="65"/>
    </row>
    <row r="735" spans="1:29" x14ac:dyDescent="0.2">
      <c r="A735" s="95"/>
      <c r="B735" s="96"/>
      <c r="C735" s="95"/>
      <c r="D735" s="95"/>
      <c r="E735" s="2"/>
      <c r="F735" s="10"/>
      <c r="G735" s="10"/>
      <c r="H735" s="10"/>
      <c r="I735" s="10"/>
      <c r="J735" s="10"/>
      <c r="K735" s="10"/>
      <c r="L735" s="10"/>
      <c r="M735" s="10"/>
      <c r="N735" s="10"/>
      <c r="O735" s="10"/>
      <c r="P735" s="10"/>
      <c r="Q735" s="10"/>
      <c r="R735" s="10"/>
      <c r="S735" s="10"/>
      <c r="T735" s="10"/>
      <c r="U735" s="65"/>
      <c r="V735" s="65"/>
      <c r="W735" s="65"/>
      <c r="X735" s="65"/>
      <c r="Y735" s="65"/>
      <c r="Z735" s="65"/>
      <c r="AA735" s="65"/>
      <c r="AB735" s="65"/>
      <c r="AC735" s="65"/>
    </row>
    <row r="736" spans="1:29" x14ac:dyDescent="0.2">
      <c r="A736" s="95"/>
      <c r="B736" s="96"/>
      <c r="C736" s="95"/>
      <c r="D736" s="95"/>
      <c r="E736" s="2"/>
      <c r="F736" s="10"/>
      <c r="G736" s="10"/>
      <c r="H736" s="10"/>
      <c r="I736" s="10"/>
      <c r="J736" s="10"/>
      <c r="K736" s="10"/>
      <c r="L736" s="10"/>
      <c r="M736" s="10"/>
      <c r="N736" s="10"/>
      <c r="O736" s="10"/>
      <c r="P736" s="10"/>
      <c r="Q736" s="10"/>
      <c r="R736" s="10"/>
      <c r="S736" s="10"/>
      <c r="T736" s="10"/>
      <c r="U736" s="65"/>
      <c r="V736" s="65"/>
      <c r="W736" s="65"/>
      <c r="X736" s="65"/>
      <c r="Y736" s="65"/>
      <c r="Z736" s="65"/>
      <c r="AA736" s="65"/>
      <c r="AB736" s="65"/>
      <c r="AC736" s="65"/>
    </row>
    <row r="737" spans="1:29" x14ac:dyDescent="0.2">
      <c r="A737" s="95"/>
      <c r="B737" s="96"/>
      <c r="C737" s="95"/>
      <c r="D737" s="95"/>
      <c r="E737" s="2"/>
      <c r="F737" s="10"/>
      <c r="G737" s="10"/>
      <c r="H737" s="10"/>
      <c r="I737" s="10"/>
      <c r="J737" s="10"/>
      <c r="K737" s="10"/>
      <c r="L737" s="10"/>
      <c r="M737" s="10"/>
      <c r="N737" s="10"/>
      <c r="O737" s="10"/>
      <c r="P737" s="10"/>
      <c r="Q737" s="10"/>
      <c r="R737" s="10"/>
      <c r="S737" s="10"/>
      <c r="T737" s="10"/>
      <c r="U737" s="65"/>
      <c r="V737" s="65"/>
      <c r="W737" s="65"/>
      <c r="X737" s="65"/>
      <c r="Y737" s="65"/>
      <c r="Z737" s="65"/>
      <c r="AA737" s="65"/>
      <c r="AB737" s="65"/>
      <c r="AC737" s="65"/>
    </row>
    <row r="738" spans="1:29" x14ac:dyDescent="0.2">
      <c r="A738" s="95"/>
      <c r="B738" s="96"/>
      <c r="C738" s="95"/>
      <c r="D738" s="95"/>
      <c r="E738" s="2"/>
      <c r="F738" s="10"/>
      <c r="G738" s="10"/>
      <c r="H738" s="10"/>
      <c r="I738" s="10"/>
      <c r="J738" s="10"/>
      <c r="K738" s="10"/>
      <c r="L738" s="10"/>
      <c r="M738" s="10"/>
      <c r="N738" s="10"/>
      <c r="O738" s="10"/>
      <c r="P738" s="10"/>
      <c r="Q738" s="10"/>
      <c r="R738" s="10"/>
      <c r="S738" s="10"/>
      <c r="T738" s="10"/>
      <c r="U738" s="65"/>
      <c r="V738" s="65"/>
      <c r="W738" s="65"/>
      <c r="X738" s="65"/>
      <c r="Y738" s="65"/>
      <c r="Z738" s="65"/>
      <c r="AA738" s="65"/>
      <c r="AB738" s="65"/>
      <c r="AC738" s="65"/>
    </row>
    <row r="739" spans="1:29" x14ac:dyDescent="0.2">
      <c r="A739" s="95"/>
      <c r="B739" s="96"/>
      <c r="C739" s="95"/>
      <c r="D739" s="95"/>
      <c r="E739" s="2"/>
      <c r="F739" s="10"/>
      <c r="G739" s="10"/>
      <c r="H739" s="10"/>
      <c r="I739" s="10"/>
      <c r="J739" s="10"/>
      <c r="K739" s="10"/>
      <c r="L739" s="10"/>
      <c r="M739" s="10"/>
      <c r="N739" s="10"/>
      <c r="O739" s="10"/>
      <c r="P739" s="10"/>
      <c r="Q739" s="10"/>
      <c r="R739" s="10"/>
      <c r="S739" s="10"/>
      <c r="T739" s="10"/>
      <c r="U739" s="65"/>
      <c r="V739" s="65"/>
      <c r="W739" s="65"/>
      <c r="X739" s="65"/>
      <c r="Y739" s="65"/>
      <c r="Z739" s="65"/>
      <c r="AA739" s="65"/>
      <c r="AB739" s="65"/>
      <c r="AC739" s="65"/>
    </row>
    <row r="740" spans="1:29" x14ac:dyDescent="0.2">
      <c r="A740" s="95"/>
      <c r="B740" s="96"/>
      <c r="C740" s="95"/>
      <c r="D740" s="95"/>
      <c r="E740" s="2"/>
      <c r="F740" s="10"/>
      <c r="G740" s="10"/>
      <c r="H740" s="10"/>
      <c r="I740" s="10"/>
      <c r="J740" s="10"/>
      <c r="K740" s="10"/>
      <c r="L740" s="10"/>
      <c r="M740" s="10"/>
      <c r="N740" s="10"/>
      <c r="O740" s="10"/>
      <c r="P740" s="10"/>
      <c r="Q740" s="10"/>
      <c r="R740" s="10"/>
      <c r="S740" s="10"/>
      <c r="T740" s="10"/>
      <c r="U740" s="65"/>
      <c r="V740" s="65"/>
      <c r="W740" s="65"/>
      <c r="X740" s="65"/>
      <c r="Y740" s="65"/>
      <c r="Z740" s="65"/>
      <c r="AA740" s="65"/>
      <c r="AB740" s="65"/>
      <c r="AC740" s="65"/>
    </row>
    <row r="741" spans="1:29" x14ac:dyDescent="0.2">
      <c r="A741" s="95"/>
      <c r="B741" s="96"/>
      <c r="C741" s="95"/>
      <c r="D741" s="95"/>
      <c r="E741" s="2"/>
      <c r="F741" s="10"/>
      <c r="G741" s="10"/>
      <c r="H741" s="10"/>
      <c r="I741" s="10"/>
      <c r="J741" s="10"/>
      <c r="K741" s="10"/>
      <c r="L741" s="10"/>
      <c r="M741" s="10"/>
      <c r="N741" s="10"/>
      <c r="O741" s="10"/>
      <c r="P741" s="10"/>
      <c r="Q741" s="10"/>
      <c r="R741" s="10"/>
      <c r="S741" s="10"/>
      <c r="T741" s="10"/>
      <c r="U741" s="65"/>
      <c r="V741" s="65"/>
      <c r="W741" s="65"/>
      <c r="X741" s="65"/>
      <c r="Y741" s="65"/>
      <c r="Z741" s="65"/>
      <c r="AA741" s="65"/>
      <c r="AB741" s="65"/>
      <c r="AC741" s="65"/>
    </row>
    <row r="742" spans="1:29" x14ac:dyDescent="0.2">
      <c r="A742" s="95"/>
      <c r="B742" s="96"/>
      <c r="C742" s="95"/>
      <c r="D742" s="95"/>
      <c r="E742" s="2"/>
      <c r="F742" s="10"/>
      <c r="G742" s="10"/>
      <c r="H742" s="10"/>
      <c r="I742" s="10"/>
      <c r="J742" s="10"/>
      <c r="K742" s="10"/>
      <c r="L742" s="10"/>
      <c r="M742" s="10"/>
      <c r="N742" s="10"/>
      <c r="O742" s="10"/>
      <c r="P742" s="10"/>
      <c r="Q742" s="10"/>
      <c r="R742" s="10"/>
      <c r="S742" s="10"/>
      <c r="T742" s="10"/>
      <c r="U742" s="65"/>
      <c r="V742" s="65"/>
      <c r="W742" s="65"/>
      <c r="X742" s="65"/>
      <c r="Y742" s="65"/>
      <c r="Z742" s="65"/>
      <c r="AA742" s="65"/>
      <c r="AB742" s="65"/>
      <c r="AC742" s="65"/>
    </row>
    <row r="743" spans="1:29" x14ac:dyDescent="0.2">
      <c r="A743" s="95"/>
      <c r="B743" s="96"/>
      <c r="C743" s="95"/>
      <c r="D743" s="95"/>
      <c r="E743" s="2"/>
      <c r="F743" s="10"/>
      <c r="G743" s="10"/>
      <c r="H743" s="10"/>
      <c r="I743" s="10"/>
      <c r="J743" s="10"/>
      <c r="K743" s="10"/>
      <c r="L743" s="10"/>
      <c r="M743" s="10"/>
      <c r="N743" s="10"/>
      <c r="O743" s="10"/>
      <c r="P743" s="10"/>
      <c r="Q743" s="10"/>
      <c r="R743" s="10"/>
      <c r="S743" s="10"/>
      <c r="T743" s="10"/>
      <c r="U743" s="65"/>
      <c r="V743" s="65"/>
      <c r="W743" s="65"/>
      <c r="X743" s="65"/>
      <c r="Y743" s="65"/>
      <c r="Z743" s="65"/>
      <c r="AA743" s="65"/>
      <c r="AB743" s="65"/>
      <c r="AC743" s="65"/>
    </row>
    <row r="744" spans="1:29" x14ac:dyDescent="0.2">
      <c r="A744" s="95"/>
      <c r="B744" s="96"/>
      <c r="C744" s="95"/>
      <c r="D744" s="95"/>
      <c r="E744" s="2"/>
      <c r="F744" s="10"/>
      <c r="G744" s="10"/>
      <c r="H744" s="10"/>
      <c r="I744" s="10"/>
      <c r="J744" s="10"/>
      <c r="K744" s="10"/>
      <c r="L744" s="10"/>
      <c r="M744" s="10"/>
      <c r="N744" s="10"/>
      <c r="O744" s="10"/>
      <c r="P744" s="10"/>
      <c r="Q744" s="10"/>
      <c r="R744" s="10"/>
      <c r="S744" s="10"/>
      <c r="T744" s="10"/>
      <c r="U744" s="65"/>
      <c r="V744" s="65"/>
      <c r="W744" s="65"/>
      <c r="X744" s="65"/>
      <c r="Y744" s="65"/>
      <c r="Z744" s="65"/>
      <c r="AA744" s="65"/>
      <c r="AB744" s="65"/>
      <c r="AC744" s="65"/>
    </row>
    <row r="745" spans="1:29" x14ac:dyDescent="0.2">
      <c r="A745" s="95"/>
      <c r="B745" s="96"/>
      <c r="C745" s="95"/>
      <c r="D745" s="95"/>
      <c r="E745" s="2"/>
      <c r="F745" s="10"/>
      <c r="G745" s="10"/>
      <c r="H745" s="10"/>
      <c r="I745" s="10"/>
      <c r="J745" s="10"/>
      <c r="K745" s="10"/>
      <c r="L745" s="10"/>
      <c r="M745" s="10"/>
      <c r="N745" s="10"/>
      <c r="O745" s="10"/>
      <c r="P745" s="10"/>
      <c r="Q745" s="10"/>
      <c r="R745" s="10"/>
      <c r="S745" s="10"/>
      <c r="T745" s="10"/>
      <c r="U745" s="65"/>
      <c r="V745" s="65"/>
      <c r="W745" s="65"/>
      <c r="X745" s="65"/>
      <c r="Y745" s="65"/>
      <c r="Z745" s="65"/>
      <c r="AA745" s="65"/>
      <c r="AB745" s="65"/>
      <c r="AC745" s="65"/>
    </row>
    <row r="746" spans="1:29" x14ac:dyDescent="0.2">
      <c r="A746" s="95"/>
      <c r="B746" s="96"/>
      <c r="C746" s="95"/>
      <c r="D746" s="95"/>
      <c r="E746" s="2"/>
      <c r="F746" s="10"/>
      <c r="G746" s="10"/>
      <c r="H746" s="10"/>
      <c r="I746" s="10"/>
      <c r="J746" s="10"/>
      <c r="K746" s="10"/>
      <c r="L746" s="10"/>
      <c r="M746" s="10"/>
      <c r="N746" s="10"/>
      <c r="O746" s="10"/>
      <c r="P746" s="10"/>
      <c r="Q746" s="10"/>
      <c r="R746" s="10"/>
      <c r="S746" s="10"/>
      <c r="T746" s="10"/>
      <c r="U746" s="65"/>
      <c r="V746" s="65"/>
      <c r="W746" s="65"/>
      <c r="X746" s="65"/>
      <c r="Y746" s="65"/>
      <c r="Z746" s="65"/>
      <c r="AA746" s="65"/>
      <c r="AB746" s="65"/>
      <c r="AC746" s="65"/>
    </row>
    <row r="747" spans="1:29" x14ac:dyDescent="0.2">
      <c r="A747" s="95"/>
      <c r="B747" s="96"/>
      <c r="C747" s="95"/>
      <c r="D747" s="95"/>
      <c r="E747" s="2"/>
      <c r="F747" s="10"/>
      <c r="G747" s="10"/>
      <c r="H747" s="10"/>
      <c r="I747" s="10"/>
      <c r="J747" s="10"/>
      <c r="K747" s="10"/>
      <c r="L747" s="10"/>
      <c r="M747" s="10"/>
      <c r="N747" s="10"/>
      <c r="O747" s="10"/>
      <c r="P747" s="10"/>
      <c r="Q747" s="10"/>
      <c r="R747" s="10"/>
      <c r="S747" s="10"/>
      <c r="T747" s="10"/>
      <c r="U747" s="65"/>
      <c r="V747" s="65"/>
      <c r="W747" s="65"/>
      <c r="X747" s="65"/>
      <c r="Y747" s="65"/>
      <c r="Z747" s="65"/>
      <c r="AA747" s="65"/>
      <c r="AB747" s="65"/>
      <c r="AC747" s="65"/>
    </row>
    <row r="748" spans="1:29" x14ac:dyDescent="0.2">
      <c r="A748" s="95"/>
      <c r="B748" s="96"/>
      <c r="C748" s="95"/>
      <c r="D748" s="95"/>
      <c r="E748" s="2"/>
      <c r="F748" s="10"/>
      <c r="G748" s="10"/>
      <c r="H748" s="10"/>
      <c r="I748" s="10"/>
      <c r="J748" s="10"/>
      <c r="K748" s="10"/>
      <c r="L748" s="10"/>
      <c r="M748" s="10"/>
      <c r="N748" s="10"/>
      <c r="O748" s="10"/>
      <c r="P748" s="10"/>
      <c r="Q748" s="10"/>
      <c r="R748" s="10"/>
      <c r="S748" s="10"/>
      <c r="T748" s="10"/>
      <c r="U748" s="65"/>
      <c r="V748" s="65"/>
      <c r="W748" s="65"/>
      <c r="X748" s="65"/>
      <c r="Y748" s="65"/>
      <c r="Z748" s="65"/>
      <c r="AA748" s="65"/>
      <c r="AB748" s="65"/>
      <c r="AC748" s="65"/>
    </row>
    <row r="749" spans="1:29" x14ac:dyDescent="0.2">
      <c r="A749" s="95"/>
      <c r="B749" s="96"/>
      <c r="C749" s="95"/>
      <c r="D749" s="95"/>
      <c r="E749" s="2"/>
      <c r="F749" s="10"/>
      <c r="G749" s="10"/>
      <c r="H749" s="10"/>
      <c r="I749" s="10"/>
      <c r="J749" s="10"/>
      <c r="K749" s="10"/>
      <c r="L749" s="10"/>
      <c r="M749" s="10"/>
      <c r="N749" s="10"/>
      <c r="O749" s="10"/>
      <c r="P749" s="10"/>
      <c r="Q749" s="10"/>
      <c r="R749" s="10"/>
      <c r="S749" s="10"/>
      <c r="T749" s="10"/>
      <c r="U749" s="65"/>
      <c r="V749" s="65"/>
      <c r="W749" s="65"/>
      <c r="X749" s="65"/>
      <c r="Y749" s="65"/>
      <c r="Z749" s="65"/>
      <c r="AA749" s="65"/>
      <c r="AB749" s="65"/>
      <c r="AC749" s="65"/>
    </row>
    <row r="750" spans="1:29" x14ac:dyDescent="0.2">
      <c r="A750" s="95"/>
      <c r="B750" s="96"/>
      <c r="C750" s="95"/>
      <c r="D750" s="95"/>
      <c r="E750" s="2"/>
      <c r="F750" s="10"/>
      <c r="G750" s="10"/>
      <c r="H750" s="10"/>
      <c r="I750" s="10"/>
      <c r="J750" s="10"/>
      <c r="K750" s="10"/>
      <c r="L750" s="10"/>
      <c r="M750" s="10"/>
      <c r="N750" s="10"/>
      <c r="O750" s="10"/>
      <c r="P750" s="10"/>
      <c r="Q750" s="10"/>
      <c r="R750" s="10"/>
      <c r="S750" s="10"/>
      <c r="T750" s="10"/>
      <c r="U750" s="65"/>
      <c r="V750" s="65"/>
      <c r="W750" s="65"/>
      <c r="X750" s="65"/>
      <c r="Y750" s="65"/>
      <c r="Z750" s="65"/>
      <c r="AA750" s="65"/>
      <c r="AB750" s="65"/>
      <c r="AC750" s="65"/>
    </row>
    <row r="751" spans="1:29" x14ac:dyDescent="0.2">
      <c r="A751" s="95"/>
      <c r="B751" s="96"/>
      <c r="C751" s="95"/>
      <c r="D751" s="95"/>
      <c r="E751" s="2"/>
      <c r="F751" s="10"/>
      <c r="G751" s="10"/>
      <c r="H751" s="10"/>
      <c r="I751" s="10"/>
      <c r="J751" s="10"/>
      <c r="K751" s="10"/>
      <c r="L751" s="10"/>
      <c r="M751" s="10"/>
      <c r="N751" s="10"/>
      <c r="O751" s="10"/>
      <c r="P751" s="10"/>
      <c r="Q751" s="10"/>
      <c r="R751" s="10"/>
      <c r="S751" s="10"/>
      <c r="T751" s="10"/>
      <c r="U751" s="65"/>
      <c r="V751" s="65"/>
      <c r="W751" s="65"/>
      <c r="X751" s="65"/>
      <c r="Y751" s="65"/>
      <c r="Z751" s="65"/>
      <c r="AA751" s="65"/>
      <c r="AB751" s="65"/>
      <c r="AC751" s="65"/>
    </row>
    <row r="752" spans="1:29" x14ac:dyDescent="0.2">
      <c r="A752" s="95"/>
      <c r="B752" s="96"/>
      <c r="C752" s="95"/>
      <c r="D752" s="95"/>
      <c r="E752" s="2"/>
      <c r="F752" s="10"/>
      <c r="G752" s="10"/>
      <c r="H752" s="10"/>
      <c r="I752" s="10"/>
      <c r="J752" s="10"/>
      <c r="K752" s="10"/>
      <c r="L752" s="10"/>
      <c r="M752" s="10"/>
      <c r="N752" s="10"/>
      <c r="O752" s="10"/>
      <c r="P752" s="10"/>
      <c r="Q752" s="10"/>
      <c r="R752" s="10"/>
      <c r="S752" s="10"/>
      <c r="T752" s="10"/>
      <c r="U752" s="65"/>
      <c r="V752" s="65"/>
      <c r="W752" s="65"/>
      <c r="X752" s="65"/>
      <c r="Y752" s="65"/>
      <c r="Z752" s="65"/>
      <c r="AA752" s="65"/>
      <c r="AB752" s="65"/>
      <c r="AC752" s="65"/>
    </row>
    <row r="753" spans="1:29" x14ac:dyDescent="0.2">
      <c r="A753" s="95"/>
      <c r="B753" s="96"/>
      <c r="C753" s="95"/>
      <c r="D753" s="95"/>
      <c r="E753" s="2"/>
      <c r="F753" s="10"/>
      <c r="G753" s="10"/>
      <c r="H753" s="10"/>
      <c r="I753" s="10"/>
      <c r="J753" s="10"/>
      <c r="K753" s="10"/>
      <c r="L753" s="10"/>
      <c r="M753" s="10"/>
      <c r="N753" s="10"/>
      <c r="O753" s="10"/>
      <c r="P753" s="10"/>
      <c r="Q753" s="10"/>
      <c r="R753" s="10"/>
      <c r="S753" s="10"/>
      <c r="T753" s="10"/>
      <c r="U753" s="65"/>
      <c r="V753" s="65"/>
      <c r="W753" s="65"/>
      <c r="X753" s="65"/>
      <c r="Y753" s="65"/>
      <c r="Z753" s="65"/>
      <c r="AA753" s="65"/>
      <c r="AB753" s="65"/>
      <c r="AC753" s="65"/>
    </row>
    <row r="754" spans="1:29" x14ac:dyDescent="0.2">
      <c r="A754" s="95"/>
      <c r="B754" s="96"/>
      <c r="C754" s="95"/>
      <c r="D754" s="95"/>
      <c r="E754" s="2"/>
      <c r="F754" s="10"/>
      <c r="G754" s="10"/>
      <c r="H754" s="10"/>
      <c r="I754" s="10"/>
      <c r="J754" s="10"/>
      <c r="K754" s="10"/>
      <c r="L754" s="10"/>
      <c r="M754" s="10"/>
      <c r="N754" s="10"/>
      <c r="O754" s="10"/>
      <c r="P754" s="10"/>
      <c r="Q754" s="10"/>
      <c r="R754" s="10"/>
      <c r="S754" s="10"/>
      <c r="T754" s="10"/>
      <c r="U754" s="65"/>
      <c r="V754" s="65"/>
      <c r="W754" s="65"/>
      <c r="X754" s="65"/>
      <c r="Y754" s="65"/>
      <c r="Z754" s="65"/>
      <c r="AA754" s="65"/>
      <c r="AB754" s="65"/>
      <c r="AC754" s="65"/>
    </row>
    <row r="755" spans="1:29" x14ac:dyDescent="0.2">
      <c r="A755" s="95"/>
      <c r="B755" s="96"/>
      <c r="C755" s="95"/>
      <c r="D755" s="95"/>
      <c r="E755" s="2"/>
      <c r="F755" s="10"/>
      <c r="G755" s="10"/>
      <c r="H755" s="10"/>
      <c r="I755" s="10"/>
      <c r="J755" s="10"/>
      <c r="K755" s="10"/>
      <c r="L755" s="10"/>
      <c r="M755" s="10"/>
      <c r="N755" s="10"/>
      <c r="O755" s="10"/>
      <c r="P755" s="10"/>
      <c r="Q755" s="10"/>
      <c r="R755" s="10"/>
      <c r="S755" s="10"/>
      <c r="T755" s="10"/>
      <c r="U755" s="65"/>
      <c r="V755" s="65"/>
      <c r="W755" s="65"/>
      <c r="X755" s="65"/>
      <c r="Y755" s="65"/>
      <c r="Z755" s="65"/>
      <c r="AA755" s="65"/>
      <c r="AB755" s="65"/>
      <c r="AC755" s="65"/>
    </row>
    <row r="756" spans="1:29" x14ac:dyDescent="0.2">
      <c r="A756" s="95"/>
      <c r="B756" s="96"/>
      <c r="C756" s="95"/>
      <c r="D756" s="95"/>
      <c r="E756" s="2"/>
      <c r="F756" s="10"/>
      <c r="G756" s="10"/>
      <c r="H756" s="10"/>
      <c r="I756" s="10"/>
      <c r="J756" s="10"/>
      <c r="K756" s="10"/>
      <c r="L756" s="10"/>
      <c r="M756" s="10"/>
      <c r="N756" s="10"/>
      <c r="O756" s="10"/>
      <c r="P756" s="10"/>
      <c r="Q756" s="10"/>
      <c r="R756" s="10"/>
      <c r="S756" s="10"/>
      <c r="T756" s="10"/>
      <c r="U756" s="65"/>
      <c r="V756" s="65"/>
      <c r="W756" s="65"/>
      <c r="X756" s="65"/>
      <c r="Y756" s="65"/>
      <c r="Z756" s="65"/>
      <c r="AA756" s="65"/>
      <c r="AB756" s="65"/>
      <c r="AC756" s="65"/>
    </row>
    <row r="757" spans="1:29" x14ac:dyDescent="0.2">
      <c r="A757" s="95"/>
      <c r="B757" s="96"/>
      <c r="C757" s="95"/>
      <c r="D757" s="95"/>
      <c r="E757" s="2"/>
      <c r="F757" s="10"/>
      <c r="G757" s="10"/>
      <c r="H757" s="10"/>
      <c r="I757" s="10"/>
      <c r="J757" s="10"/>
      <c r="K757" s="10"/>
      <c r="L757" s="10"/>
      <c r="M757" s="10"/>
      <c r="N757" s="10"/>
      <c r="O757" s="10"/>
      <c r="P757" s="10"/>
      <c r="Q757" s="10"/>
      <c r="R757" s="10"/>
      <c r="S757" s="10"/>
      <c r="T757" s="10"/>
      <c r="U757" s="65"/>
      <c r="V757" s="65"/>
      <c r="W757" s="65"/>
      <c r="X757" s="65"/>
      <c r="Y757" s="65"/>
      <c r="Z757" s="65"/>
      <c r="AA757" s="65"/>
      <c r="AB757" s="65"/>
      <c r="AC757" s="65"/>
    </row>
    <row r="758" spans="1:29" x14ac:dyDescent="0.2">
      <c r="A758" s="95"/>
      <c r="B758" s="96"/>
      <c r="C758" s="95"/>
      <c r="D758" s="95"/>
      <c r="E758" s="2"/>
      <c r="F758" s="10"/>
      <c r="G758" s="10"/>
      <c r="H758" s="10"/>
      <c r="I758" s="10"/>
      <c r="J758" s="10"/>
      <c r="K758" s="10"/>
      <c r="L758" s="10"/>
      <c r="M758" s="10"/>
      <c r="N758" s="10"/>
      <c r="O758" s="10"/>
      <c r="P758" s="10"/>
      <c r="Q758" s="10"/>
      <c r="R758" s="10"/>
      <c r="S758" s="10"/>
      <c r="T758" s="10"/>
      <c r="U758" s="65"/>
      <c r="V758" s="65"/>
      <c r="W758" s="65"/>
      <c r="X758" s="65"/>
      <c r="Y758" s="65"/>
      <c r="Z758" s="65"/>
      <c r="AA758" s="65"/>
      <c r="AB758" s="65"/>
      <c r="AC758" s="65"/>
    </row>
    <row r="759" spans="1:29" x14ac:dyDescent="0.2">
      <c r="A759" s="95"/>
      <c r="B759" s="96"/>
      <c r="C759" s="95"/>
      <c r="D759" s="95"/>
      <c r="E759" s="2"/>
      <c r="F759" s="10"/>
      <c r="G759" s="10"/>
      <c r="H759" s="10"/>
      <c r="I759" s="10"/>
      <c r="J759" s="10"/>
      <c r="K759" s="10"/>
      <c r="L759" s="10"/>
      <c r="M759" s="10"/>
      <c r="N759" s="10"/>
      <c r="O759" s="10"/>
      <c r="P759" s="10"/>
      <c r="Q759" s="10"/>
      <c r="R759" s="10"/>
      <c r="S759" s="10"/>
      <c r="T759" s="10"/>
      <c r="U759" s="65"/>
      <c r="V759" s="65"/>
      <c r="W759" s="65"/>
      <c r="X759" s="65"/>
      <c r="Y759" s="65"/>
      <c r="Z759" s="65"/>
      <c r="AA759" s="65"/>
      <c r="AB759" s="65"/>
      <c r="AC759" s="65"/>
    </row>
    <row r="760" spans="1:29" x14ac:dyDescent="0.2">
      <c r="A760" s="95"/>
      <c r="B760" s="96"/>
      <c r="C760" s="95"/>
      <c r="D760" s="95"/>
      <c r="E760" s="2"/>
      <c r="F760" s="10"/>
      <c r="G760" s="10"/>
      <c r="H760" s="10"/>
      <c r="I760" s="10"/>
      <c r="J760" s="10"/>
      <c r="K760" s="10"/>
      <c r="L760" s="10"/>
      <c r="M760" s="10"/>
      <c r="N760" s="10"/>
      <c r="O760" s="10"/>
      <c r="P760" s="10"/>
      <c r="Q760" s="10"/>
      <c r="R760" s="10"/>
      <c r="S760" s="10"/>
      <c r="T760" s="10"/>
      <c r="U760" s="65"/>
      <c r="V760" s="65"/>
      <c r="W760" s="65"/>
      <c r="X760" s="65"/>
      <c r="Y760" s="65"/>
      <c r="Z760" s="65"/>
      <c r="AA760" s="65"/>
      <c r="AB760" s="65"/>
      <c r="AC760" s="65"/>
    </row>
    <row r="761" spans="1:29" x14ac:dyDescent="0.2">
      <c r="A761" s="95"/>
      <c r="B761" s="96"/>
      <c r="C761" s="95"/>
      <c r="D761" s="95"/>
      <c r="E761" s="2"/>
      <c r="F761" s="10"/>
      <c r="G761" s="10"/>
      <c r="H761" s="10"/>
      <c r="I761" s="10"/>
      <c r="J761" s="10"/>
      <c r="K761" s="10"/>
      <c r="L761" s="10"/>
      <c r="M761" s="10"/>
      <c r="N761" s="10"/>
      <c r="O761" s="10"/>
      <c r="P761" s="10"/>
      <c r="Q761" s="10"/>
      <c r="R761" s="10"/>
      <c r="S761" s="10"/>
      <c r="T761" s="10"/>
      <c r="U761" s="65"/>
      <c r="V761" s="65"/>
      <c r="W761" s="65"/>
      <c r="X761" s="65"/>
      <c r="Y761" s="65"/>
      <c r="Z761" s="65"/>
      <c r="AA761" s="65"/>
      <c r="AB761" s="65"/>
      <c r="AC761" s="65"/>
    </row>
    <row r="762" spans="1:29" x14ac:dyDescent="0.2">
      <c r="A762" s="95"/>
      <c r="B762" s="96"/>
      <c r="C762" s="95"/>
      <c r="D762" s="95"/>
      <c r="E762" s="2"/>
      <c r="F762" s="10"/>
      <c r="G762" s="10"/>
      <c r="H762" s="10"/>
      <c r="I762" s="10"/>
      <c r="J762" s="10"/>
      <c r="K762" s="10"/>
      <c r="L762" s="10"/>
      <c r="M762" s="10"/>
      <c r="N762" s="10"/>
      <c r="O762" s="10"/>
      <c r="P762" s="10"/>
      <c r="Q762" s="10"/>
      <c r="R762" s="10"/>
      <c r="S762" s="10"/>
      <c r="T762" s="10"/>
      <c r="U762" s="65"/>
      <c r="V762" s="65"/>
      <c r="W762" s="65"/>
      <c r="X762" s="65"/>
      <c r="Y762" s="65"/>
      <c r="Z762" s="65"/>
      <c r="AA762" s="65"/>
      <c r="AB762" s="65"/>
      <c r="AC762" s="65"/>
    </row>
    <row r="763" spans="1:29" x14ac:dyDescent="0.2">
      <c r="A763" s="95"/>
      <c r="B763" s="96"/>
      <c r="C763" s="95"/>
      <c r="D763" s="95"/>
      <c r="E763" s="2"/>
      <c r="F763" s="10"/>
      <c r="G763" s="10"/>
      <c r="H763" s="10"/>
      <c r="I763" s="10"/>
      <c r="J763" s="10"/>
      <c r="K763" s="10"/>
      <c r="L763" s="10"/>
      <c r="M763" s="10"/>
      <c r="N763" s="10"/>
      <c r="O763" s="10"/>
      <c r="P763" s="10"/>
      <c r="Q763" s="10"/>
      <c r="R763" s="10"/>
      <c r="S763" s="10"/>
      <c r="T763" s="10"/>
      <c r="U763" s="65"/>
      <c r="V763" s="65"/>
      <c r="W763" s="65"/>
      <c r="X763" s="65"/>
      <c r="Y763" s="65"/>
      <c r="Z763" s="65"/>
      <c r="AA763" s="65"/>
      <c r="AB763" s="65"/>
      <c r="AC763" s="65"/>
    </row>
    <row r="764" spans="1:29" x14ac:dyDescent="0.2">
      <c r="A764" s="95"/>
      <c r="B764" s="96"/>
      <c r="C764" s="95"/>
      <c r="D764" s="95"/>
      <c r="E764" s="2"/>
      <c r="F764" s="10"/>
      <c r="G764" s="10"/>
      <c r="H764" s="10"/>
      <c r="I764" s="10"/>
      <c r="J764" s="10"/>
      <c r="K764" s="10"/>
      <c r="L764" s="10"/>
      <c r="M764" s="10"/>
      <c r="N764" s="10"/>
      <c r="O764" s="10"/>
      <c r="P764" s="10"/>
      <c r="Q764" s="10"/>
      <c r="R764" s="10"/>
      <c r="S764" s="10"/>
      <c r="T764" s="10"/>
      <c r="U764" s="65"/>
      <c r="V764" s="65"/>
      <c r="W764" s="65"/>
      <c r="X764" s="65"/>
      <c r="Y764" s="65"/>
      <c r="Z764" s="65"/>
      <c r="AA764" s="65"/>
      <c r="AB764" s="65"/>
      <c r="AC764" s="65"/>
    </row>
    <row r="765" spans="1:29" x14ac:dyDescent="0.2">
      <c r="A765" s="95"/>
      <c r="B765" s="96"/>
      <c r="C765" s="95"/>
      <c r="D765" s="95"/>
      <c r="E765" s="2"/>
      <c r="F765" s="10"/>
      <c r="G765" s="10"/>
      <c r="H765" s="10"/>
      <c r="I765" s="10"/>
      <c r="J765" s="10"/>
      <c r="K765" s="10"/>
      <c r="L765" s="10"/>
      <c r="M765" s="10"/>
      <c r="N765" s="10"/>
      <c r="O765" s="10"/>
      <c r="P765" s="10"/>
      <c r="Q765" s="10"/>
      <c r="R765" s="10"/>
      <c r="S765" s="10"/>
      <c r="T765" s="10"/>
      <c r="U765" s="65"/>
      <c r="V765" s="65"/>
      <c r="W765" s="65"/>
      <c r="X765" s="65"/>
      <c r="Y765" s="65"/>
      <c r="Z765" s="65"/>
      <c r="AA765" s="65"/>
      <c r="AB765" s="65"/>
      <c r="AC765" s="65"/>
    </row>
    <row r="766" spans="1:29" x14ac:dyDescent="0.2">
      <c r="A766" s="95"/>
      <c r="B766" s="96"/>
      <c r="C766" s="95"/>
      <c r="D766" s="95"/>
      <c r="E766" s="2"/>
      <c r="F766" s="10"/>
      <c r="G766" s="10"/>
      <c r="H766" s="10"/>
      <c r="I766" s="10"/>
      <c r="J766" s="10"/>
      <c r="K766" s="10"/>
      <c r="L766" s="10"/>
      <c r="M766" s="10"/>
      <c r="N766" s="10"/>
      <c r="O766" s="10"/>
      <c r="P766" s="10"/>
      <c r="Q766" s="10"/>
      <c r="R766" s="10"/>
      <c r="S766" s="10"/>
      <c r="T766" s="10"/>
      <c r="U766" s="65"/>
      <c r="V766" s="65"/>
      <c r="W766" s="65"/>
      <c r="X766" s="65"/>
      <c r="Y766" s="65"/>
      <c r="Z766" s="65"/>
      <c r="AA766" s="65"/>
      <c r="AB766" s="65"/>
      <c r="AC766" s="65"/>
    </row>
    <row r="767" spans="1:29" x14ac:dyDescent="0.2">
      <c r="A767" s="95"/>
      <c r="B767" s="96"/>
      <c r="C767" s="95"/>
      <c r="D767" s="95"/>
      <c r="E767" s="2"/>
      <c r="F767" s="10"/>
      <c r="G767" s="10"/>
      <c r="H767" s="10"/>
      <c r="I767" s="10"/>
      <c r="J767" s="10"/>
      <c r="K767" s="10"/>
      <c r="L767" s="10"/>
      <c r="M767" s="10"/>
      <c r="N767" s="10"/>
      <c r="O767" s="10"/>
      <c r="P767" s="10"/>
      <c r="Q767" s="10"/>
      <c r="R767" s="10"/>
      <c r="S767" s="10"/>
      <c r="T767" s="10"/>
      <c r="U767" s="65"/>
      <c r="V767" s="65"/>
      <c r="W767" s="65"/>
      <c r="X767" s="65"/>
      <c r="Y767" s="65"/>
      <c r="Z767" s="65"/>
      <c r="AA767" s="65"/>
      <c r="AB767" s="65"/>
      <c r="AC767" s="65"/>
    </row>
    <row r="768" spans="1:29" x14ac:dyDescent="0.2">
      <c r="A768" s="95"/>
      <c r="B768" s="96"/>
      <c r="C768" s="95"/>
      <c r="D768" s="95"/>
      <c r="E768" s="2"/>
      <c r="F768" s="10"/>
      <c r="G768" s="10"/>
      <c r="H768" s="10"/>
      <c r="I768" s="10"/>
      <c r="J768" s="10"/>
      <c r="K768" s="10"/>
      <c r="L768" s="10"/>
      <c r="M768" s="10"/>
      <c r="N768" s="10"/>
      <c r="O768" s="10"/>
      <c r="P768" s="10"/>
      <c r="Q768" s="10"/>
      <c r="R768" s="10"/>
      <c r="S768" s="10"/>
      <c r="T768" s="10"/>
      <c r="U768" s="65"/>
      <c r="V768" s="65"/>
      <c r="W768" s="65"/>
      <c r="X768" s="65"/>
      <c r="Y768" s="65"/>
      <c r="Z768" s="65"/>
      <c r="AA768" s="65"/>
      <c r="AB768" s="65"/>
      <c r="AC768" s="65"/>
    </row>
    <row r="769" spans="1:29" x14ac:dyDescent="0.2">
      <c r="A769" s="95"/>
      <c r="B769" s="96"/>
      <c r="C769" s="95"/>
      <c r="D769" s="95"/>
      <c r="E769" s="2"/>
      <c r="F769" s="10"/>
      <c r="G769" s="10"/>
      <c r="H769" s="10"/>
      <c r="I769" s="10"/>
      <c r="J769" s="10"/>
      <c r="K769" s="10"/>
      <c r="L769" s="10"/>
      <c r="M769" s="10"/>
      <c r="N769" s="10"/>
      <c r="O769" s="10"/>
      <c r="P769" s="10"/>
      <c r="Q769" s="10"/>
      <c r="R769" s="10"/>
      <c r="S769" s="10"/>
      <c r="T769" s="10"/>
      <c r="U769" s="65"/>
      <c r="V769" s="65"/>
      <c r="W769" s="65"/>
      <c r="X769" s="65"/>
      <c r="Y769" s="65"/>
      <c r="Z769" s="65"/>
      <c r="AA769" s="65"/>
      <c r="AB769" s="65"/>
      <c r="AC769" s="65"/>
    </row>
    <row r="770" spans="1:29" x14ac:dyDescent="0.2">
      <c r="A770" s="95"/>
      <c r="B770" s="96"/>
      <c r="C770" s="95"/>
      <c r="D770" s="95"/>
      <c r="E770" s="2"/>
      <c r="F770" s="10"/>
      <c r="G770" s="10"/>
      <c r="H770" s="10"/>
      <c r="I770" s="10"/>
      <c r="J770" s="10"/>
      <c r="K770" s="10"/>
      <c r="L770" s="10"/>
      <c r="M770" s="10"/>
      <c r="N770" s="10"/>
      <c r="O770" s="10"/>
      <c r="P770" s="10"/>
      <c r="Q770" s="10"/>
      <c r="R770" s="10"/>
      <c r="S770" s="10"/>
      <c r="T770" s="10"/>
      <c r="U770" s="65"/>
      <c r="V770" s="65"/>
      <c r="W770" s="65"/>
      <c r="X770" s="65"/>
      <c r="Y770" s="65"/>
      <c r="Z770" s="65"/>
      <c r="AA770" s="65"/>
      <c r="AB770" s="65"/>
      <c r="AC770" s="65"/>
    </row>
    <row r="771" spans="1:29" x14ac:dyDescent="0.2">
      <c r="A771" s="95"/>
      <c r="B771" s="96"/>
      <c r="C771" s="95"/>
      <c r="D771" s="95"/>
      <c r="E771" s="2"/>
      <c r="F771" s="10"/>
      <c r="G771" s="10"/>
      <c r="H771" s="10"/>
      <c r="I771" s="10"/>
      <c r="J771" s="10"/>
      <c r="K771" s="10"/>
      <c r="L771" s="10"/>
      <c r="M771" s="10"/>
      <c r="N771" s="10"/>
      <c r="O771" s="10"/>
      <c r="P771" s="10"/>
      <c r="Q771" s="10"/>
      <c r="R771" s="10"/>
      <c r="S771" s="10"/>
      <c r="T771" s="10"/>
      <c r="U771" s="65"/>
      <c r="V771" s="65"/>
      <c r="W771" s="65"/>
      <c r="X771" s="65"/>
      <c r="Y771" s="65"/>
      <c r="Z771" s="65"/>
      <c r="AA771" s="65"/>
      <c r="AB771" s="65"/>
      <c r="AC771" s="65"/>
    </row>
    <row r="772" spans="1:29" x14ac:dyDescent="0.2">
      <c r="A772" s="95"/>
      <c r="B772" s="96"/>
      <c r="C772" s="95"/>
      <c r="D772" s="95"/>
      <c r="E772" s="2"/>
      <c r="F772" s="10"/>
      <c r="G772" s="10"/>
      <c r="H772" s="10"/>
      <c r="I772" s="10"/>
      <c r="J772" s="10"/>
      <c r="K772" s="10"/>
      <c r="L772" s="10"/>
      <c r="M772" s="10"/>
      <c r="N772" s="10"/>
      <c r="O772" s="10"/>
      <c r="P772" s="10"/>
      <c r="Q772" s="10"/>
      <c r="R772" s="10"/>
      <c r="S772" s="10"/>
      <c r="T772" s="10"/>
      <c r="U772" s="65"/>
      <c r="V772" s="65"/>
      <c r="W772" s="65"/>
      <c r="X772" s="65"/>
      <c r="Y772" s="65"/>
      <c r="Z772" s="65"/>
      <c r="AA772" s="65"/>
      <c r="AB772" s="65"/>
      <c r="AC772" s="65"/>
    </row>
    <row r="773" spans="1:29" x14ac:dyDescent="0.2">
      <c r="A773" s="95"/>
      <c r="B773" s="96"/>
      <c r="C773" s="95"/>
      <c r="D773" s="95"/>
      <c r="E773" s="2"/>
      <c r="F773" s="10"/>
      <c r="G773" s="10"/>
      <c r="H773" s="10"/>
      <c r="I773" s="10"/>
      <c r="J773" s="10"/>
      <c r="K773" s="10"/>
      <c r="L773" s="10"/>
      <c r="M773" s="10"/>
      <c r="N773" s="10"/>
      <c r="O773" s="10"/>
      <c r="P773" s="10"/>
      <c r="Q773" s="10"/>
      <c r="R773" s="10"/>
      <c r="S773" s="10"/>
      <c r="T773" s="10"/>
      <c r="U773" s="65"/>
      <c r="V773" s="65"/>
      <c r="W773" s="65"/>
      <c r="X773" s="65"/>
      <c r="Y773" s="65"/>
      <c r="Z773" s="65"/>
      <c r="AA773" s="65"/>
      <c r="AB773" s="65"/>
      <c r="AC773" s="65"/>
    </row>
    <row r="774" spans="1:29" x14ac:dyDescent="0.2">
      <c r="A774" s="95"/>
      <c r="B774" s="96"/>
      <c r="C774" s="95"/>
      <c r="D774" s="95"/>
      <c r="E774" s="2"/>
      <c r="F774" s="10"/>
      <c r="G774" s="10"/>
      <c r="H774" s="10"/>
      <c r="I774" s="10"/>
      <c r="J774" s="10"/>
      <c r="K774" s="10"/>
      <c r="L774" s="10"/>
      <c r="M774" s="10"/>
      <c r="N774" s="10"/>
      <c r="O774" s="10"/>
      <c r="P774" s="10"/>
      <c r="Q774" s="10"/>
      <c r="R774" s="10"/>
      <c r="S774" s="10"/>
      <c r="T774" s="10"/>
      <c r="U774" s="65"/>
      <c r="V774" s="65"/>
      <c r="W774" s="65"/>
      <c r="X774" s="65"/>
      <c r="Y774" s="65"/>
      <c r="Z774" s="65"/>
      <c r="AA774" s="65"/>
      <c r="AB774" s="65"/>
      <c r="AC774" s="65"/>
    </row>
    <row r="775" spans="1:29" x14ac:dyDescent="0.2">
      <c r="A775" s="95"/>
      <c r="B775" s="96"/>
      <c r="C775" s="95"/>
      <c r="D775" s="95"/>
      <c r="E775" s="2"/>
      <c r="F775" s="10"/>
      <c r="G775" s="10"/>
      <c r="H775" s="10"/>
      <c r="I775" s="10"/>
      <c r="J775" s="10"/>
      <c r="K775" s="10"/>
      <c r="L775" s="10"/>
      <c r="M775" s="10"/>
      <c r="N775" s="10"/>
      <c r="O775" s="10"/>
      <c r="P775" s="10"/>
      <c r="Q775" s="10"/>
      <c r="R775" s="10"/>
      <c r="S775" s="10"/>
      <c r="T775" s="10"/>
      <c r="U775" s="65"/>
      <c r="V775" s="65"/>
      <c r="W775" s="65"/>
      <c r="X775" s="65"/>
      <c r="Y775" s="65"/>
      <c r="Z775" s="65"/>
      <c r="AA775" s="65"/>
      <c r="AB775" s="65"/>
      <c r="AC775" s="65"/>
    </row>
    <row r="776" spans="1:29" x14ac:dyDescent="0.2">
      <c r="A776" s="95"/>
      <c r="B776" s="96"/>
      <c r="C776" s="95"/>
      <c r="D776" s="95"/>
      <c r="E776" s="2"/>
      <c r="F776" s="10"/>
      <c r="G776" s="10"/>
      <c r="H776" s="10"/>
      <c r="I776" s="10"/>
      <c r="J776" s="10"/>
      <c r="K776" s="10"/>
      <c r="L776" s="10"/>
      <c r="M776" s="10"/>
      <c r="N776" s="10"/>
      <c r="O776" s="10"/>
      <c r="P776" s="10"/>
      <c r="Q776" s="10"/>
      <c r="R776" s="10"/>
      <c r="S776" s="10"/>
      <c r="T776" s="10"/>
      <c r="U776" s="65"/>
      <c r="V776" s="65"/>
      <c r="W776" s="65"/>
      <c r="X776" s="65"/>
      <c r="Y776" s="65"/>
      <c r="Z776" s="65"/>
      <c r="AA776" s="65"/>
      <c r="AB776" s="65"/>
      <c r="AC776" s="65"/>
    </row>
    <row r="777" spans="1:29" x14ac:dyDescent="0.2">
      <c r="A777" s="95"/>
      <c r="B777" s="96"/>
      <c r="C777" s="95"/>
      <c r="D777" s="95"/>
      <c r="E777" s="2"/>
      <c r="F777" s="10"/>
      <c r="G777" s="10"/>
      <c r="H777" s="10"/>
      <c r="I777" s="10"/>
      <c r="J777" s="10"/>
      <c r="K777" s="10"/>
      <c r="L777" s="10"/>
      <c r="M777" s="10"/>
      <c r="N777" s="10"/>
      <c r="O777" s="10"/>
      <c r="P777" s="10"/>
      <c r="Q777" s="10"/>
      <c r="R777" s="10"/>
      <c r="S777" s="10"/>
      <c r="T777" s="10"/>
      <c r="U777" s="65"/>
      <c r="V777" s="65"/>
      <c r="W777" s="65"/>
      <c r="X777" s="65"/>
      <c r="Y777" s="65"/>
      <c r="Z777" s="65"/>
      <c r="AA777" s="65"/>
      <c r="AB777" s="65"/>
      <c r="AC777" s="65"/>
    </row>
    <row r="778" spans="1:29" x14ac:dyDescent="0.2">
      <c r="A778" s="95"/>
      <c r="B778" s="96"/>
      <c r="C778" s="95"/>
      <c r="D778" s="95"/>
      <c r="E778" s="2"/>
      <c r="F778" s="10"/>
      <c r="G778" s="10"/>
      <c r="H778" s="10"/>
      <c r="I778" s="10"/>
      <c r="J778" s="10"/>
      <c r="K778" s="10"/>
      <c r="L778" s="10"/>
      <c r="M778" s="10"/>
      <c r="N778" s="10"/>
      <c r="O778" s="10"/>
      <c r="P778" s="10"/>
      <c r="Q778" s="10"/>
      <c r="R778" s="10"/>
      <c r="S778" s="10"/>
      <c r="T778" s="10"/>
      <c r="U778" s="65"/>
      <c r="V778" s="65"/>
      <c r="W778" s="65"/>
      <c r="X778" s="65"/>
      <c r="Y778" s="65"/>
      <c r="Z778" s="65"/>
      <c r="AA778" s="65"/>
      <c r="AB778" s="65"/>
      <c r="AC778" s="65"/>
    </row>
    <row r="779" spans="1:29" x14ac:dyDescent="0.2">
      <c r="A779" s="95"/>
      <c r="B779" s="96"/>
      <c r="C779" s="95"/>
      <c r="D779" s="95"/>
      <c r="E779" s="2"/>
      <c r="F779" s="10"/>
      <c r="G779" s="10"/>
      <c r="H779" s="10"/>
      <c r="I779" s="10"/>
      <c r="J779" s="10"/>
      <c r="K779" s="10"/>
      <c r="L779" s="10"/>
      <c r="M779" s="10"/>
      <c r="N779" s="10"/>
      <c r="O779" s="10"/>
      <c r="P779" s="10"/>
      <c r="Q779" s="10"/>
      <c r="R779" s="10"/>
      <c r="S779" s="10"/>
      <c r="T779" s="10"/>
      <c r="U779" s="65"/>
      <c r="V779" s="65"/>
      <c r="W779" s="65"/>
      <c r="X779" s="65"/>
      <c r="Y779" s="65"/>
      <c r="Z779" s="65"/>
      <c r="AA779" s="65"/>
      <c r="AB779" s="65"/>
      <c r="AC779" s="65"/>
    </row>
    <row r="780" spans="1:29" x14ac:dyDescent="0.2">
      <c r="A780" s="95"/>
      <c r="B780" s="96"/>
      <c r="C780" s="95"/>
      <c r="D780" s="95"/>
      <c r="E780" s="2"/>
      <c r="F780" s="10"/>
      <c r="G780" s="10"/>
      <c r="H780" s="10"/>
      <c r="I780" s="10"/>
      <c r="J780" s="10"/>
      <c r="K780" s="10"/>
      <c r="L780" s="10"/>
      <c r="M780" s="10"/>
      <c r="N780" s="10"/>
      <c r="O780" s="10"/>
      <c r="P780" s="10"/>
      <c r="Q780" s="10"/>
      <c r="R780" s="10"/>
      <c r="S780" s="10"/>
      <c r="T780" s="10"/>
      <c r="U780" s="65"/>
      <c r="V780" s="65"/>
      <c r="W780" s="65"/>
      <c r="X780" s="65"/>
      <c r="Y780" s="65"/>
      <c r="Z780" s="65"/>
      <c r="AA780" s="65"/>
      <c r="AB780" s="65"/>
      <c r="AC780" s="65"/>
    </row>
    <row r="781" spans="1:29" x14ac:dyDescent="0.2">
      <c r="A781" s="95"/>
      <c r="B781" s="96"/>
      <c r="C781" s="95"/>
      <c r="D781" s="95"/>
      <c r="E781" s="2"/>
      <c r="F781" s="10"/>
      <c r="G781" s="10"/>
      <c r="H781" s="10"/>
      <c r="I781" s="10"/>
      <c r="J781" s="10"/>
      <c r="K781" s="10"/>
      <c r="L781" s="10"/>
      <c r="M781" s="10"/>
      <c r="N781" s="10"/>
      <c r="O781" s="10"/>
      <c r="P781" s="10"/>
      <c r="Q781" s="10"/>
      <c r="R781" s="10"/>
      <c r="S781" s="10"/>
      <c r="T781" s="10"/>
      <c r="U781" s="65"/>
      <c r="V781" s="65"/>
      <c r="W781" s="65"/>
      <c r="X781" s="65"/>
      <c r="Y781" s="65"/>
      <c r="Z781" s="65"/>
      <c r="AA781" s="65"/>
      <c r="AB781" s="65"/>
      <c r="AC781" s="65"/>
    </row>
    <row r="782" spans="1:29" x14ac:dyDescent="0.2">
      <c r="A782" s="95"/>
      <c r="B782" s="96"/>
      <c r="C782" s="95"/>
      <c r="D782" s="95"/>
      <c r="E782" s="2"/>
      <c r="F782" s="10"/>
      <c r="G782" s="10"/>
      <c r="H782" s="10"/>
      <c r="I782" s="10"/>
      <c r="J782" s="10"/>
      <c r="K782" s="10"/>
      <c r="L782" s="10"/>
      <c r="M782" s="10"/>
      <c r="N782" s="10"/>
      <c r="O782" s="10"/>
      <c r="P782" s="10"/>
      <c r="Q782" s="10"/>
      <c r="R782" s="10"/>
      <c r="S782" s="10"/>
      <c r="T782" s="10"/>
      <c r="U782" s="65"/>
      <c r="V782" s="65"/>
      <c r="W782" s="65"/>
      <c r="X782" s="65"/>
      <c r="Y782" s="65"/>
      <c r="Z782" s="65"/>
      <c r="AA782" s="65"/>
      <c r="AB782" s="65"/>
      <c r="AC782" s="65"/>
    </row>
    <row r="783" spans="1:29" x14ac:dyDescent="0.2">
      <c r="A783" s="95"/>
      <c r="B783" s="96"/>
      <c r="C783" s="95"/>
      <c r="D783" s="95"/>
      <c r="E783" s="2"/>
      <c r="F783" s="10"/>
      <c r="G783" s="10"/>
      <c r="H783" s="10"/>
      <c r="I783" s="10"/>
      <c r="J783" s="10"/>
      <c r="K783" s="10"/>
      <c r="L783" s="10"/>
      <c r="M783" s="10"/>
      <c r="N783" s="10"/>
      <c r="O783" s="10"/>
      <c r="P783" s="10"/>
      <c r="Q783" s="10"/>
      <c r="R783" s="10"/>
      <c r="S783" s="10"/>
      <c r="T783" s="10"/>
      <c r="U783" s="65"/>
      <c r="V783" s="65"/>
      <c r="W783" s="65"/>
      <c r="X783" s="65"/>
      <c r="Y783" s="65"/>
      <c r="Z783" s="65"/>
      <c r="AA783" s="65"/>
      <c r="AB783" s="65"/>
      <c r="AC783" s="65"/>
    </row>
    <row r="784" spans="1:29" x14ac:dyDescent="0.2">
      <c r="A784" s="95"/>
      <c r="B784" s="96"/>
      <c r="C784" s="95"/>
      <c r="D784" s="95"/>
      <c r="E784" s="2"/>
      <c r="F784" s="10"/>
      <c r="G784" s="10"/>
      <c r="H784" s="10"/>
      <c r="I784" s="10"/>
      <c r="J784" s="10"/>
      <c r="K784" s="10"/>
      <c r="L784" s="10"/>
      <c r="M784" s="10"/>
      <c r="N784" s="10"/>
      <c r="O784" s="10"/>
      <c r="P784" s="10"/>
      <c r="Q784" s="10"/>
      <c r="R784" s="10"/>
      <c r="S784" s="10"/>
      <c r="T784" s="10"/>
      <c r="U784" s="65"/>
      <c r="V784" s="65"/>
      <c r="W784" s="65"/>
      <c r="X784" s="65"/>
      <c r="Y784" s="65"/>
      <c r="Z784" s="65"/>
      <c r="AA784" s="65"/>
      <c r="AB784" s="65"/>
      <c r="AC784" s="65"/>
    </row>
    <row r="785" spans="1:29" x14ac:dyDescent="0.2">
      <c r="A785" s="95"/>
      <c r="B785" s="96"/>
      <c r="C785" s="95"/>
      <c r="D785" s="95"/>
      <c r="E785" s="2"/>
      <c r="F785" s="10"/>
      <c r="G785" s="10"/>
      <c r="H785" s="10"/>
      <c r="I785" s="10"/>
      <c r="J785" s="10"/>
      <c r="K785" s="10"/>
      <c r="L785" s="10"/>
      <c r="M785" s="10"/>
      <c r="N785" s="10"/>
      <c r="O785" s="10"/>
      <c r="P785" s="10"/>
      <c r="Q785" s="10"/>
      <c r="R785" s="10"/>
      <c r="S785" s="10"/>
      <c r="T785" s="10"/>
      <c r="U785" s="65"/>
      <c r="V785" s="65"/>
      <c r="W785" s="65"/>
      <c r="X785" s="65"/>
      <c r="Y785" s="65"/>
      <c r="Z785" s="65"/>
      <c r="AA785" s="65"/>
      <c r="AB785" s="65"/>
      <c r="AC785" s="65"/>
    </row>
    <row r="786" spans="1:29" x14ac:dyDescent="0.2">
      <c r="A786" s="95"/>
      <c r="B786" s="96"/>
      <c r="C786" s="95"/>
      <c r="D786" s="95"/>
      <c r="E786" s="2"/>
      <c r="F786" s="10"/>
      <c r="G786" s="10"/>
      <c r="H786" s="10"/>
      <c r="I786" s="10"/>
      <c r="J786" s="10"/>
      <c r="K786" s="10"/>
      <c r="L786" s="10"/>
      <c r="M786" s="10"/>
      <c r="N786" s="10"/>
      <c r="O786" s="10"/>
      <c r="P786" s="10"/>
      <c r="Q786" s="10"/>
      <c r="R786" s="10"/>
      <c r="S786" s="10"/>
      <c r="T786" s="10"/>
      <c r="U786" s="65"/>
      <c r="V786" s="65"/>
      <c r="W786" s="65"/>
      <c r="X786" s="65"/>
      <c r="Y786" s="65"/>
      <c r="Z786" s="65"/>
      <c r="AA786" s="65"/>
      <c r="AB786" s="65"/>
      <c r="AC786" s="65"/>
    </row>
    <row r="787" spans="1:29" x14ac:dyDescent="0.2">
      <c r="A787" s="95"/>
      <c r="B787" s="96"/>
      <c r="C787" s="95"/>
      <c r="D787" s="95"/>
      <c r="E787" s="2"/>
      <c r="F787" s="10"/>
      <c r="G787" s="10"/>
      <c r="H787" s="10"/>
      <c r="I787" s="10"/>
      <c r="J787" s="10"/>
      <c r="K787" s="10"/>
      <c r="L787" s="10"/>
      <c r="M787" s="10"/>
      <c r="N787" s="10"/>
      <c r="O787" s="10"/>
      <c r="P787" s="10"/>
      <c r="Q787" s="10"/>
      <c r="R787" s="10"/>
      <c r="S787" s="10"/>
      <c r="T787" s="10"/>
      <c r="U787" s="65"/>
      <c r="V787" s="65"/>
      <c r="W787" s="65"/>
      <c r="X787" s="65"/>
      <c r="Y787" s="65"/>
      <c r="Z787" s="65"/>
      <c r="AA787" s="65"/>
      <c r="AB787" s="65"/>
      <c r="AC787" s="65"/>
    </row>
    <row r="788" spans="1:29" x14ac:dyDescent="0.2">
      <c r="A788" s="95"/>
      <c r="B788" s="96"/>
      <c r="C788" s="95"/>
      <c r="D788" s="95"/>
      <c r="E788" s="2"/>
      <c r="F788" s="10"/>
      <c r="G788" s="10"/>
      <c r="H788" s="10"/>
      <c r="I788" s="10"/>
      <c r="J788" s="10"/>
      <c r="K788" s="10"/>
      <c r="L788" s="10"/>
      <c r="M788" s="10"/>
      <c r="N788" s="10"/>
      <c r="O788" s="10"/>
      <c r="P788" s="10"/>
      <c r="Q788" s="10"/>
      <c r="R788" s="10"/>
      <c r="S788" s="10"/>
      <c r="T788" s="10"/>
      <c r="U788" s="65"/>
      <c r="V788" s="65"/>
      <c r="W788" s="65"/>
      <c r="X788" s="65"/>
      <c r="Y788" s="65"/>
      <c r="Z788" s="65"/>
      <c r="AA788" s="65"/>
      <c r="AB788" s="65"/>
      <c r="AC788" s="65"/>
    </row>
    <row r="789" spans="1:29" x14ac:dyDescent="0.2">
      <c r="A789" s="95"/>
      <c r="B789" s="96"/>
      <c r="C789" s="95"/>
      <c r="D789" s="95"/>
      <c r="E789" s="2"/>
      <c r="F789" s="10"/>
      <c r="G789" s="10"/>
      <c r="H789" s="10"/>
      <c r="I789" s="10"/>
      <c r="J789" s="10"/>
      <c r="K789" s="10"/>
      <c r="L789" s="10"/>
      <c r="M789" s="10"/>
      <c r="N789" s="10"/>
      <c r="O789" s="10"/>
      <c r="P789" s="10"/>
      <c r="Q789" s="10"/>
      <c r="R789" s="10"/>
      <c r="S789" s="10"/>
      <c r="T789" s="10"/>
      <c r="U789" s="65"/>
      <c r="V789" s="65"/>
      <c r="W789" s="65"/>
      <c r="X789" s="65"/>
      <c r="Y789" s="65"/>
      <c r="Z789" s="65"/>
      <c r="AA789" s="65"/>
      <c r="AB789" s="65"/>
      <c r="AC789" s="65"/>
    </row>
    <row r="790" spans="1:29" x14ac:dyDescent="0.2">
      <c r="A790" s="95"/>
      <c r="B790" s="96"/>
      <c r="C790" s="95"/>
      <c r="D790" s="95"/>
      <c r="E790" s="2"/>
      <c r="F790" s="10"/>
      <c r="G790" s="10"/>
      <c r="H790" s="10"/>
      <c r="I790" s="10"/>
      <c r="J790" s="10"/>
      <c r="K790" s="10"/>
      <c r="L790" s="10"/>
      <c r="M790" s="10"/>
      <c r="N790" s="10"/>
      <c r="O790" s="10"/>
      <c r="P790" s="10"/>
      <c r="Q790" s="10"/>
      <c r="R790" s="10"/>
      <c r="S790" s="10"/>
      <c r="T790" s="10"/>
      <c r="U790" s="65"/>
      <c r="V790" s="65"/>
      <c r="W790" s="65"/>
      <c r="X790" s="65"/>
      <c r="Y790" s="65"/>
      <c r="Z790" s="65"/>
      <c r="AA790" s="65"/>
      <c r="AB790" s="65"/>
      <c r="AC790" s="65"/>
    </row>
    <row r="791" spans="1:29" x14ac:dyDescent="0.2">
      <c r="A791" s="95"/>
      <c r="B791" s="96"/>
      <c r="C791" s="95"/>
      <c r="D791" s="95"/>
      <c r="E791" s="2"/>
      <c r="F791" s="10"/>
      <c r="G791" s="10"/>
      <c r="H791" s="10"/>
      <c r="I791" s="10"/>
      <c r="J791" s="10"/>
      <c r="K791" s="10"/>
      <c r="L791" s="10"/>
      <c r="M791" s="10"/>
      <c r="N791" s="10"/>
      <c r="O791" s="10"/>
      <c r="P791" s="10"/>
      <c r="Q791" s="10"/>
      <c r="R791" s="10"/>
      <c r="S791" s="10"/>
      <c r="T791" s="10"/>
      <c r="U791" s="65"/>
      <c r="V791" s="65"/>
      <c r="W791" s="65"/>
      <c r="X791" s="65"/>
      <c r="Y791" s="65"/>
      <c r="Z791" s="65"/>
      <c r="AA791" s="65"/>
      <c r="AB791" s="65"/>
      <c r="AC791" s="65"/>
    </row>
    <row r="792" spans="1:29" x14ac:dyDescent="0.2">
      <c r="A792" s="95"/>
      <c r="B792" s="96"/>
      <c r="C792" s="95"/>
      <c r="D792" s="95"/>
      <c r="E792" s="2"/>
      <c r="F792" s="10"/>
      <c r="G792" s="10"/>
      <c r="H792" s="10"/>
      <c r="I792" s="10"/>
      <c r="J792" s="10"/>
      <c r="K792" s="10"/>
      <c r="L792" s="10"/>
      <c r="M792" s="10"/>
      <c r="N792" s="10"/>
      <c r="O792" s="10"/>
      <c r="P792" s="10"/>
      <c r="Q792" s="10"/>
      <c r="R792" s="10"/>
      <c r="S792" s="10"/>
      <c r="T792" s="10"/>
      <c r="U792" s="65"/>
      <c r="V792" s="65"/>
      <c r="W792" s="65"/>
      <c r="X792" s="65"/>
      <c r="Y792" s="65"/>
      <c r="Z792" s="65"/>
      <c r="AA792" s="65"/>
      <c r="AB792" s="65"/>
      <c r="AC792" s="65"/>
    </row>
    <row r="793" spans="1:29" x14ac:dyDescent="0.2">
      <c r="A793" s="95"/>
      <c r="B793" s="96"/>
      <c r="C793" s="95"/>
      <c r="D793" s="95"/>
      <c r="E793" s="2"/>
      <c r="F793" s="10"/>
      <c r="G793" s="10"/>
      <c r="H793" s="10"/>
      <c r="I793" s="10"/>
      <c r="J793" s="10"/>
      <c r="K793" s="10"/>
      <c r="L793" s="10"/>
      <c r="M793" s="10"/>
      <c r="N793" s="10"/>
      <c r="O793" s="10"/>
      <c r="P793" s="10"/>
      <c r="Q793" s="10"/>
      <c r="R793" s="10"/>
      <c r="S793" s="10"/>
      <c r="T793" s="10"/>
      <c r="U793" s="65"/>
      <c r="V793" s="65"/>
      <c r="W793" s="65"/>
      <c r="X793" s="65"/>
      <c r="Y793" s="65"/>
      <c r="Z793" s="65"/>
      <c r="AA793" s="65"/>
      <c r="AB793" s="65"/>
      <c r="AC793" s="65"/>
    </row>
    <row r="794" spans="1:29" x14ac:dyDescent="0.2">
      <c r="A794" s="95"/>
      <c r="B794" s="96"/>
      <c r="C794" s="95"/>
      <c r="D794" s="95"/>
      <c r="E794" s="2"/>
      <c r="F794" s="10"/>
      <c r="G794" s="10"/>
      <c r="H794" s="10"/>
      <c r="I794" s="10"/>
      <c r="J794" s="10"/>
      <c r="K794" s="10"/>
      <c r="L794" s="10"/>
      <c r="M794" s="10"/>
      <c r="N794" s="10"/>
      <c r="O794" s="10"/>
      <c r="P794" s="10"/>
      <c r="Q794" s="10"/>
      <c r="R794" s="10"/>
      <c r="S794" s="10"/>
      <c r="T794" s="10"/>
      <c r="U794" s="65"/>
      <c r="V794" s="65"/>
      <c r="W794" s="65"/>
      <c r="X794" s="65"/>
      <c r="Y794" s="65"/>
      <c r="Z794" s="65"/>
      <c r="AA794" s="65"/>
      <c r="AB794" s="65"/>
      <c r="AC794" s="65"/>
    </row>
    <row r="795" spans="1:29" x14ac:dyDescent="0.2">
      <c r="A795" s="95"/>
      <c r="B795" s="96"/>
      <c r="C795" s="95"/>
      <c r="D795" s="95"/>
      <c r="E795" s="2"/>
      <c r="F795" s="10"/>
      <c r="G795" s="10"/>
      <c r="H795" s="10"/>
      <c r="I795" s="10"/>
      <c r="J795" s="10"/>
      <c r="K795" s="10"/>
      <c r="L795" s="10"/>
      <c r="M795" s="10"/>
      <c r="N795" s="10"/>
      <c r="O795" s="10"/>
      <c r="P795" s="10"/>
      <c r="Q795" s="10"/>
      <c r="R795" s="10"/>
      <c r="S795" s="10"/>
      <c r="T795" s="10"/>
      <c r="U795" s="65"/>
      <c r="V795" s="65"/>
      <c r="W795" s="65"/>
      <c r="X795" s="65"/>
      <c r="Y795" s="65"/>
      <c r="Z795" s="65"/>
      <c r="AA795" s="65"/>
      <c r="AB795" s="65"/>
      <c r="AC795" s="65"/>
    </row>
    <row r="796" spans="1:29" x14ac:dyDescent="0.2">
      <c r="A796" s="95"/>
      <c r="B796" s="96"/>
      <c r="C796" s="95"/>
      <c r="D796" s="95"/>
      <c r="E796" s="2"/>
      <c r="F796" s="10"/>
      <c r="G796" s="10"/>
      <c r="H796" s="10"/>
      <c r="I796" s="10"/>
      <c r="J796" s="10"/>
      <c r="K796" s="10"/>
      <c r="L796" s="10"/>
      <c r="M796" s="10"/>
      <c r="N796" s="10"/>
      <c r="O796" s="10"/>
      <c r="P796" s="10"/>
      <c r="Q796" s="10"/>
      <c r="R796" s="10"/>
      <c r="S796" s="10"/>
      <c r="T796" s="10"/>
      <c r="U796" s="65"/>
      <c r="V796" s="65"/>
      <c r="W796" s="65"/>
      <c r="X796" s="65"/>
      <c r="Y796" s="65"/>
      <c r="Z796" s="65"/>
      <c r="AA796" s="65"/>
      <c r="AB796" s="65"/>
      <c r="AC796" s="65"/>
    </row>
    <row r="797" spans="1:29" x14ac:dyDescent="0.2">
      <c r="A797" s="95"/>
      <c r="B797" s="96"/>
      <c r="C797" s="95"/>
      <c r="D797" s="95"/>
      <c r="E797" s="2"/>
      <c r="F797" s="10"/>
      <c r="G797" s="10"/>
      <c r="H797" s="10"/>
      <c r="I797" s="10"/>
      <c r="J797" s="10"/>
      <c r="K797" s="10"/>
      <c r="L797" s="10"/>
      <c r="M797" s="10"/>
      <c r="N797" s="10"/>
      <c r="O797" s="10"/>
      <c r="P797" s="10"/>
      <c r="Q797" s="10"/>
      <c r="R797" s="10"/>
      <c r="S797" s="10"/>
      <c r="T797" s="10"/>
      <c r="U797" s="65"/>
      <c r="V797" s="65"/>
      <c r="W797" s="65"/>
      <c r="X797" s="65"/>
      <c r="Y797" s="65"/>
      <c r="Z797" s="65"/>
      <c r="AA797" s="65"/>
      <c r="AB797" s="65"/>
      <c r="AC797" s="65"/>
    </row>
    <row r="798" spans="1:29" x14ac:dyDescent="0.2">
      <c r="A798" s="95"/>
      <c r="B798" s="96"/>
      <c r="C798" s="95"/>
      <c r="D798" s="95"/>
      <c r="E798" s="2"/>
      <c r="F798" s="10"/>
      <c r="G798" s="10"/>
      <c r="H798" s="10"/>
      <c r="I798" s="10"/>
      <c r="J798" s="10"/>
      <c r="K798" s="10"/>
      <c r="L798" s="10"/>
      <c r="M798" s="10"/>
      <c r="N798" s="10"/>
      <c r="O798" s="10"/>
      <c r="P798" s="10"/>
      <c r="Q798" s="10"/>
      <c r="R798" s="10"/>
      <c r="S798" s="10"/>
      <c r="T798" s="10"/>
      <c r="U798" s="65"/>
      <c r="V798" s="65"/>
      <c r="W798" s="65"/>
      <c r="X798" s="65"/>
      <c r="Y798" s="65"/>
      <c r="Z798" s="65"/>
      <c r="AA798" s="65"/>
      <c r="AB798" s="65"/>
      <c r="AC798" s="65"/>
    </row>
    <row r="799" spans="1:29" x14ac:dyDescent="0.2">
      <c r="A799" s="95"/>
      <c r="B799" s="96"/>
      <c r="C799" s="95"/>
      <c r="D799" s="95"/>
      <c r="E799" s="2"/>
      <c r="F799" s="10"/>
      <c r="G799" s="10"/>
      <c r="H799" s="10"/>
      <c r="I799" s="10"/>
      <c r="J799" s="10"/>
      <c r="K799" s="10"/>
      <c r="L799" s="10"/>
      <c r="M799" s="10"/>
      <c r="N799" s="10"/>
      <c r="O799" s="10"/>
      <c r="P799" s="10"/>
      <c r="Q799" s="10"/>
      <c r="R799" s="10"/>
      <c r="S799" s="10"/>
      <c r="T799" s="10"/>
      <c r="U799" s="65"/>
      <c r="V799" s="65"/>
      <c r="W799" s="65"/>
      <c r="X799" s="65"/>
      <c r="Y799" s="65"/>
      <c r="Z799" s="65"/>
      <c r="AA799" s="65"/>
      <c r="AB799" s="65"/>
      <c r="AC799" s="65"/>
    </row>
    <row r="800" spans="1:29" x14ac:dyDescent="0.2">
      <c r="A800" s="95"/>
      <c r="B800" s="96"/>
      <c r="C800" s="95"/>
      <c r="D800" s="95"/>
      <c r="E800" s="2"/>
      <c r="F800" s="10"/>
      <c r="G800" s="10"/>
      <c r="H800" s="10"/>
      <c r="I800" s="10"/>
      <c r="J800" s="10"/>
      <c r="K800" s="10"/>
      <c r="L800" s="10"/>
      <c r="M800" s="10"/>
      <c r="N800" s="10"/>
      <c r="O800" s="10"/>
      <c r="P800" s="10"/>
      <c r="Q800" s="10"/>
      <c r="R800" s="10"/>
      <c r="S800" s="10"/>
      <c r="T800" s="10"/>
      <c r="U800" s="65"/>
      <c r="V800" s="65"/>
      <c r="W800" s="65"/>
      <c r="X800" s="65"/>
      <c r="Y800" s="65"/>
      <c r="Z800" s="65"/>
      <c r="AA800" s="65"/>
      <c r="AB800" s="65"/>
      <c r="AC800" s="65"/>
    </row>
    <row r="801" spans="1:29" x14ac:dyDescent="0.2">
      <c r="A801" s="95"/>
      <c r="B801" s="96"/>
      <c r="C801" s="95"/>
      <c r="D801" s="95"/>
      <c r="E801" s="2"/>
      <c r="F801" s="10"/>
      <c r="G801" s="10"/>
      <c r="H801" s="10"/>
      <c r="I801" s="10"/>
      <c r="J801" s="10"/>
      <c r="K801" s="10"/>
      <c r="L801" s="10"/>
      <c r="M801" s="10"/>
      <c r="N801" s="10"/>
      <c r="O801" s="10"/>
      <c r="P801" s="10"/>
      <c r="Q801" s="10"/>
      <c r="R801" s="10"/>
      <c r="S801" s="10"/>
      <c r="T801" s="10"/>
      <c r="U801" s="65"/>
      <c r="V801" s="65"/>
      <c r="W801" s="65"/>
      <c r="X801" s="65"/>
      <c r="Y801" s="65"/>
      <c r="Z801" s="65"/>
      <c r="AA801" s="65"/>
      <c r="AB801" s="65"/>
      <c r="AC801" s="65"/>
    </row>
    <row r="802" spans="1:29" x14ac:dyDescent="0.2">
      <c r="A802" s="95"/>
      <c r="B802" s="96"/>
      <c r="C802" s="95"/>
      <c r="D802" s="95"/>
      <c r="E802" s="2"/>
      <c r="F802" s="10"/>
      <c r="G802" s="10"/>
      <c r="H802" s="10"/>
      <c r="I802" s="10"/>
      <c r="J802" s="10"/>
      <c r="K802" s="10"/>
      <c r="L802" s="10"/>
      <c r="M802" s="10"/>
      <c r="N802" s="10"/>
      <c r="O802" s="10"/>
      <c r="P802" s="10"/>
      <c r="Q802" s="10"/>
      <c r="R802" s="10"/>
      <c r="S802" s="10"/>
      <c r="T802" s="10"/>
      <c r="U802" s="65"/>
      <c r="V802" s="65"/>
      <c r="W802" s="65"/>
      <c r="X802" s="65"/>
      <c r="Y802" s="65"/>
      <c r="Z802" s="65"/>
      <c r="AA802" s="65"/>
      <c r="AB802" s="65"/>
      <c r="AC802" s="65"/>
    </row>
    <row r="803" spans="1:29" x14ac:dyDescent="0.2">
      <c r="A803" s="95"/>
      <c r="B803" s="96"/>
      <c r="C803" s="95"/>
      <c r="D803" s="95"/>
      <c r="E803" s="2"/>
      <c r="F803" s="10"/>
      <c r="G803" s="10"/>
      <c r="H803" s="10"/>
      <c r="I803" s="10"/>
      <c r="J803" s="10"/>
      <c r="K803" s="10"/>
      <c r="L803" s="10"/>
      <c r="M803" s="10"/>
      <c r="N803" s="10"/>
      <c r="O803" s="10"/>
      <c r="P803" s="10"/>
      <c r="Q803" s="10"/>
      <c r="R803" s="10"/>
      <c r="S803" s="10"/>
      <c r="T803" s="10"/>
      <c r="U803" s="65"/>
      <c r="V803" s="65"/>
      <c r="W803" s="65"/>
      <c r="X803" s="65"/>
      <c r="Y803" s="65"/>
      <c r="Z803" s="65"/>
      <c r="AA803" s="65"/>
      <c r="AB803" s="65"/>
      <c r="AC803" s="65"/>
    </row>
    <row r="804" spans="1:29" x14ac:dyDescent="0.2">
      <c r="A804" s="95"/>
      <c r="B804" s="96"/>
      <c r="C804" s="95"/>
      <c r="D804" s="95"/>
      <c r="E804" s="2"/>
      <c r="F804" s="10"/>
      <c r="G804" s="10"/>
      <c r="H804" s="10"/>
      <c r="I804" s="10"/>
      <c r="J804" s="10"/>
      <c r="K804" s="10"/>
      <c r="L804" s="10"/>
      <c r="M804" s="10"/>
      <c r="N804" s="10"/>
      <c r="O804" s="10"/>
      <c r="P804" s="10"/>
      <c r="Q804" s="10"/>
      <c r="R804" s="10"/>
      <c r="S804" s="10"/>
      <c r="T804" s="10"/>
      <c r="U804" s="65"/>
      <c r="V804" s="65"/>
      <c r="W804" s="65"/>
      <c r="X804" s="65"/>
      <c r="Y804" s="65"/>
      <c r="Z804" s="65"/>
      <c r="AA804" s="65"/>
      <c r="AB804" s="65"/>
      <c r="AC804" s="65"/>
    </row>
    <row r="805" spans="1:29" x14ac:dyDescent="0.2">
      <c r="A805" s="95"/>
      <c r="B805" s="96"/>
      <c r="C805" s="95"/>
      <c r="D805" s="95"/>
      <c r="E805" s="2"/>
      <c r="F805" s="10"/>
      <c r="G805" s="10"/>
      <c r="H805" s="10"/>
      <c r="I805" s="10"/>
      <c r="J805" s="10"/>
      <c r="K805" s="10"/>
      <c r="L805" s="10"/>
      <c r="M805" s="10"/>
      <c r="N805" s="10"/>
      <c r="O805" s="10"/>
      <c r="P805" s="10"/>
      <c r="Q805" s="10"/>
      <c r="R805" s="10"/>
      <c r="S805" s="10"/>
      <c r="T805" s="10"/>
      <c r="U805" s="65"/>
      <c r="V805" s="65"/>
      <c r="W805" s="65"/>
      <c r="X805" s="65"/>
      <c r="Y805" s="65"/>
      <c r="Z805" s="65"/>
      <c r="AA805" s="65"/>
      <c r="AB805" s="65"/>
      <c r="AC805" s="65"/>
    </row>
    <row r="806" spans="1:29" x14ac:dyDescent="0.2">
      <c r="A806" s="95"/>
      <c r="B806" s="96"/>
      <c r="C806" s="95"/>
      <c r="D806" s="95"/>
      <c r="E806" s="2"/>
      <c r="F806" s="10"/>
      <c r="G806" s="10"/>
      <c r="H806" s="10"/>
      <c r="I806" s="10"/>
      <c r="J806" s="10"/>
      <c r="K806" s="10"/>
      <c r="L806" s="10"/>
      <c r="M806" s="10"/>
      <c r="N806" s="10"/>
      <c r="O806" s="10"/>
      <c r="P806" s="10"/>
      <c r="Q806" s="10"/>
      <c r="R806" s="10"/>
      <c r="S806" s="10"/>
      <c r="T806" s="10"/>
      <c r="U806" s="65"/>
      <c r="V806" s="65"/>
      <c r="W806" s="65"/>
      <c r="X806" s="65"/>
      <c r="Y806" s="65"/>
      <c r="Z806" s="65"/>
      <c r="AA806" s="65"/>
      <c r="AB806" s="65"/>
      <c r="AC806" s="65"/>
    </row>
    <row r="807" spans="1:29" x14ac:dyDescent="0.2">
      <c r="A807" s="95"/>
      <c r="B807" s="96"/>
      <c r="C807" s="95"/>
      <c r="D807" s="95"/>
      <c r="E807" s="2"/>
      <c r="F807" s="10"/>
      <c r="G807" s="10"/>
      <c r="H807" s="10"/>
      <c r="I807" s="10"/>
      <c r="J807" s="10"/>
      <c r="K807" s="10"/>
      <c r="L807" s="10"/>
      <c r="M807" s="10"/>
      <c r="N807" s="10"/>
      <c r="O807" s="10"/>
      <c r="P807" s="10"/>
      <c r="Q807" s="10"/>
      <c r="R807" s="10"/>
      <c r="S807" s="10"/>
      <c r="T807" s="10"/>
      <c r="U807" s="65"/>
      <c r="V807" s="65"/>
      <c r="W807" s="65"/>
      <c r="X807" s="65"/>
      <c r="Y807" s="65"/>
      <c r="Z807" s="65"/>
      <c r="AA807" s="65"/>
      <c r="AB807" s="65"/>
      <c r="AC807" s="65"/>
    </row>
    <row r="808" spans="1:29" x14ac:dyDescent="0.2">
      <c r="A808" s="95"/>
      <c r="B808" s="96"/>
      <c r="C808" s="95"/>
      <c r="D808" s="95"/>
      <c r="E808" s="2"/>
      <c r="F808" s="10"/>
      <c r="G808" s="10"/>
      <c r="H808" s="10"/>
      <c r="I808" s="10"/>
      <c r="J808" s="10"/>
      <c r="K808" s="10"/>
      <c r="L808" s="10"/>
      <c r="M808" s="10"/>
      <c r="N808" s="10"/>
      <c r="O808" s="10"/>
      <c r="P808" s="10"/>
      <c r="Q808" s="10"/>
      <c r="R808" s="10"/>
      <c r="S808" s="10"/>
      <c r="T808" s="10"/>
      <c r="U808" s="65"/>
      <c r="V808" s="65"/>
      <c r="W808" s="65"/>
      <c r="X808" s="65"/>
      <c r="Y808" s="65"/>
      <c r="Z808" s="65"/>
      <c r="AA808" s="65"/>
      <c r="AB808" s="65"/>
      <c r="AC808" s="65"/>
    </row>
    <row r="809" spans="1:29" x14ac:dyDescent="0.2">
      <c r="A809" s="95"/>
      <c r="B809" s="96"/>
      <c r="C809" s="95"/>
      <c r="D809" s="95"/>
      <c r="E809" s="2"/>
      <c r="F809" s="10"/>
      <c r="G809" s="10"/>
      <c r="H809" s="10"/>
      <c r="I809" s="10"/>
      <c r="J809" s="10"/>
      <c r="K809" s="10"/>
      <c r="L809" s="10"/>
      <c r="M809" s="10"/>
      <c r="N809" s="10"/>
      <c r="O809" s="10"/>
      <c r="P809" s="10"/>
      <c r="Q809" s="10"/>
      <c r="R809" s="10"/>
      <c r="S809" s="10"/>
      <c r="T809" s="10"/>
      <c r="U809" s="65"/>
      <c r="V809" s="65"/>
      <c r="W809" s="65"/>
      <c r="X809" s="65"/>
      <c r="Y809" s="65"/>
      <c r="Z809" s="65"/>
      <c r="AA809" s="65"/>
      <c r="AB809" s="65"/>
      <c r="AC809" s="65"/>
    </row>
    <row r="810" spans="1:29" x14ac:dyDescent="0.2">
      <c r="A810" s="95"/>
      <c r="B810" s="96"/>
      <c r="C810" s="95"/>
      <c r="D810" s="95"/>
      <c r="E810" s="2"/>
      <c r="F810" s="10"/>
      <c r="G810" s="10"/>
      <c r="H810" s="10"/>
      <c r="I810" s="10"/>
      <c r="J810" s="10"/>
      <c r="K810" s="10"/>
      <c r="L810" s="10"/>
      <c r="M810" s="10"/>
      <c r="N810" s="10"/>
      <c r="O810" s="10"/>
      <c r="P810" s="10"/>
      <c r="Q810" s="10"/>
      <c r="R810" s="10"/>
      <c r="S810" s="10"/>
      <c r="T810" s="10"/>
      <c r="U810" s="65"/>
      <c r="V810" s="65"/>
      <c r="W810" s="65"/>
      <c r="X810" s="65"/>
      <c r="Y810" s="65"/>
      <c r="Z810" s="65"/>
      <c r="AA810" s="65"/>
      <c r="AB810" s="65"/>
      <c r="AC810" s="65"/>
    </row>
    <row r="811" spans="1:29" x14ac:dyDescent="0.2">
      <c r="A811" s="95"/>
      <c r="B811" s="96"/>
      <c r="C811" s="95"/>
      <c r="D811" s="95"/>
      <c r="E811" s="2"/>
      <c r="F811" s="10"/>
      <c r="G811" s="10"/>
      <c r="H811" s="10"/>
      <c r="I811" s="10"/>
      <c r="J811" s="10"/>
      <c r="K811" s="10"/>
      <c r="L811" s="10"/>
      <c r="M811" s="10"/>
      <c r="N811" s="10"/>
      <c r="O811" s="10"/>
      <c r="P811" s="10"/>
      <c r="Q811" s="10"/>
      <c r="R811" s="10"/>
      <c r="S811" s="10"/>
      <c r="T811" s="10"/>
      <c r="U811" s="65"/>
      <c r="V811" s="65"/>
      <c r="W811" s="65"/>
      <c r="X811" s="65"/>
      <c r="Y811" s="65"/>
      <c r="Z811" s="65"/>
      <c r="AA811" s="65"/>
      <c r="AB811" s="65"/>
      <c r="AC811" s="65"/>
    </row>
    <row r="812" spans="1:29" x14ac:dyDescent="0.2">
      <c r="A812" s="95"/>
      <c r="B812" s="96"/>
      <c r="C812" s="95"/>
      <c r="D812" s="95"/>
      <c r="E812" s="2"/>
      <c r="F812" s="10"/>
      <c r="G812" s="10"/>
      <c r="H812" s="10"/>
      <c r="I812" s="10"/>
      <c r="J812" s="10"/>
      <c r="K812" s="10"/>
      <c r="L812" s="10"/>
      <c r="M812" s="10"/>
      <c r="N812" s="10"/>
      <c r="O812" s="10"/>
      <c r="P812" s="10"/>
      <c r="Q812" s="10"/>
      <c r="R812" s="10"/>
      <c r="S812" s="10"/>
      <c r="T812" s="10"/>
      <c r="U812" s="65"/>
      <c r="V812" s="65"/>
      <c r="W812" s="65"/>
      <c r="X812" s="65"/>
      <c r="Y812" s="65"/>
      <c r="Z812" s="65"/>
      <c r="AA812" s="65"/>
      <c r="AB812" s="65"/>
      <c r="AC812" s="65"/>
    </row>
    <row r="813" spans="1:29" x14ac:dyDescent="0.2">
      <c r="A813" s="95"/>
      <c r="B813" s="96"/>
      <c r="C813" s="95"/>
      <c r="D813" s="95"/>
      <c r="E813" s="2"/>
      <c r="F813" s="10"/>
      <c r="G813" s="10"/>
      <c r="H813" s="10"/>
      <c r="I813" s="10"/>
      <c r="J813" s="10"/>
      <c r="K813" s="10"/>
      <c r="L813" s="10"/>
      <c r="M813" s="10"/>
      <c r="N813" s="10"/>
      <c r="O813" s="10"/>
      <c r="P813" s="10"/>
      <c r="Q813" s="10"/>
      <c r="R813" s="10"/>
      <c r="S813" s="10"/>
      <c r="T813" s="10"/>
      <c r="U813" s="65"/>
      <c r="V813" s="65"/>
      <c r="W813" s="65"/>
      <c r="X813" s="65"/>
      <c r="Y813" s="65"/>
      <c r="Z813" s="65"/>
      <c r="AA813" s="65"/>
      <c r="AB813" s="65"/>
      <c r="AC813" s="65"/>
    </row>
    <row r="814" spans="1:29" x14ac:dyDescent="0.2">
      <c r="A814" s="95"/>
      <c r="B814" s="96"/>
      <c r="C814" s="95"/>
      <c r="D814" s="95"/>
      <c r="E814" s="2"/>
      <c r="F814" s="10"/>
      <c r="G814" s="10"/>
      <c r="H814" s="10"/>
      <c r="I814" s="10"/>
      <c r="J814" s="10"/>
      <c r="K814" s="10"/>
      <c r="L814" s="10"/>
      <c r="M814" s="10"/>
      <c r="N814" s="10"/>
      <c r="O814" s="10"/>
      <c r="P814" s="10"/>
      <c r="Q814" s="10"/>
      <c r="R814" s="10"/>
      <c r="S814" s="10"/>
      <c r="T814" s="10"/>
      <c r="U814" s="65"/>
      <c r="V814" s="65"/>
      <c r="W814" s="65"/>
      <c r="X814" s="65"/>
      <c r="Y814" s="65"/>
      <c r="Z814" s="65"/>
      <c r="AA814" s="65"/>
      <c r="AB814" s="65"/>
      <c r="AC814" s="65"/>
    </row>
    <row r="815" spans="1:29" x14ac:dyDescent="0.2">
      <c r="A815" s="95"/>
      <c r="B815" s="96"/>
      <c r="C815" s="95"/>
      <c r="D815" s="95"/>
      <c r="E815" s="2"/>
      <c r="F815" s="10"/>
      <c r="G815" s="10"/>
      <c r="H815" s="10"/>
      <c r="I815" s="10"/>
      <c r="J815" s="10"/>
      <c r="K815" s="10"/>
      <c r="L815" s="10"/>
      <c r="M815" s="10"/>
      <c r="N815" s="10"/>
      <c r="O815" s="10"/>
      <c r="P815" s="10"/>
      <c r="Q815" s="10"/>
      <c r="R815" s="10"/>
      <c r="S815" s="10"/>
      <c r="T815" s="10"/>
      <c r="U815" s="65"/>
      <c r="V815" s="65"/>
      <c r="W815" s="65"/>
      <c r="X815" s="65"/>
      <c r="Y815" s="65"/>
      <c r="Z815" s="65"/>
      <c r="AA815" s="65"/>
      <c r="AB815" s="65"/>
      <c r="AC815" s="65"/>
    </row>
    <row r="816" spans="1:29" x14ac:dyDescent="0.2">
      <c r="A816" s="95"/>
      <c r="B816" s="96"/>
      <c r="C816" s="95"/>
      <c r="D816" s="95"/>
      <c r="E816" s="2"/>
      <c r="F816" s="10"/>
      <c r="G816" s="10"/>
      <c r="H816" s="10"/>
      <c r="I816" s="10"/>
      <c r="J816" s="10"/>
      <c r="K816" s="10"/>
      <c r="L816" s="10"/>
      <c r="M816" s="10"/>
      <c r="N816" s="10"/>
      <c r="O816" s="10"/>
      <c r="P816" s="10"/>
      <c r="Q816" s="10"/>
      <c r="R816" s="10"/>
      <c r="S816" s="10"/>
      <c r="T816" s="10"/>
      <c r="U816" s="65"/>
      <c r="V816" s="65"/>
      <c r="W816" s="65"/>
      <c r="X816" s="65"/>
      <c r="Y816" s="65"/>
      <c r="Z816" s="65"/>
      <c r="AA816" s="65"/>
      <c r="AB816" s="65"/>
      <c r="AC816" s="65"/>
    </row>
    <row r="817" spans="1:29" x14ac:dyDescent="0.2">
      <c r="A817" s="95"/>
      <c r="B817" s="96"/>
      <c r="C817" s="95"/>
      <c r="D817" s="95"/>
      <c r="E817" s="2"/>
      <c r="F817" s="10"/>
      <c r="G817" s="10"/>
      <c r="H817" s="10"/>
      <c r="I817" s="10"/>
      <c r="J817" s="10"/>
      <c r="K817" s="10"/>
      <c r="L817" s="10"/>
      <c r="M817" s="10"/>
      <c r="N817" s="10"/>
      <c r="O817" s="10"/>
      <c r="P817" s="10"/>
      <c r="Q817" s="10"/>
      <c r="R817" s="10"/>
      <c r="S817" s="10"/>
      <c r="T817" s="10"/>
      <c r="U817" s="65"/>
      <c r="V817" s="65"/>
      <c r="W817" s="65"/>
      <c r="X817" s="65"/>
      <c r="Y817" s="65"/>
      <c r="Z817" s="65"/>
      <c r="AA817" s="65"/>
      <c r="AB817" s="65"/>
      <c r="AC817" s="65"/>
    </row>
    <row r="818" spans="1:29" x14ac:dyDescent="0.2">
      <c r="A818" s="95"/>
      <c r="B818" s="96"/>
      <c r="C818" s="95"/>
      <c r="D818" s="95"/>
      <c r="E818" s="2"/>
      <c r="F818" s="10"/>
      <c r="G818" s="10"/>
      <c r="H818" s="10"/>
      <c r="I818" s="10"/>
      <c r="J818" s="10"/>
      <c r="K818" s="10"/>
      <c r="L818" s="10"/>
      <c r="M818" s="10"/>
      <c r="N818" s="10"/>
      <c r="O818" s="10"/>
      <c r="P818" s="10"/>
      <c r="Q818" s="10"/>
      <c r="R818" s="10"/>
      <c r="S818" s="10"/>
      <c r="T818" s="10"/>
      <c r="U818" s="65"/>
      <c r="V818" s="65"/>
      <c r="W818" s="65"/>
      <c r="X818" s="65"/>
      <c r="Y818" s="65"/>
      <c r="Z818" s="65"/>
      <c r="AA818" s="65"/>
      <c r="AB818" s="65"/>
      <c r="AC818" s="65"/>
    </row>
    <row r="819" spans="1:29" x14ac:dyDescent="0.2">
      <c r="A819" s="95"/>
      <c r="B819" s="96"/>
      <c r="C819" s="95"/>
      <c r="D819" s="95"/>
      <c r="E819" s="2"/>
      <c r="F819" s="10"/>
      <c r="G819" s="10"/>
      <c r="H819" s="10"/>
      <c r="I819" s="10"/>
      <c r="J819" s="10"/>
      <c r="K819" s="10"/>
      <c r="L819" s="10"/>
      <c r="M819" s="10"/>
      <c r="N819" s="10"/>
      <c r="O819" s="10"/>
      <c r="P819" s="10"/>
      <c r="Q819" s="10"/>
      <c r="R819" s="10"/>
      <c r="S819" s="10"/>
      <c r="T819" s="10"/>
      <c r="U819" s="65"/>
      <c r="V819" s="65"/>
      <c r="W819" s="65"/>
      <c r="X819" s="65"/>
      <c r="Y819" s="65"/>
      <c r="Z819" s="65"/>
      <c r="AA819" s="65"/>
      <c r="AB819" s="65"/>
      <c r="AC819" s="65"/>
    </row>
    <row r="820" spans="1:29" x14ac:dyDescent="0.2">
      <c r="A820" s="95"/>
      <c r="B820" s="96"/>
      <c r="C820" s="95"/>
      <c r="D820" s="95"/>
      <c r="E820" s="2"/>
      <c r="F820" s="10"/>
      <c r="G820" s="10"/>
      <c r="H820" s="10"/>
      <c r="I820" s="10"/>
      <c r="J820" s="10"/>
      <c r="K820" s="10"/>
      <c r="L820" s="10"/>
      <c r="M820" s="10"/>
      <c r="N820" s="10"/>
      <c r="O820" s="10"/>
      <c r="P820" s="10"/>
      <c r="Q820" s="10"/>
      <c r="R820" s="10"/>
      <c r="S820" s="10"/>
      <c r="T820" s="10"/>
      <c r="U820" s="65"/>
      <c r="V820" s="65"/>
      <c r="W820" s="65"/>
      <c r="X820" s="65"/>
      <c r="Y820" s="65"/>
      <c r="Z820" s="65"/>
      <c r="AA820" s="65"/>
      <c r="AB820" s="65"/>
      <c r="AC820" s="65"/>
    </row>
    <row r="821" spans="1:29" x14ac:dyDescent="0.2">
      <c r="A821" s="95"/>
      <c r="B821" s="96"/>
      <c r="C821" s="95"/>
      <c r="D821" s="95"/>
      <c r="E821" s="2"/>
      <c r="F821" s="10"/>
      <c r="G821" s="10"/>
      <c r="H821" s="10"/>
      <c r="I821" s="10"/>
      <c r="J821" s="10"/>
      <c r="K821" s="10"/>
      <c r="L821" s="10"/>
      <c r="M821" s="10"/>
      <c r="N821" s="10"/>
      <c r="O821" s="10"/>
      <c r="P821" s="10"/>
      <c r="Q821" s="10"/>
      <c r="R821" s="10"/>
      <c r="S821" s="10"/>
      <c r="T821" s="10"/>
      <c r="U821" s="65"/>
      <c r="V821" s="65"/>
      <c r="W821" s="65"/>
      <c r="X821" s="65"/>
      <c r="Y821" s="65"/>
      <c r="Z821" s="65"/>
      <c r="AA821" s="65"/>
      <c r="AB821" s="65"/>
      <c r="AC821" s="65"/>
    </row>
    <row r="822" spans="1:29" x14ac:dyDescent="0.2">
      <c r="A822" s="95"/>
      <c r="B822" s="96"/>
      <c r="C822" s="95"/>
      <c r="D822" s="95"/>
      <c r="E822" s="2"/>
      <c r="F822" s="10"/>
      <c r="G822" s="10"/>
      <c r="H822" s="10"/>
      <c r="I822" s="10"/>
      <c r="J822" s="10"/>
      <c r="K822" s="10"/>
      <c r="L822" s="10"/>
      <c r="M822" s="10"/>
      <c r="N822" s="10"/>
      <c r="O822" s="10"/>
      <c r="P822" s="10"/>
      <c r="Q822" s="10"/>
      <c r="R822" s="10"/>
      <c r="S822" s="10"/>
      <c r="T822" s="10"/>
      <c r="U822" s="65"/>
      <c r="V822" s="65"/>
      <c r="W822" s="65"/>
      <c r="X822" s="65"/>
      <c r="Y822" s="65"/>
      <c r="Z822" s="65"/>
      <c r="AA822" s="65"/>
      <c r="AB822" s="65"/>
      <c r="AC822" s="65"/>
    </row>
    <row r="823" spans="1:29" x14ac:dyDescent="0.2">
      <c r="A823" s="95"/>
      <c r="B823" s="96"/>
      <c r="C823" s="95"/>
      <c r="D823" s="95"/>
      <c r="E823" s="2"/>
      <c r="F823" s="10"/>
      <c r="G823" s="10"/>
      <c r="H823" s="10"/>
      <c r="I823" s="10"/>
      <c r="J823" s="10"/>
      <c r="K823" s="10"/>
      <c r="L823" s="10"/>
      <c r="M823" s="10"/>
      <c r="N823" s="10"/>
      <c r="O823" s="10"/>
      <c r="P823" s="10"/>
      <c r="Q823" s="10"/>
      <c r="R823" s="10"/>
      <c r="S823" s="10"/>
      <c r="T823" s="10"/>
      <c r="U823" s="65"/>
      <c r="V823" s="65"/>
      <c r="W823" s="65"/>
      <c r="X823" s="65"/>
      <c r="Y823" s="65"/>
      <c r="Z823" s="65"/>
      <c r="AA823" s="65"/>
      <c r="AB823" s="65"/>
      <c r="AC823" s="65"/>
    </row>
    <row r="824" spans="1:29" x14ac:dyDescent="0.2">
      <c r="A824" s="95"/>
      <c r="B824" s="96"/>
      <c r="C824" s="95"/>
      <c r="D824" s="95"/>
      <c r="E824" s="2"/>
      <c r="F824" s="10"/>
      <c r="G824" s="10"/>
      <c r="H824" s="10"/>
      <c r="I824" s="10"/>
      <c r="J824" s="10"/>
      <c r="K824" s="10"/>
      <c r="L824" s="10"/>
      <c r="M824" s="10"/>
      <c r="N824" s="10"/>
      <c r="O824" s="10"/>
      <c r="P824" s="10"/>
      <c r="Q824" s="10"/>
      <c r="R824" s="10"/>
      <c r="S824" s="10"/>
      <c r="T824" s="10"/>
      <c r="U824" s="65"/>
      <c r="V824" s="65"/>
      <c r="W824" s="65"/>
      <c r="X824" s="65"/>
      <c r="Y824" s="65"/>
      <c r="Z824" s="65"/>
      <c r="AA824" s="65"/>
      <c r="AB824" s="65"/>
      <c r="AC824" s="65"/>
    </row>
    <row r="825" spans="1:29" x14ac:dyDescent="0.2">
      <c r="A825" s="95"/>
      <c r="B825" s="96"/>
      <c r="C825" s="95"/>
      <c r="D825" s="95"/>
      <c r="E825" s="2"/>
      <c r="F825" s="10"/>
      <c r="G825" s="10"/>
      <c r="H825" s="10"/>
      <c r="I825" s="10"/>
      <c r="J825" s="10"/>
      <c r="K825" s="10"/>
      <c r="L825" s="10"/>
      <c r="M825" s="10"/>
      <c r="N825" s="10"/>
      <c r="O825" s="10"/>
      <c r="P825" s="10"/>
      <c r="Q825" s="10"/>
      <c r="R825" s="10"/>
      <c r="S825" s="10"/>
      <c r="T825" s="10"/>
      <c r="U825" s="65"/>
      <c r="V825" s="65"/>
      <c r="W825" s="65"/>
      <c r="X825" s="65"/>
      <c r="Y825" s="65"/>
      <c r="Z825" s="65"/>
      <c r="AA825" s="65"/>
      <c r="AB825" s="65"/>
      <c r="AC825" s="65"/>
    </row>
    <row r="826" spans="1:29" x14ac:dyDescent="0.2">
      <c r="A826" s="95"/>
      <c r="B826" s="96"/>
      <c r="C826" s="95"/>
      <c r="D826" s="95"/>
      <c r="E826" s="2"/>
      <c r="F826" s="10"/>
      <c r="G826" s="10"/>
      <c r="H826" s="10"/>
      <c r="I826" s="10"/>
      <c r="J826" s="10"/>
      <c r="K826" s="10"/>
      <c r="L826" s="10"/>
      <c r="M826" s="10"/>
      <c r="N826" s="10"/>
      <c r="O826" s="10"/>
      <c r="P826" s="10"/>
      <c r="Q826" s="10"/>
      <c r="R826" s="10"/>
      <c r="S826" s="10"/>
      <c r="T826" s="10"/>
      <c r="U826" s="65"/>
      <c r="V826" s="65"/>
      <c r="W826" s="65"/>
      <c r="X826" s="65"/>
      <c r="Y826" s="65"/>
      <c r="Z826" s="65"/>
      <c r="AA826" s="65"/>
      <c r="AB826" s="65"/>
      <c r="AC826" s="65"/>
    </row>
    <row r="827" spans="1:29" x14ac:dyDescent="0.2">
      <c r="A827" s="95"/>
      <c r="B827" s="96"/>
      <c r="C827" s="95"/>
      <c r="D827" s="95"/>
      <c r="E827" s="2"/>
      <c r="F827" s="10"/>
      <c r="G827" s="10"/>
      <c r="H827" s="10"/>
      <c r="I827" s="10"/>
      <c r="J827" s="10"/>
      <c r="K827" s="10"/>
      <c r="L827" s="10"/>
      <c r="M827" s="10"/>
      <c r="N827" s="10"/>
      <c r="O827" s="10"/>
      <c r="P827" s="10"/>
      <c r="Q827" s="10"/>
      <c r="R827" s="10"/>
      <c r="S827" s="10"/>
      <c r="T827" s="10"/>
      <c r="U827" s="65"/>
      <c r="V827" s="65"/>
      <c r="W827" s="65"/>
      <c r="X827" s="65"/>
      <c r="Y827" s="65"/>
      <c r="Z827" s="65"/>
      <c r="AA827" s="65"/>
      <c r="AB827" s="65"/>
      <c r="AC827" s="65"/>
    </row>
    <row r="828" spans="1:29" x14ac:dyDescent="0.2">
      <c r="A828" s="95"/>
      <c r="B828" s="96"/>
      <c r="C828" s="95"/>
      <c r="D828" s="95"/>
      <c r="E828" s="2"/>
      <c r="F828" s="10"/>
      <c r="G828" s="10"/>
      <c r="H828" s="10"/>
      <c r="I828" s="10"/>
      <c r="J828" s="10"/>
      <c r="K828" s="10"/>
      <c r="L828" s="10"/>
      <c r="M828" s="10"/>
      <c r="N828" s="10"/>
      <c r="O828" s="10"/>
      <c r="P828" s="10"/>
      <c r="Q828" s="10"/>
      <c r="R828" s="10"/>
      <c r="S828" s="10"/>
      <c r="T828" s="10"/>
      <c r="U828" s="65"/>
      <c r="V828" s="65"/>
      <c r="W828" s="65"/>
      <c r="X828" s="65"/>
      <c r="Y828" s="65"/>
      <c r="Z828" s="65"/>
      <c r="AA828" s="65"/>
      <c r="AB828" s="65"/>
      <c r="AC828" s="65"/>
    </row>
    <row r="829" spans="1:29" x14ac:dyDescent="0.2">
      <c r="A829" s="95"/>
      <c r="B829" s="96"/>
      <c r="C829" s="95"/>
      <c r="D829" s="95"/>
      <c r="E829" s="2"/>
      <c r="F829" s="10"/>
      <c r="G829" s="10"/>
      <c r="H829" s="10"/>
      <c r="I829" s="10"/>
      <c r="J829" s="10"/>
      <c r="K829" s="10"/>
      <c r="L829" s="10"/>
      <c r="M829" s="10"/>
      <c r="N829" s="10"/>
      <c r="O829" s="10"/>
      <c r="P829" s="10"/>
      <c r="Q829" s="10"/>
      <c r="R829" s="10"/>
      <c r="S829" s="10"/>
      <c r="T829" s="10"/>
      <c r="U829" s="65"/>
      <c r="V829" s="65"/>
      <c r="W829" s="65"/>
      <c r="X829" s="65"/>
      <c r="Y829" s="65"/>
      <c r="Z829" s="65"/>
      <c r="AA829" s="65"/>
      <c r="AB829" s="65"/>
      <c r="AC829" s="65"/>
    </row>
    <row r="830" spans="1:29" x14ac:dyDescent="0.2">
      <c r="A830" s="95"/>
      <c r="B830" s="96"/>
      <c r="C830" s="95"/>
      <c r="D830" s="95"/>
      <c r="E830" s="2"/>
      <c r="F830" s="10"/>
      <c r="G830" s="10"/>
      <c r="H830" s="10"/>
      <c r="I830" s="10"/>
      <c r="J830" s="10"/>
      <c r="K830" s="10"/>
      <c r="L830" s="10"/>
      <c r="M830" s="10"/>
      <c r="N830" s="10"/>
      <c r="O830" s="10"/>
      <c r="P830" s="10"/>
      <c r="Q830" s="10"/>
      <c r="R830" s="10"/>
      <c r="S830" s="10"/>
      <c r="T830" s="10"/>
      <c r="U830" s="65"/>
      <c r="V830" s="65"/>
      <c r="W830" s="65"/>
      <c r="X830" s="65"/>
      <c r="Y830" s="65"/>
      <c r="Z830" s="65"/>
      <c r="AA830" s="65"/>
      <c r="AB830" s="65"/>
      <c r="AC830" s="65"/>
    </row>
    <row r="831" spans="1:29" x14ac:dyDescent="0.2">
      <c r="A831" s="95"/>
      <c r="B831" s="96"/>
      <c r="C831" s="95"/>
      <c r="D831" s="95"/>
      <c r="E831" s="2"/>
      <c r="F831" s="10"/>
      <c r="G831" s="10"/>
      <c r="H831" s="10"/>
      <c r="I831" s="10"/>
      <c r="J831" s="10"/>
      <c r="K831" s="10"/>
      <c r="L831" s="10"/>
      <c r="M831" s="10"/>
      <c r="N831" s="10"/>
      <c r="O831" s="10"/>
      <c r="P831" s="10"/>
      <c r="Q831" s="10"/>
      <c r="R831" s="10"/>
      <c r="S831" s="10"/>
      <c r="T831" s="10"/>
      <c r="U831" s="65"/>
      <c r="V831" s="65"/>
      <c r="W831" s="65"/>
      <c r="X831" s="65"/>
      <c r="Y831" s="65"/>
      <c r="Z831" s="65"/>
      <c r="AA831" s="65"/>
      <c r="AB831" s="65"/>
      <c r="AC831" s="65"/>
    </row>
    <row r="832" spans="1:29" x14ac:dyDescent="0.2">
      <c r="A832" s="95"/>
      <c r="B832" s="96"/>
      <c r="C832" s="95"/>
      <c r="D832" s="95"/>
      <c r="E832" s="2"/>
      <c r="F832" s="10"/>
      <c r="G832" s="10"/>
      <c r="H832" s="10"/>
      <c r="I832" s="10"/>
      <c r="J832" s="10"/>
      <c r="K832" s="10"/>
      <c r="L832" s="10"/>
      <c r="M832" s="10"/>
      <c r="N832" s="10"/>
      <c r="O832" s="10"/>
      <c r="P832" s="10"/>
      <c r="Q832" s="10"/>
      <c r="R832" s="10"/>
      <c r="S832" s="10"/>
      <c r="T832" s="10"/>
      <c r="U832" s="65"/>
      <c r="V832" s="65"/>
      <c r="W832" s="65"/>
      <c r="X832" s="65"/>
      <c r="Y832" s="65"/>
      <c r="Z832" s="65"/>
      <c r="AA832" s="65"/>
      <c r="AB832" s="65"/>
      <c r="AC832" s="65"/>
    </row>
    <row r="833" spans="1:29" x14ac:dyDescent="0.2">
      <c r="A833" s="95"/>
      <c r="B833" s="96"/>
      <c r="C833" s="95"/>
      <c r="D833" s="95"/>
      <c r="E833" s="2"/>
      <c r="F833" s="10"/>
      <c r="G833" s="10"/>
      <c r="H833" s="10"/>
      <c r="I833" s="10"/>
      <c r="J833" s="10"/>
      <c r="K833" s="10"/>
      <c r="L833" s="10"/>
      <c r="M833" s="10"/>
      <c r="N833" s="10"/>
      <c r="O833" s="10"/>
      <c r="P833" s="10"/>
      <c r="Q833" s="10"/>
      <c r="R833" s="10"/>
      <c r="S833" s="10"/>
      <c r="T833" s="10"/>
      <c r="U833" s="65"/>
      <c r="V833" s="65"/>
      <c r="W833" s="65"/>
      <c r="X833" s="65"/>
      <c r="Y833" s="65"/>
      <c r="Z833" s="65"/>
      <c r="AA833" s="65"/>
      <c r="AB833" s="65"/>
      <c r="AC833" s="65"/>
    </row>
    <row r="834" spans="1:29" x14ac:dyDescent="0.2">
      <c r="A834" s="95"/>
      <c r="B834" s="96"/>
      <c r="C834" s="95"/>
      <c r="D834" s="95"/>
      <c r="E834" s="2"/>
      <c r="F834" s="10"/>
      <c r="G834" s="10"/>
      <c r="H834" s="10"/>
      <c r="I834" s="10"/>
      <c r="J834" s="10"/>
      <c r="K834" s="10"/>
      <c r="L834" s="10"/>
      <c r="M834" s="10"/>
      <c r="N834" s="10"/>
      <c r="O834" s="10"/>
      <c r="P834" s="10"/>
      <c r="Q834" s="10"/>
      <c r="R834" s="10"/>
      <c r="S834" s="10"/>
      <c r="T834" s="10"/>
      <c r="U834" s="65"/>
      <c r="V834" s="65"/>
      <c r="W834" s="65"/>
      <c r="X834" s="65"/>
      <c r="Y834" s="65"/>
      <c r="Z834" s="65"/>
      <c r="AA834" s="65"/>
      <c r="AB834" s="65"/>
      <c r="AC834" s="65"/>
    </row>
    <row r="835" spans="1:29" x14ac:dyDescent="0.2">
      <c r="A835" s="95"/>
      <c r="B835" s="96"/>
      <c r="C835" s="95"/>
      <c r="D835" s="95"/>
      <c r="E835" s="2"/>
      <c r="F835" s="10"/>
      <c r="G835" s="10"/>
      <c r="H835" s="10"/>
      <c r="I835" s="10"/>
      <c r="J835" s="10"/>
      <c r="K835" s="10"/>
      <c r="L835" s="10"/>
      <c r="M835" s="10"/>
      <c r="N835" s="10"/>
      <c r="O835" s="10"/>
      <c r="P835" s="10"/>
      <c r="Q835" s="10"/>
      <c r="R835" s="10"/>
      <c r="S835" s="10"/>
      <c r="T835" s="10"/>
      <c r="U835" s="65"/>
      <c r="V835" s="65"/>
      <c r="W835" s="65"/>
      <c r="X835" s="65"/>
      <c r="Y835" s="65"/>
      <c r="Z835" s="65"/>
      <c r="AA835" s="65"/>
      <c r="AB835" s="65"/>
      <c r="AC835" s="65"/>
    </row>
    <row r="836" spans="1:29" x14ac:dyDescent="0.2">
      <c r="A836" s="95"/>
      <c r="B836" s="96"/>
      <c r="C836" s="95"/>
      <c r="D836" s="95"/>
      <c r="E836" s="2"/>
      <c r="F836" s="10"/>
      <c r="G836" s="10"/>
      <c r="H836" s="10"/>
      <c r="I836" s="10"/>
      <c r="J836" s="10"/>
      <c r="K836" s="10"/>
      <c r="L836" s="10"/>
      <c r="M836" s="10"/>
      <c r="N836" s="10"/>
      <c r="O836" s="10"/>
      <c r="P836" s="10"/>
      <c r="Q836" s="10"/>
      <c r="R836" s="10"/>
      <c r="S836" s="10"/>
      <c r="T836" s="10"/>
      <c r="U836" s="65"/>
      <c r="V836" s="65"/>
      <c r="W836" s="65"/>
      <c r="X836" s="65"/>
      <c r="Y836" s="65"/>
      <c r="Z836" s="65"/>
      <c r="AA836" s="65"/>
      <c r="AB836" s="65"/>
      <c r="AC836" s="65"/>
    </row>
    <row r="837" spans="1:29" x14ac:dyDescent="0.2">
      <c r="A837" s="95"/>
      <c r="B837" s="96"/>
      <c r="C837" s="95"/>
      <c r="D837" s="95"/>
      <c r="E837" s="2"/>
      <c r="F837" s="10"/>
      <c r="G837" s="10"/>
      <c r="H837" s="10"/>
      <c r="I837" s="10"/>
      <c r="J837" s="10"/>
      <c r="K837" s="10"/>
      <c r="L837" s="10"/>
      <c r="M837" s="10"/>
      <c r="N837" s="10"/>
      <c r="O837" s="10"/>
      <c r="P837" s="10"/>
      <c r="Q837" s="10"/>
      <c r="R837" s="10"/>
      <c r="S837" s="10"/>
      <c r="T837" s="10"/>
      <c r="U837" s="65"/>
      <c r="V837" s="65"/>
      <c r="W837" s="65"/>
      <c r="X837" s="65"/>
      <c r="Y837" s="65"/>
      <c r="Z837" s="65"/>
      <c r="AA837" s="65"/>
      <c r="AB837" s="65"/>
      <c r="AC837" s="65"/>
    </row>
    <row r="838" spans="1:29" x14ac:dyDescent="0.2">
      <c r="A838" s="95"/>
      <c r="B838" s="96"/>
      <c r="C838" s="95"/>
      <c r="D838" s="95"/>
      <c r="E838" s="2"/>
      <c r="F838" s="10"/>
      <c r="G838" s="10"/>
      <c r="H838" s="10"/>
      <c r="I838" s="10"/>
      <c r="J838" s="10"/>
      <c r="K838" s="10"/>
      <c r="L838" s="10"/>
      <c r="M838" s="10"/>
      <c r="N838" s="10"/>
      <c r="O838" s="10"/>
      <c r="P838" s="10"/>
      <c r="Q838" s="10"/>
      <c r="R838" s="10"/>
      <c r="S838" s="10"/>
      <c r="T838" s="10"/>
      <c r="U838" s="65"/>
      <c r="V838" s="65"/>
      <c r="W838" s="65"/>
      <c r="X838" s="65"/>
      <c r="Y838" s="65"/>
      <c r="Z838" s="65"/>
      <c r="AA838" s="65"/>
      <c r="AB838" s="65"/>
      <c r="AC838" s="65"/>
    </row>
    <row r="839" spans="1:29" x14ac:dyDescent="0.2">
      <c r="A839" s="95"/>
      <c r="B839" s="96"/>
      <c r="C839" s="95"/>
      <c r="D839" s="95"/>
      <c r="E839" s="2"/>
      <c r="F839" s="10"/>
      <c r="G839" s="10"/>
      <c r="H839" s="10"/>
      <c r="I839" s="10"/>
      <c r="J839" s="10"/>
      <c r="K839" s="10"/>
      <c r="L839" s="10"/>
      <c r="M839" s="10"/>
      <c r="N839" s="10"/>
      <c r="O839" s="10"/>
      <c r="P839" s="10"/>
      <c r="Q839" s="10"/>
      <c r="R839" s="10"/>
      <c r="S839" s="10"/>
      <c r="T839" s="10"/>
      <c r="U839" s="65"/>
      <c r="V839" s="65"/>
      <c r="W839" s="65"/>
      <c r="X839" s="65"/>
      <c r="Y839" s="65"/>
      <c r="Z839" s="65"/>
      <c r="AA839" s="65"/>
      <c r="AB839" s="65"/>
      <c r="AC839" s="65"/>
    </row>
    <row r="840" spans="1:29" x14ac:dyDescent="0.2">
      <c r="A840" s="95"/>
      <c r="B840" s="96"/>
      <c r="C840" s="95"/>
      <c r="D840" s="95"/>
      <c r="E840" s="2"/>
      <c r="F840" s="10"/>
      <c r="G840" s="10"/>
      <c r="H840" s="10"/>
      <c r="I840" s="10"/>
      <c r="J840" s="10"/>
      <c r="K840" s="10"/>
      <c r="L840" s="10"/>
      <c r="M840" s="10"/>
      <c r="N840" s="10"/>
      <c r="O840" s="10"/>
      <c r="P840" s="10"/>
      <c r="Q840" s="10"/>
      <c r="R840" s="10"/>
      <c r="S840" s="10"/>
      <c r="T840" s="10"/>
      <c r="U840" s="65"/>
      <c r="V840" s="65"/>
      <c r="W840" s="65"/>
      <c r="X840" s="65"/>
      <c r="Y840" s="65"/>
      <c r="Z840" s="65"/>
      <c r="AA840" s="65"/>
      <c r="AB840" s="65"/>
      <c r="AC840" s="65"/>
    </row>
    <row r="841" spans="1:29" x14ac:dyDescent="0.2">
      <c r="A841" s="95"/>
      <c r="B841" s="96"/>
      <c r="C841" s="95"/>
      <c r="D841" s="95"/>
      <c r="E841" s="2"/>
      <c r="F841" s="10"/>
      <c r="G841" s="10"/>
      <c r="H841" s="10"/>
      <c r="I841" s="10"/>
      <c r="J841" s="10"/>
      <c r="K841" s="10"/>
      <c r="L841" s="10"/>
      <c r="M841" s="10"/>
      <c r="N841" s="10"/>
      <c r="O841" s="10"/>
      <c r="P841" s="10"/>
      <c r="Q841" s="10"/>
      <c r="R841" s="10"/>
      <c r="S841" s="10"/>
      <c r="T841" s="10"/>
      <c r="U841" s="65"/>
      <c r="V841" s="65"/>
      <c r="W841" s="65"/>
      <c r="X841" s="65"/>
      <c r="Y841" s="65"/>
      <c r="Z841" s="65"/>
      <c r="AA841" s="65"/>
      <c r="AB841" s="65"/>
      <c r="AC841" s="65"/>
    </row>
    <row r="842" spans="1:29" x14ac:dyDescent="0.2">
      <c r="A842" s="95"/>
      <c r="B842" s="96"/>
      <c r="C842" s="95"/>
      <c r="D842" s="95"/>
      <c r="E842" s="2"/>
      <c r="F842" s="10"/>
      <c r="G842" s="10"/>
      <c r="H842" s="10"/>
      <c r="I842" s="10"/>
      <c r="J842" s="10"/>
      <c r="K842" s="10"/>
      <c r="L842" s="10"/>
      <c r="M842" s="10"/>
      <c r="N842" s="10"/>
      <c r="O842" s="10"/>
      <c r="P842" s="10"/>
      <c r="Q842" s="10"/>
      <c r="R842" s="10"/>
      <c r="S842" s="10"/>
      <c r="T842" s="10"/>
      <c r="U842" s="65"/>
      <c r="V842" s="65"/>
      <c r="W842" s="65"/>
      <c r="X842" s="65"/>
      <c r="Y842" s="65"/>
      <c r="Z842" s="65"/>
      <c r="AA842" s="65"/>
      <c r="AB842" s="65"/>
      <c r="AC842" s="65"/>
    </row>
    <row r="843" spans="1:29" x14ac:dyDescent="0.2">
      <c r="A843" s="95"/>
      <c r="B843" s="96"/>
      <c r="C843" s="95"/>
      <c r="D843" s="95"/>
      <c r="E843" s="2"/>
      <c r="F843" s="10"/>
      <c r="G843" s="10"/>
      <c r="H843" s="10"/>
      <c r="I843" s="10"/>
      <c r="J843" s="10"/>
      <c r="K843" s="10"/>
      <c r="L843" s="10"/>
      <c r="M843" s="10"/>
      <c r="N843" s="10"/>
      <c r="O843" s="10"/>
      <c r="P843" s="10"/>
      <c r="Q843" s="10"/>
      <c r="R843" s="10"/>
      <c r="S843" s="10"/>
      <c r="T843" s="10"/>
      <c r="U843" s="65"/>
      <c r="V843" s="65"/>
      <c r="W843" s="65"/>
      <c r="X843" s="65"/>
      <c r="Y843" s="65"/>
      <c r="Z843" s="65"/>
      <c r="AA843" s="65"/>
      <c r="AB843" s="65"/>
      <c r="AC843" s="65"/>
    </row>
    <row r="844" spans="1:29" x14ac:dyDescent="0.2">
      <c r="A844" s="95"/>
      <c r="B844" s="96"/>
      <c r="C844" s="95"/>
      <c r="D844" s="95"/>
      <c r="E844" s="2"/>
      <c r="F844" s="10"/>
      <c r="G844" s="10"/>
      <c r="H844" s="10"/>
      <c r="I844" s="10"/>
      <c r="J844" s="10"/>
      <c r="K844" s="10"/>
      <c r="L844" s="10"/>
      <c r="M844" s="10"/>
      <c r="N844" s="10"/>
      <c r="O844" s="10"/>
      <c r="P844" s="10"/>
      <c r="Q844" s="10"/>
      <c r="R844" s="10"/>
      <c r="S844" s="10"/>
      <c r="T844" s="10"/>
      <c r="U844" s="65"/>
      <c r="V844" s="65"/>
      <c r="W844" s="65"/>
      <c r="X844" s="65"/>
      <c r="Y844" s="65"/>
      <c r="Z844" s="65"/>
      <c r="AA844" s="65"/>
      <c r="AB844" s="65"/>
      <c r="AC844" s="65"/>
    </row>
    <row r="845" spans="1:29" x14ac:dyDescent="0.2">
      <c r="A845" s="95"/>
      <c r="B845" s="96"/>
      <c r="C845" s="95"/>
      <c r="D845" s="95"/>
      <c r="E845" s="2"/>
      <c r="F845" s="10"/>
      <c r="G845" s="10"/>
      <c r="H845" s="10"/>
      <c r="I845" s="10"/>
      <c r="J845" s="10"/>
      <c r="K845" s="10"/>
      <c r="L845" s="10"/>
      <c r="M845" s="10"/>
      <c r="N845" s="10"/>
      <c r="O845" s="10"/>
      <c r="P845" s="10"/>
      <c r="Q845" s="10"/>
      <c r="R845" s="10"/>
      <c r="S845" s="10"/>
      <c r="T845" s="10"/>
      <c r="U845" s="65"/>
      <c r="V845" s="65"/>
      <c r="W845" s="65"/>
      <c r="X845" s="65"/>
      <c r="Y845" s="65"/>
      <c r="Z845" s="65"/>
      <c r="AA845" s="65"/>
      <c r="AB845" s="65"/>
      <c r="AC845" s="65"/>
    </row>
    <row r="846" spans="1:29" x14ac:dyDescent="0.2">
      <c r="A846" s="95"/>
      <c r="B846" s="96"/>
      <c r="C846" s="95"/>
      <c r="D846" s="95"/>
      <c r="E846" s="2"/>
      <c r="F846" s="10"/>
      <c r="G846" s="10"/>
      <c r="H846" s="10"/>
      <c r="I846" s="10"/>
      <c r="J846" s="10"/>
      <c r="K846" s="10"/>
      <c r="L846" s="10"/>
      <c r="M846" s="10"/>
      <c r="N846" s="10"/>
      <c r="O846" s="10"/>
      <c r="P846" s="10"/>
      <c r="Q846" s="10"/>
      <c r="R846" s="10"/>
      <c r="S846" s="10"/>
      <c r="T846" s="10"/>
      <c r="U846" s="65"/>
      <c r="V846" s="65"/>
      <c r="W846" s="65"/>
      <c r="X846" s="65"/>
      <c r="Y846" s="65"/>
      <c r="Z846" s="65"/>
      <c r="AA846" s="65"/>
      <c r="AB846" s="65"/>
      <c r="AC846" s="65"/>
    </row>
    <row r="847" spans="1:29" x14ac:dyDescent="0.2">
      <c r="A847" s="95"/>
      <c r="B847" s="96"/>
      <c r="C847" s="95"/>
      <c r="D847" s="95"/>
      <c r="E847" s="2"/>
      <c r="F847" s="10"/>
      <c r="G847" s="10"/>
      <c r="H847" s="10"/>
      <c r="I847" s="10"/>
      <c r="J847" s="10"/>
      <c r="K847" s="10"/>
      <c r="L847" s="10"/>
      <c r="M847" s="10"/>
      <c r="N847" s="10"/>
      <c r="O847" s="10"/>
      <c r="P847" s="10"/>
      <c r="Q847" s="10"/>
      <c r="R847" s="10"/>
      <c r="S847" s="10"/>
      <c r="T847" s="10"/>
      <c r="U847" s="65"/>
      <c r="V847" s="65"/>
      <c r="W847" s="65"/>
      <c r="X847" s="65"/>
      <c r="Y847" s="65"/>
      <c r="Z847" s="65"/>
      <c r="AA847" s="65"/>
      <c r="AB847" s="65"/>
      <c r="AC847" s="65"/>
    </row>
    <row r="848" spans="1:29" x14ac:dyDescent="0.2">
      <c r="A848" s="95"/>
      <c r="B848" s="96"/>
      <c r="C848" s="95"/>
      <c r="D848" s="95"/>
      <c r="E848" s="2"/>
      <c r="F848" s="10"/>
      <c r="G848" s="10"/>
      <c r="H848" s="10"/>
      <c r="I848" s="10"/>
      <c r="J848" s="10"/>
      <c r="K848" s="10"/>
      <c r="L848" s="10"/>
      <c r="M848" s="10"/>
      <c r="N848" s="10"/>
      <c r="O848" s="10"/>
      <c r="P848" s="10"/>
      <c r="Q848" s="10"/>
      <c r="R848" s="10"/>
      <c r="S848" s="10"/>
      <c r="T848" s="10"/>
      <c r="U848" s="65"/>
      <c r="V848" s="65"/>
      <c r="W848" s="65"/>
      <c r="X848" s="65"/>
      <c r="Y848" s="65"/>
      <c r="Z848" s="65"/>
      <c r="AA848" s="65"/>
      <c r="AB848" s="65"/>
      <c r="AC848" s="65"/>
    </row>
    <row r="849" spans="1:29" x14ac:dyDescent="0.2">
      <c r="A849" s="95"/>
      <c r="B849" s="96"/>
      <c r="C849" s="95"/>
      <c r="D849" s="95"/>
      <c r="E849" s="2"/>
      <c r="F849" s="10"/>
      <c r="G849" s="10"/>
      <c r="H849" s="10"/>
      <c r="I849" s="10"/>
      <c r="J849" s="10"/>
      <c r="K849" s="10"/>
      <c r="L849" s="10"/>
      <c r="M849" s="10"/>
      <c r="N849" s="10"/>
      <c r="O849" s="10"/>
      <c r="P849" s="10"/>
      <c r="Q849" s="10"/>
      <c r="R849" s="10"/>
      <c r="S849" s="10"/>
      <c r="T849" s="10"/>
      <c r="U849" s="65"/>
      <c r="V849" s="65"/>
      <c r="W849" s="65"/>
      <c r="X849" s="65"/>
      <c r="Y849" s="65"/>
      <c r="Z849" s="65"/>
      <c r="AA849" s="65"/>
      <c r="AB849" s="65"/>
      <c r="AC849" s="65"/>
    </row>
    <row r="850" spans="1:29" x14ac:dyDescent="0.2">
      <c r="A850" s="95"/>
      <c r="B850" s="96"/>
      <c r="C850" s="95"/>
      <c r="D850" s="95"/>
      <c r="E850" s="2"/>
      <c r="F850" s="10"/>
      <c r="G850" s="10"/>
      <c r="H850" s="10"/>
      <c r="I850" s="10"/>
      <c r="J850" s="10"/>
      <c r="K850" s="10"/>
      <c r="L850" s="10"/>
      <c r="M850" s="10"/>
      <c r="N850" s="10"/>
      <c r="O850" s="10"/>
      <c r="P850" s="10"/>
      <c r="Q850" s="10"/>
      <c r="R850" s="10"/>
      <c r="S850" s="10"/>
      <c r="T850" s="10"/>
      <c r="U850" s="65"/>
      <c r="V850" s="65"/>
      <c r="W850" s="65"/>
      <c r="X850" s="65"/>
      <c r="Y850" s="65"/>
      <c r="Z850" s="65"/>
      <c r="AA850" s="65"/>
      <c r="AB850" s="65"/>
      <c r="AC850" s="65"/>
    </row>
    <row r="851" spans="1:29" x14ac:dyDescent="0.2">
      <c r="A851" s="95"/>
      <c r="B851" s="96"/>
      <c r="C851" s="95"/>
      <c r="D851" s="95"/>
      <c r="E851" s="2"/>
      <c r="F851" s="10"/>
      <c r="G851" s="10"/>
      <c r="H851" s="10"/>
      <c r="I851" s="10"/>
      <c r="J851" s="10"/>
      <c r="K851" s="10"/>
      <c r="L851" s="10"/>
      <c r="M851" s="10"/>
      <c r="N851" s="10"/>
      <c r="O851" s="10"/>
      <c r="P851" s="10"/>
      <c r="Q851" s="10"/>
      <c r="R851" s="10"/>
      <c r="S851" s="10"/>
      <c r="T851" s="10"/>
      <c r="U851" s="65"/>
      <c r="V851" s="65"/>
      <c r="W851" s="65"/>
      <c r="X851" s="65"/>
      <c r="Y851" s="65"/>
      <c r="Z851" s="65"/>
      <c r="AA851" s="65"/>
      <c r="AB851" s="65"/>
      <c r="AC851" s="65"/>
    </row>
    <row r="852" spans="1:29" x14ac:dyDescent="0.2">
      <c r="A852" s="95"/>
      <c r="B852" s="96"/>
      <c r="C852" s="95"/>
      <c r="D852" s="95"/>
      <c r="E852" s="2"/>
      <c r="F852" s="10"/>
      <c r="G852" s="10"/>
      <c r="H852" s="10"/>
      <c r="I852" s="10"/>
      <c r="J852" s="10"/>
      <c r="K852" s="10"/>
      <c r="L852" s="10"/>
      <c r="M852" s="10"/>
      <c r="N852" s="10"/>
      <c r="O852" s="10"/>
      <c r="P852" s="10"/>
      <c r="Q852" s="10"/>
      <c r="R852" s="10"/>
      <c r="S852" s="10"/>
      <c r="T852" s="10"/>
      <c r="U852" s="65"/>
      <c r="V852" s="65"/>
      <c r="W852" s="65"/>
      <c r="X852" s="65"/>
      <c r="Y852" s="65"/>
      <c r="Z852" s="65"/>
      <c r="AA852" s="65"/>
      <c r="AB852" s="65"/>
      <c r="AC852" s="65"/>
    </row>
    <row r="853" spans="1:29" x14ac:dyDescent="0.2">
      <c r="A853" s="95"/>
      <c r="B853" s="96"/>
      <c r="C853" s="95"/>
      <c r="D853" s="95"/>
      <c r="E853" s="2"/>
      <c r="F853" s="10"/>
      <c r="G853" s="10"/>
      <c r="H853" s="10"/>
      <c r="I853" s="10"/>
      <c r="J853" s="10"/>
      <c r="K853" s="10"/>
      <c r="L853" s="10"/>
      <c r="M853" s="10"/>
      <c r="N853" s="10"/>
      <c r="O853" s="10"/>
      <c r="P853" s="10"/>
      <c r="Q853" s="10"/>
      <c r="R853" s="10"/>
      <c r="S853" s="10"/>
      <c r="T853" s="10"/>
      <c r="U853" s="65"/>
      <c r="V853" s="65"/>
      <c r="W853" s="65"/>
      <c r="X853" s="65"/>
      <c r="Y853" s="65"/>
      <c r="Z853" s="65"/>
      <c r="AA853" s="65"/>
      <c r="AB853" s="65"/>
      <c r="AC853" s="65"/>
    </row>
    <row r="854" spans="1:29" x14ac:dyDescent="0.2">
      <c r="A854" s="95"/>
      <c r="B854" s="96"/>
      <c r="C854" s="95"/>
      <c r="D854" s="95"/>
      <c r="E854" s="2"/>
      <c r="F854" s="10"/>
      <c r="G854" s="10"/>
      <c r="H854" s="10"/>
      <c r="I854" s="10"/>
      <c r="J854" s="10"/>
      <c r="K854" s="10"/>
      <c r="L854" s="10"/>
      <c r="M854" s="10"/>
      <c r="N854" s="10"/>
      <c r="O854" s="10"/>
      <c r="P854" s="10"/>
      <c r="Q854" s="10"/>
      <c r="R854" s="10"/>
      <c r="S854" s="10"/>
      <c r="T854" s="10"/>
      <c r="U854" s="65"/>
      <c r="V854" s="65"/>
      <c r="W854" s="65"/>
      <c r="X854" s="65"/>
      <c r="Y854" s="65"/>
      <c r="Z854" s="65"/>
      <c r="AA854" s="65"/>
      <c r="AB854" s="65"/>
      <c r="AC854" s="65"/>
    </row>
    <row r="855" spans="1:29" x14ac:dyDescent="0.2">
      <c r="A855" s="95"/>
      <c r="B855" s="96"/>
      <c r="C855" s="95"/>
      <c r="D855" s="95"/>
      <c r="E855" s="2"/>
      <c r="F855" s="10"/>
      <c r="G855" s="10"/>
      <c r="H855" s="10"/>
      <c r="I855" s="10"/>
      <c r="J855" s="10"/>
      <c r="K855" s="10"/>
      <c r="L855" s="10"/>
      <c r="M855" s="10"/>
      <c r="N855" s="10"/>
      <c r="O855" s="10"/>
      <c r="P855" s="10"/>
      <c r="Q855" s="10"/>
      <c r="R855" s="10"/>
      <c r="S855" s="10"/>
      <c r="T855" s="10"/>
      <c r="U855" s="65"/>
      <c r="V855" s="65"/>
      <c r="W855" s="65"/>
      <c r="X855" s="65"/>
      <c r="Y855" s="65"/>
      <c r="Z855" s="65"/>
      <c r="AA855" s="65"/>
      <c r="AB855" s="65"/>
      <c r="AC855" s="65"/>
    </row>
    <row r="856" spans="1:29" x14ac:dyDescent="0.2">
      <c r="A856" s="95"/>
      <c r="B856" s="96"/>
      <c r="C856" s="95"/>
      <c r="D856" s="95"/>
      <c r="E856" s="2"/>
      <c r="F856" s="10"/>
      <c r="G856" s="10"/>
      <c r="H856" s="10"/>
      <c r="I856" s="10"/>
      <c r="J856" s="10"/>
      <c r="K856" s="10"/>
      <c r="L856" s="10"/>
      <c r="M856" s="10"/>
      <c r="N856" s="10"/>
      <c r="O856" s="10"/>
      <c r="P856" s="10"/>
      <c r="Q856" s="10"/>
      <c r="R856" s="10"/>
      <c r="S856" s="10"/>
      <c r="T856" s="10"/>
      <c r="U856" s="65"/>
      <c r="V856" s="65"/>
      <c r="W856" s="65"/>
      <c r="X856" s="65"/>
      <c r="Y856" s="65"/>
      <c r="Z856" s="65"/>
      <c r="AA856" s="65"/>
      <c r="AB856" s="65"/>
      <c r="AC856" s="65"/>
    </row>
    <row r="857" spans="1:29" x14ac:dyDescent="0.2">
      <c r="A857" s="95"/>
      <c r="B857" s="96"/>
      <c r="C857" s="95"/>
      <c r="D857" s="95"/>
      <c r="E857" s="2"/>
      <c r="F857" s="10"/>
      <c r="G857" s="10"/>
      <c r="H857" s="10"/>
      <c r="I857" s="10"/>
      <c r="J857" s="10"/>
      <c r="K857" s="10"/>
      <c r="L857" s="10"/>
      <c r="M857" s="10"/>
      <c r="N857" s="10"/>
      <c r="O857" s="10"/>
      <c r="P857" s="10"/>
      <c r="Q857" s="10"/>
      <c r="R857" s="10"/>
      <c r="S857" s="10"/>
      <c r="T857" s="10"/>
      <c r="U857" s="65"/>
      <c r="V857" s="65"/>
      <c r="W857" s="65"/>
      <c r="X857" s="65"/>
      <c r="Y857" s="65"/>
      <c r="Z857" s="65"/>
      <c r="AA857" s="65"/>
      <c r="AB857" s="65"/>
      <c r="AC857" s="65"/>
    </row>
    <row r="858" spans="1:29" x14ac:dyDescent="0.2">
      <c r="A858" s="95"/>
      <c r="B858" s="96"/>
      <c r="C858" s="95"/>
      <c r="D858" s="95"/>
      <c r="E858" s="2"/>
      <c r="F858" s="10"/>
      <c r="G858" s="10"/>
      <c r="H858" s="10"/>
      <c r="I858" s="10"/>
      <c r="J858" s="10"/>
      <c r="K858" s="10"/>
      <c r="L858" s="10"/>
      <c r="M858" s="10"/>
      <c r="N858" s="10"/>
      <c r="O858" s="10"/>
      <c r="P858" s="10"/>
      <c r="Q858" s="10"/>
      <c r="R858" s="10"/>
      <c r="S858" s="10"/>
      <c r="T858" s="10"/>
      <c r="U858" s="65"/>
      <c r="V858" s="65"/>
      <c r="W858" s="65"/>
      <c r="X858" s="65"/>
      <c r="Y858" s="65"/>
      <c r="Z858" s="65"/>
      <c r="AA858" s="65"/>
      <c r="AB858" s="65"/>
      <c r="AC858" s="65"/>
    </row>
    <row r="859" spans="1:29" x14ac:dyDescent="0.2">
      <c r="A859" s="95"/>
      <c r="B859" s="96"/>
      <c r="C859" s="95"/>
      <c r="D859" s="95"/>
      <c r="E859" s="2"/>
      <c r="F859" s="10"/>
      <c r="G859" s="10"/>
      <c r="H859" s="10"/>
      <c r="I859" s="10"/>
      <c r="J859" s="10"/>
      <c r="K859" s="10"/>
      <c r="L859" s="10"/>
      <c r="M859" s="10"/>
      <c r="N859" s="10"/>
      <c r="O859" s="10"/>
      <c r="P859" s="10"/>
      <c r="Q859" s="10"/>
      <c r="R859" s="10"/>
      <c r="S859" s="10"/>
      <c r="T859" s="10"/>
      <c r="U859" s="65"/>
      <c r="V859" s="65"/>
      <c r="W859" s="65"/>
      <c r="X859" s="65"/>
      <c r="Y859" s="65"/>
      <c r="Z859" s="65"/>
      <c r="AA859" s="65"/>
      <c r="AB859" s="65"/>
      <c r="AC859" s="65"/>
    </row>
    <row r="860" spans="1:29" x14ac:dyDescent="0.2">
      <c r="A860" s="95"/>
      <c r="B860" s="96"/>
      <c r="C860" s="95"/>
      <c r="D860" s="95"/>
      <c r="E860" s="2"/>
      <c r="F860" s="10"/>
      <c r="G860" s="10"/>
      <c r="H860" s="10"/>
      <c r="I860" s="10"/>
      <c r="J860" s="10"/>
      <c r="K860" s="10"/>
      <c r="L860" s="10"/>
      <c r="M860" s="10"/>
      <c r="N860" s="10"/>
      <c r="O860" s="10"/>
      <c r="P860" s="10"/>
      <c r="Q860" s="10"/>
      <c r="R860" s="10"/>
      <c r="S860" s="10"/>
      <c r="T860" s="10"/>
      <c r="U860" s="65"/>
      <c r="V860" s="65"/>
      <c r="W860" s="65"/>
      <c r="X860" s="65"/>
      <c r="Y860" s="65"/>
      <c r="Z860" s="65"/>
      <c r="AA860" s="65"/>
      <c r="AB860" s="65"/>
      <c r="AC860" s="65"/>
    </row>
    <row r="861" spans="1:29" x14ac:dyDescent="0.2">
      <c r="A861" s="95"/>
      <c r="B861" s="96"/>
      <c r="C861" s="95"/>
      <c r="D861" s="95"/>
      <c r="E861" s="2"/>
      <c r="F861" s="10"/>
      <c r="G861" s="10"/>
      <c r="H861" s="10"/>
      <c r="I861" s="10"/>
      <c r="J861" s="10"/>
      <c r="K861" s="10"/>
      <c r="L861" s="10"/>
      <c r="M861" s="10"/>
      <c r="N861" s="10"/>
      <c r="O861" s="10"/>
      <c r="P861" s="10"/>
      <c r="Q861" s="10"/>
      <c r="R861" s="10"/>
      <c r="S861" s="10"/>
      <c r="T861" s="10"/>
      <c r="U861" s="65"/>
      <c r="V861" s="65"/>
      <c r="W861" s="65"/>
      <c r="X861" s="65"/>
      <c r="Y861" s="65"/>
      <c r="Z861" s="65"/>
      <c r="AA861" s="65"/>
      <c r="AB861" s="65"/>
      <c r="AC861" s="65"/>
    </row>
    <row r="862" spans="1:29" x14ac:dyDescent="0.2">
      <c r="A862" s="95"/>
      <c r="B862" s="96"/>
      <c r="C862" s="95"/>
      <c r="D862" s="95"/>
      <c r="E862" s="2"/>
      <c r="F862" s="10"/>
      <c r="G862" s="10"/>
      <c r="H862" s="10"/>
      <c r="I862" s="10"/>
      <c r="J862" s="10"/>
      <c r="K862" s="10"/>
      <c r="L862" s="10"/>
      <c r="M862" s="10"/>
      <c r="N862" s="10"/>
      <c r="O862" s="10"/>
      <c r="P862" s="10"/>
      <c r="Q862" s="10"/>
      <c r="R862" s="10"/>
      <c r="S862" s="10"/>
      <c r="T862" s="10"/>
      <c r="U862" s="65"/>
      <c r="V862" s="65"/>
      <c r="W862" s="65"/>
      <c r="X862" s="65"/>
      <c r="Y862" s="65"/>
      <c r="Z862" s="65"/>
      <c r="AA862" s="65"/>
      <c r="AB862" s="65"/>
      <c r="AC862" s="65"/>
    </row>
    <row r="863" spans="1:29" x14ac:dyDescent="0.2">
      <c r="A863" s="95"/>
      <c r="B863" s="96"/>
      <c r="C863" s="95"/>
      <c r="D863" s="95"/>
      <c r="E863" s="2"/>
      <c r="F863" s="10"/>
      <c r="G863" s="10"/>
      <c r="H863" s="10"/>
      <c r="I863" s="10"/>
      <c r="J863" s="10"/>
      <c r="K863" s="10"/>
      <c r="L863" s="10"/>
      <c r="M863" s="10"/>
      <c r="N863" s="10"/>
      <c r="O863" s="10"/>
      <c r="P863" s="10"/>
      <c r="Q863" s="10"/>
      <c r="R863" s="10"/>
      <c r="S863" s="10"/>
      <c r="T863" s="10"/>
      <c r="U863" s="65"/>
      <c r="V863" s="65"/>
      <c r="W863" s="65"/>
      <c r="X863" s="65"/>
      <c r="Y863" s="65"/>
      <c r="Z863" s="65"/>
      <c r="AA863" s="65"/>
      <c r="AB863" s="65"/>
      <c r="AC863" s="65"/>
    </row>
    <row r="864" spans="1:29" x14ac:dyDescent="0.2">
      <c r="A864" s="95"/>
      <c r="B864" s="96"/>
      <c r="C864" s="95"/>
      <c r="D864" s="95"/>
      <c r="E864" s="2"/>
      <c r="F864" s="10"/>
      <c r="G864" s="10"/>
      <c r="H864" s="10"/>
      <c r="I864" s="10"/>
      <c r="J864" s="10"/>
      <c r="K864" s="10"/>
      <c r="L864" s="10"/>
      <c r="M864" s="10"/>
      <c r="N864" s="10"/>
      <c r="O864" s="10"/>
      <c r="P864" s="10"/>
      <c r="Q864" s="10"/>
      <c r="R864" s="10"/>
      <c r="S864" s="10"/>
      <c r="T864" s="10"/>
      <c r="U864" s="65"/>
      <c r="V864" s="65"/>
      <c r="W864" s="65"/>
      <c r="X864" s="65"/>
      <c r="Y864" s="65"/>
      <c r="Z864" s="65"/>
      <c r="AA864" s="65"/>
      <c r="AB864" s="65"/>
      <c r="AC864" s="65"/>
    </row>
    <row r="865" spans="1:29" x14ac:dyDescent="0.2">
      <c r="A865" s="95"/>
      <c r="B865" s="96"/>
      <c r="C865" s="95"/>
      <c r="D865" s="95"/>
      <c r="E865" s="2"/>
      <c r="F865" s="10"/>
      <c r="G865" s="10"/>
      <c r="H865" s="10"/>
      <c r="I865" s="10"/>
      <c r="J865" s="10"/>
      <c r="K865" s="10"/>
      <c r="L865" s="10"/>
      <c r="M865" s="10"/>
      <c r="N865" s="10"/>
      <c r="O865" s="10"/>
      <c r="P865" s="10"/>
      <c r="Q865" s="10"/>
      <c r="R865" s="10"/>
      <c r="S865" s="10"/>
      <c r="T865" s="10"/>
      <c r="U865" s="65"/>
      <c r="V865" s="65"/>
      <c r="W865" s="65"/>
      <c r="X865" s="65"/>
      <c r="Y865" s="65"/>
      <c r="Z865" s="65"/>
      <c r="AA865" s="65"/>
      <c r="AB865" s="65"/>
      <c r="AC865" s="65"/>
    </row>
    <row r="866" spans="1:29" x14ac:dyDescent="0.2">
      <c r="A866" s="95"/>
      <c r="B866" s="96"/>
      <c r="C866" s="95"/>
      <c r="D866" s="95"/>
      <c r="E866" s="2"/>
      <c r="F866" s="10"/>
      <c r="G866" s="10"/>
      <c r="H866" s="10"/>
      <c r="I866" s="10"/>
      <c r="J866" s="10"/>
      <c r="K866" s="10"/>
      <c r="L866" s="10"/>
      <c r="M866" s="10"/>
      <c r="N866" s="10"/>
      <c r="O866" s="10"/>
      <c r="P866" s="10"/>
      <c r="Q866" s="10"/>
      <c r="R866" s="10"/>
      <c r="S866" s="10"/>
      <c r="T866" s="10"/>
      <c r="U866" s="65"/>
      <c r="V866" s="65"/>
      <c r="W866" s="65"/>
      <c r="X866" s="65"/>
      <c r="Y866" s="65"/>
      <c r="Z866" s="65"/>
      <c r="AA866" s="65"/>
      <c r="AB866" s="65"/>
      <c r="AC866" s="65"/>
    </row>
    <row r="867" spans="1:29" x14ac:dyDescent="0.2">
      <c r="A867" s="95"/>
      <c r="B867" s="96"/>
      <c r="C867" s="95"/>
      <c r="D867" s="95"/>
      <c r="E867" s="2"/>
      <c r="F867" s="10"/>
      <c r="G867" s="10"/>
      <c r="H867" s="10"/>
      <c r="I867" s="10"/>
      <c r="J867" s="10"/>
      <c r="K867" s="10"/>
      <c r="L867" s="10"/>
      <c r="M867" s="10"/>
      <c r="N867" s="10"/>
      <c r="O867" s="10"/>
      <c r="P867" s="10"/>
      <c r="Q867" s="10"/>
      <c r="R867" s="10"/>
      <c r="S867" s="10"/>
      <c r="T867" s="10"/>
      <c r="U867" s="65"/>
      <c r="V867" s="65"/>
      <c r="W867" s="65"/>
      <c r="X867" s="65"/>
      <c r="Y867" s="65"/>
      <c r="Z867" s="65"/>
      <c r="AA867" s="65"/>
      <c r="AB867" s="65"/>
      <c r="AC867" s="65"/>
    </row>
    <row r="868" spans="1:29" x14ac:dyDescent="0.2">
      <c r="A868" s="95"/>
      <c r="B868" s="96"/>
      <c r="C868" s="95"/>
      <c r="D868" s="95"/>
      <c r="E868" s="2"/>
      <c r="F868" s="10"/>
      <c r="G868" s="10"/>
      <c r="H868" s="10"/>
      <c r="I868" s="10"/>
      <c r="J868" s="10"/>
      <c r="K868" s="10"/>
      <c r="L868" s="10"/>
      <c r="M868" s="10"/>
      <c r="N868" s="10"/>
      <c r="O868" s="10"/>
      <c r="P868" s="10"/>
      <c r="Q868" s="10"/>
      <c r="R868" s="10"/>
      <c r="S868" s="10"/>
      <c r="T868" s="10"/>
      <c r="U868" s="65"/>
      <c r="V868" s="65"/>
      <c r="W868" s="65"/>
      <c r="X868" s="65"/>
      <c r="Y868" s="65"/>
      <c r="Z868" s="65"/>
      <c r="AA868" s="65"/>
      <c r="AB868" s="65"/>
      <c r="AC868" s="65"/>
    </row>
    <row r="869" spans="1:29" x14ac:dyDescent="0.2">
      <c r="A869" s="95"/>
      <c r="B869" s="96"/>
      <c r="C869" s="95"/>
      <c r="D869" s="95"/>
      <c r="E869" s="2"/>
      <c r="F869" s="10"/>
      <c r="G869" s="10"/>
      <c r="H869" s="10"/>
      <c r="I869" s="10"/>
      <c r="J869" s="10"/>
      <c r="K869" s="10"/>
      <c r="L869" s="10"/>
      <c r="M869" s="10"/>
      <c r="N869" s="10"/>
      <c r="O869" s="10"/>
      <c r="P869" s="10"/>
      <c r="Q869" s="10"/>
      <c r="R869" s="10"/>
      <c r="S869" s="10"/>
      <c r="T869" s="10"/>
      <c r="U869" s="65"/>
      <c r="V869" s="65"/>
      <c r="W869" s="65"/>
      <c r="X869" s="65"/>
      <c r="Y869" s="65"/>
      <c r="Z869" s="65"/>
      <c r="AA869" s="65"/>
      <c r="AB869" s="65"/>
      <c r="AC869" s="65"/>
    </row>
    <row r="870" spans="1:29" x14ac:dyDescent="0.2">
      <c r="A870" s="95"/>
      <c r="B870" s="96"/>
      <c r="C870" s="95"/>
      <c r="D870" s="95"/>
      <c r="E870" s="2"/>
      <c r="F870" s="10"/>
      <c r="G870" s="10"/>
      <c r="H870" s="10"/>
      <c r="I870" s="10"/>
      <c r="J870" s="10"/>
      <c r="K870" s="10"/>
      <c r="L870" s="10"/>
      <c r="M870" s="10"/>
      <c r="N870" s="10"/>
      <c r="O870" s="10"/>
      <c r="P870" s="10"/>
      <c r="Q870" s="10"/>
      <c r="R870" s="10"/>
      <c r="S870" s="10"/>
      <c r="T870" s="10"/>
      <c r="U870" s="65"/>
      <c r="V870" s="65"/>
      <c r="W870" s="65"/>
      <c r="X870" s="65"/>
      <c r="Y870" s="65"/>
      <c r="Z870" s="65"/>
      <c r="AA870" s="65"/>
      <c r="AB870" s="65"/>
      <c r="AC870" s="65"/>
    </row>
    <row r="871" spans="1:29" x14ac:dyDescent="0.2">
      <c r="A871" s="95"/>
      <c r="B871" s="96"/>
      <c r="C871" s="95"/>
      <c r="D871" s="95"/>
      <c r="E871" s="2"/>
      <c r="F871" s="10"/>
      <c r="G871" s="10"/>
      <c r="H871" s="10"/>
      <c r="I871" s="10"/>
      <c r="J871" s="10"/>
      <c r="K871" s="10"/>
      <c r="L871" s="10"/>
      <c r="M871" s="10"/>
      <c r="N871" s="10"/>
      <c r="O871" s="10"/>
      <c r="P871" s="10"/>
      <c r="Q871" s="10"/>
      <c r="R871" s="10"/>
      <c r="S871" s="10"/>
      <c r="T871" s="10"/>
      <c r="U871" s="65"/>
      <c r="V871" s="65"/>
      <c r="W871" s="65"/>
      <c r="X871" s="65"/>
      <c r="Y871" s="65"/>
      <c r="Z871" s="65"/>
      <c r="AA871" s="65"/>
      <c r="AB871" s="65"/>
      <c r="AC871" s="65"/>
    </row>
    <row r="872" spans="1:29" x14ac:dyDescent="0.2">
      <c r="A872" s="95"/>
      <c r="B872" s="96"/>
      <c r="C872" s="95"/>
      <c r="D872" s="95"/>
      <c r="E872" s="2"/>
      <c r="F872" s="10"/>
      <c r="G872" s="10"/>
      <c r="H872" s="10"/>
      <c r="I872" s="10"/>
      <c r="J872" s="10"/>
      <c r="K872" s="10"/>
      <c r="L872" s="10"/>
      <c r="M872" s="10"/>
      <c r="N872" s="10"/>
      <c r="O872" s="10"/>
      <c r="P872" s="10"/>
      <c r="Q872" s="10"/>
      <c r="R872" s="10"/>
      <c r="S872" s="10"/>
      <c r="T872" s="10"/>
      <c r="U872" s="65"/>
      <c r="V872" s="65"/>
      <c r="W872" s="65"/>
      <c r="X872" s="65"/>
      <c r="Y872" s="65"/>
      <c r="Z872" s="65"/>
      <c r="AA872" s="65"/>
      <c r="AB872" s="65"/>
      <c r="AC872" s="65"/>
    </row>
    <row r="873" spans="1:29" x14ac:dyDescent="0.2">
      <c r="A873" s="95"/>
      <c r="B873" s="96"/>
      <c r="C873" s="95"/>
      <c r="D873" s="95"/>
      <c r="E873" s="2"/>
      <c r="F873" s="10"/>
      <c r="G873" s="10"/>
      <c r="H873" s="10"/>
      <c r="I873" s="10"/>
      <c r="J873" s="10"/>
      <c r="K873" s="10"/>
      <c r="L873" s="10"/>
      <c r="M873" s="10"/>
      <c r="N873" s="10"/>
      <c r="O873" s="10"/>
      <c r="P873" s="10"/>
      <c r="Q873" s="10"/>
      <c r="R873" s="10"/>
      <c r="S873" s="10"/>
      <c r="T873" s="10"/>
      <c r="U873" s="65"/>
      <c r="V873" s="65"/>
      <c r="W873" s="65"/>
      <c r="X873" s="65"/>
      <c r="Y873" s="65"/>
      <c r="Z873" s="65"/>
      <c r="AA873" s="65"/>
      <c r="AB873" s="65"/>
      <c r="AC873" s="65"/>
    </row>
    <row r="874" spans="1:29" x14ac:dyDescent="0.2">
      <c r="A874" s="95"/>
      <c r="B874" s="96"/>
      <c r="C874" s="95"/>
      <c r="D874" s="95"/>
      <c r="E874" s="2"/>
      <c r="F874" s="10"/>
      <c r="G874" s="10"/>
      <c r="H874" s="10"/>
      <c r="I874" s="10"/>
      <c r="J874" s="10"/>
      <c r="K874" s="10"/>
      <c r="L874" s="10"/>
      <c r="M874" s="10"/>
      <c r="N874" s="10"/>
      <c r="O874" s="10"/>
      <c r="P874" s="10"/>
      <c r="Q874" s="10"/>
      <c r="R874" s="10"/>
      <c r="S874" s="10"/>
      <c r="T874" s="10"/>
      <c r="U874" s="65"/>
      <c r="V874" s="65"/>
      <c r="W874" s="65"/>
      <c r="X874" s="65"/>
      <c r="Y874" s="65"/>
      <c r="Z874" s="65"/>
      <c r="AA874" s="65"/>
      <c r="AB874" s="65"/>
      <c r="AC874" s="65"/>
    </row>
    <row r="875" spans="1:29" x14ac:dyDescent="0.2">
      <c r="A875" s="95"/>
      <c r="B875" s="96"/>
      <c r="C875" s="95"/>
      <c r="D875" s="95"/>
      <c r="E875" s="2"/>
      <c r="F875" s="10"/>
      <c r="G875" s="10"/>
      <c r="H875" s="10"/>
      <c r="I875" s="10"/>
      <c r="J875" s="10"/>
      <c r="K875" s="10"/>
      <c r="L875" s="10"/>
      <c r="M875" s="10"/>
      <c r="N875" s="10"/>
      <c r="O875" s="10"/>
      <c r="P875" s="10"/>
      <c r="Q875" s="10"/>
      <c r="R875" s="10"/>
      <c r="S875" s="10"/>
      <c r="T875" s="10"/>
      <c r="U875" s="65"/>
      <c r="V875" s="65"/>
      <c r="W875" s="65"/>
      <c r="X875" s="65"/>
      <c r="Y875" s="65"/>
      <c r="Z875" s="65"/>
      <c r="AA875" s="65"/>
      <c r="AB875" s="65"/>
      <c r="AC875" s="65"/>
    </row>
    <row r="876" spans="1:29" x14ac:dyDescent="0.2">
      <c r="A876" s="95"/>
      <c r="B876" s="96"/>
      <c r="C876" s="95"/>
      <c r="D876" s="95"/>
      <c r="E876" s="2"/>
      <c r="F876" s="10"/>
      <c r="G876" s="10"/>
      <c r="H876" s="10"/>
      <c r="I876" s="10"/>
      <c r="J876" s="10"/>
      <c r="K876" s="10"/>
      <c r="L876" s="10"/>
      <c r="M876" s="10"/>
      <c r="N876" s="10"/>
      <c r="O876" s="10"/>
      <c r="P876" s="10"/>
      <c r="Q876" s="10"/>
      <c r="R876" s="10"/>
      <c r="S876" s="10"/>
      <c r="T876" s="10"/>
      <c r="U876" s="65"/>
      <c r="V876" s="65"/>
      <c r="W876" s="65"/>
      <c r="X876" s="65"/>
      <c r="Y876" s="65"/>
      <c r="Z876" s="65"/>
      <c r="AA876" s="65"/>
      <c r="AB876" s="65"/>
      <c r="AC876" s="65"/>
    </row>
    <row r="877" spans="1:29" x14ac:dyDescent="0.2">
      <c r="A877" s="95"/>
      <c r="B877" s="96"/>
      <c r="C877" s="95"/>
      <c r="D877" s="95"/>
      <c r="E877" s="2"/>
      <c r="F877" s="10"/>
      <c r="G877" s="10"/>
      <c r="H877" s="10"/>
      <c r="I877" s="10"/>
      <c r="J877" s="10"/>
      <c r="K877" s="10"/>
      <c r="L877" s="10"/>
      <c r="M877" s="10"/>
      <c r="N877" s="10"/>
      <c r="O877" s="10"/>
      <c r="P877" s="10"/>
      <c r="Q877" s="10"/>
      <c r="R877" s="10"/>
      <c r="S877" s="10"/>
      <c r="T877" s="10"/>
      <c r="U877" s="65"/>
      <c r="V877" s="65"/>
      <c r="W877" s="65"/>
      <c r="X877" s="65"/>
      <c r="Y877" s="65"/>
      <c r="Z877" s="65"/>
      <c r="AA877" s="65"/>
      <c r="AB877" s="65"/>
      <c r="AC877" s="65"/>
    </row>
    <row r="878" spans="1:29" x14ac:dyDescent="0.2">
      <c r="A878" s="95"/>
      <c r="B878" s="96"/>
      <c r="C878" s="95"/>
      <c r="D878" s="95"/>
      <c r="E878" s="2"/>
      <c r="F878" s="10"/>
      <c r="G878" s="10"/>
      <c r="H878" s="10"/>
      <c r="I878" s="10"/>
      <c r="J878" s="10"/>
      <c r="K878" s="10"/>
      <c r="L878" s="10"/>
      <c r="M878" s="10"/>
      <c r="N878" s="10"/>
      <c r="O878" s="10"/>
      <c r="P878" s="10"/>
      <c r="Q878" s="10"/>
      <c r="R878" s="10"/>
      <c r="S878" s="10"/>
      <c r="T878" s="10"/>
      <c r="U878" s="65"/>
      <c r="V878" s="65"/>
      <c r="W878" s="65"/>
      <c r="X878" s="65"/>
      <c r="Y878" s="65"/>
      <c r="Z878" s="65"/>
      <c r="AA878" s="65"/>
      <c r="AB878" s="65"/>
      <c r="AC878" s="65"/>
    </row>
    <row r="879" spans="1:29" x14ac:dyDescent="0.2">
      <c r="A879" s="95"/>
      <c r="B879" s="96"/>
      <c r="C879" s="95"/>
      <c r="D879" s="95"/>
      <c r="E879" s="2"/>
      <c r="F879" s="10"/>
      <c r="G879" s="10"/>
      <c r="H879" s="10"/>
      <c r="I879" s="10"/>
      <c r="J879" s="10"/>
      <c r="K879" s="10"/>
      <c r="L879" s="10"/>
      <c r="M879" s="10"/>
      <c r="N879" s="10"/>
      <c r="O879" s="10"/>
      <c r="P879" s="10"/>
      <c r="Q879" s="10"/>
      <c r="R879" s="10"/>
      <c r="S879" s="10"/>
      <c r="T879" s="10"/>
      <c r="U879" s="65"/>
      <c r="V879" s="65"/>
      <c r="W879" s="65"/>
      <c r="X879" s="65"/>
      <c r="Y879" s="65"/>
      <c r="Z879" s="65"/>
      <c r="AA879" s="65"/>
      <c r="AB879" s="65"/>
      <c r="AC879" s="65"/>
    </row>
    <row r="880" spans="1:29" x14ac:dyDescent="0.2">
      <c r="A880" s="95"/>
      <c r="B880" s="96"/>
      <c r="C880" s="95"/>
      <c r="D880" s="95"/>
      <c r="E880" s="2"/>
      <c r="F880" s="10"/>
      <c r="G880" s="10"/>
      <c r="H880" s="10"/>
      <c r="I880" s="10"/>
      <c r="J880" s="10"/>
      <c r="K880" s="10"/>
      <c r="L880" s="10"/>
      <c r="M880" s="10"/>
      <c r="N880" s="10"/>
      <c r="O880" s="10"/>
      <c r="P880" s="10"/>
      <c r="Q880" s="10"/>
      <c r="R880" s="10"/>
      <c r="S880" s="10"/>
      <c r="T880" s="10"/>
      <c r="U880" s="65"/>
      <c r="V880" s="65"/>
      <c r="W880" s="65"/>
      <c r="X880" s="65"/>
      <c r="Y880" s="65"/>
      <c r="Z880" s="65"/>
      <c r="AA880" s="65"/>
      <c r="AB880" s="65"/>
      <c r="AC880" s="65"/>
    </row>
    <row r="881" spans="1:29" x14ac:dyDescent="0.2">
      <c r="A881" s="95"/>
      <c r="B881" s="96"/>
      <c r="C881" s="95"/>
      <c r="D881" s="95"/>
      <c r="E881" s="2"/>
      <c r="F881" s="10"/>
      <c r="G881" s="10"/>
      <c r="H881" s="10"/>
      <c r="I881" s="10"/>
      <c r="J881" s="10"/>
      <c r="K881" s="10"/>
      <c r="L881" s="10"/>
      <c r="M881" s="10"/>
      <c r="N881" s="10"/>
      <c r="O881" s="10"/>
      <c r="P881" s="10"/>
      <c r="Q881" s="10"/>
      <c r="R881" s="10"/>
      <c r="S881" s="10"/>
      <c r="T881" s="10"/>
      <c r="U881" s="65"/>
      <c r="V881" s="65"/>
      <c r="W881" s="65"/>
      <c r="X881" s="65"/>
      <c r="Y881" s="65"/>
      <c r="Z881" s="65"/>
      <c r="AA881" s="65"/>
      <c r="AB881" s="65"/>
      <c r="AC881" s="65"/>
    </row>
    <row r="882" spans="1:29" x14ac:dyDescent="0.2">
      <c r="A882" s="95"/>
      <c r="B882" s="96"/>
      <c r="C882" s="95"/>
      <c r="D882" s="95"/>
      <c r="E882" s="2"/>
      <c r="F882" s="10"/>
      <c r="G882" s="10"/>
      <c r="H882" s="10"/>
      <c r="I882" s="10"/>
      <c r="J882" s="10"/>
      <c r="K882" s="10"/>
      <c r="L882" s="10"/>
      <c r="M882" s="10"/>
      <c r="N882" s="10"/>
      <c r="O882" s="10"/>
      <c r="P882" s="10"/>
      <c r="Q882" s="10"/>
      <c r="R882" s="10"/>
      <c r="S882" s="10"/>
      <c r="T882" s="10"/>
      <c r="U882" s="65"/>
      <c r="V882" s="65"/>
      <c r="W882" s="65"/>
      <c r="X882" s="65"/>
      <c r="Y882" s="65"/>
      <c r="Z882" s="65"/>
      <c r="AA882" s="65"/>
      <c r="AB882" s="65"/>
      <c r="AC882" s="65"/>
    </row>
    <row r="883" spans="1:29" x14ac:dyDescent="0.2">
      <c r="A883" s="95"/>
      <c r="B883" s="96"/>
      <c r="C883" s="95"/>
      <c r="D883" s="95"/>
      <c r="E883" s="2"/>
      <c r="F883" s="10"/>
      <c r="G883" s="10"/>
      <c r="H883" s="10"/>
      <c r="I883" s="10"/>
      <c r="J883" s="10"/>
      <c r="K883" s="10"/>
      <c r="L883" s="10"/>
      <c r="M883" s="10"/>
      <c r="N883" s="10"/>
      <c r="O883" s="10"/>
      <c r="P883" s="10"/>
      <c r="Q883" s="10"/>
      <c r="R883" s="10"/>
      <c r="S883" s="10"/>
      <c r="T883" s="10"/>
      <c r="U883" s="65"/>
      <c r="V883" s="65"/>
      <c r="W883" s="65"/>
      <c r="X883" s="65"/>
      <c r="Y883" s="65"/>
      <c r="Z883" s="65"/>
      <c r="AA883" s="65"/>
      <c r="AB883" s="65"/>
      <c r="AC883" s="65"/>
    </row>
    <row r="884" spans="1:29" x14ac:dyDescent="0.2">
      <c r="A884" s="95"/>
      <c r="B884" s="96"/>
      <c r="C884" s="95"/>
      <c r="D884" s="95"/>
      <c r="E884" s="2"/>
      <c r="F884" s="10"/>
      <c r="G884" s="10"/>
      <c r="H884" s="10"/>
      <c r="I884" s="10"/>
      <c r="J884" s="10"/>
      <c r="K884" s="10"/>
      <c r="L884" s="10"/>
      <c r="M884" s="10"/>
      <c r="N884" s="10"/>
      <c r="O884" s="10"/>
      <c r="P884" s="10"/>
      <c r="Q884" s="10"/>
      <c r="R884" s="10"/>
      <c r="S884" s="10"/>
      <c r="T884" s="10"/>
      <c r="U884" s="65"/>
      <c r="V884" s="65"/>
      <c r="W884" s="65"/>
      <c r="X884" s="65"/>
      <c r="Y884" s="65"/>
      <c r="Z884" s="65"/>
      <c r="AA884" s="65"/>
      <c r="AB884" s="65"/>
      <c r="AC884" s="65"/>
    </row>
    <row r="885" spans="1:29" x14ac:dyDescent="0.2">
      <c r="A885" s="95"/>
      <c r="B885" s="96"/>
      <c r="C885" s="95"/>
      <c r="D885" s="95"/>
      <c r="E885" s="2"/>
      <c r="F885" s="10"/>
      <c r="G885" s="10"/>
      <c r="H885" s="10"/>
      <c r="I885" s="10"/>
      <c r="J885" s="10"/>
      <c r="K885" s="10"/>
      <c r="L885" s="10"/>
      <c r="M885" s="10"/>
      <c r="N885" s="10"/>
      <c r="O885" s="10"/>
      <c r="P885" s="10"/>
      <c r="Q885" s="10"/>
      <c r="R885" s="10"/>
      <c r="S885" s="10"/>
      <c r="T885" s="10"/>
      <c r="U885" s="65"/>
      <c r="V885" s="65"/>
      <c r="W885" s="65"/>
      <c r="X885" s="65"/>
      <c r="Y885" s="65"/>
      <c r="Z885" s="65"/>
      <c r="AA885" s="65"/>
      <c r="AB885" s="65"/>
      <c r="AC885" s="65"/>
    </row>
    <row r="886" spans="1:29" x14ac:dyDescent="0.2">
      <c r="A886" s="95"/>
      <c r="B886" s="96"/>
      <c r="C886" s="95"/>
      <c r="D886" s="95"/>
      <c r="E886" s="2"/>
      <c r="F886" s="10"/>
      <c r="G886" s="10"/>
      <c r="H886" s="10"/>
      <c r="I886" s="10"/>
      <c r="J886" s="10"/>
      <c r="K886" s="10"/>
      <c r="L886" s="10"/>
      <c r="M886" s="10"/>
      <c r="N886" s="10"/>
      <c r="O886" s="10"/>
      <c r="P886" s="10"/>
      <c r="Q886" s="10"/>
      <c r="R886" s="10"/>
      <c r="S886" s="10"/>
      <c r="T886" s="10"/>
      <c r="U886" s="65"/>
      <c r="V886" s="65"/>
      <c r="W886" s="65"/>
      <c r="X886" s="65"/>
      <c r="Y886" s="65"/>
      <c r="Z886" s="65"/>
      <c r="AA886" s="65"/>
      <c r="AB886" s="65"/>
      <c r="AC886" s="65"/>
    </row>
    <row r="887" spans="1:29" x14ac:dyDescent="0.2">
      <c r="A887" s="95"/>
      <c r="B887" s="96"/>
      <c r="C887" s="95"/>
      <c r="D887" s="95"/>
      <c r="E887" s="2"/>
      <c r="F887" s="10"/>
      <c r="G887" s="10"/>
      <c r="H887" s="10"/>
      <c r="I887" s="10"/>
      <c r="J887" s="10"/>
      <c r="K887" s="10"/>
      <c r="L887" s="10"/>
      <c r="M887" s="10"/>
      <c r="N887" s="10"/>
      <c r="O887" s="10"/>
      <c r="P887" s="10"/>
      <c r="Q887" s="10"/>
      <c r="R887" s="10"/>
      <c r="S887" s="10"/>
      <c r="T887" s="10"/>
      <c r="U887" s="65"/>
      <c r="V887" s="65"/>
      <c r="W887" s="65"/>
      <c r="X887" s="65"/>
      <c r="Y887" s="65"/>
      <c r="Z887" s="65"/>
      <c r="AA887" s="65"/>
      <c r="AB887" s="65"/>
      <c r="AC887" s="65"/>
    </row>
    <row r="888" spans="1:29" x14ac:dyDescent="0.2">
      <c r="A888" s="95"/>
      <c r="B888" s="96"/>
      <c r="C888" s="95"/>
      <c r="D888" s="95"/>
      <c r="E888" s="2"/>
      <c r="F888" s="10"/>
      <c r="G888" s="10"/>
      <c r="H888" s="10"/>
      <c r="I888" s="10"/>
      <c r="J888" s="10"/>
      <c r="K888" s="10"/>
      <c r="L888" s="10"/>
      <c r="M888" s="10"/>
      <c r="N888" s="10"/>
      <c r="O888" s="10"/>
      <c r="P888" s="10"/>
      <c r="Q888" s="10"/>
      <c r="R888" s="10"/>
      <c r="S888" s="10"/>
      <c r="T888" s="10"/>
      <c r="U888" s="65"/>
      <c r="V888" s="65"/>
      <c r="W888" s="65"/>
      <c r="X888" s="65"/>
      <c r="Y888" s="65"/>
      <c r="Z888" s="65"/>
      <c r="AA888" s="65"/>
      <c r="AB888" s="65"/>
      <c r="AC888" s="65"/>
    </row>
    <row r="889" spans="1:29" x14ac:dyDescent="0.2">
      <c r="A889" s="95"/>
      <c r="B889" s="96"/>
      <c r="C889" s="95"/>
      <c r="D889" s="95"/>
      <c r="E889" s="2"/>
      <c r="F889" s="10"/>
      <c r="G889" s="10"/>
      <c r="H889" s="10"/>
      <c r="I889" s="10"/>
      <c r="J889" s="10"/>
      <c r="K889" s="10"/>
      <c r="L889" s="10"/>
      <c r="M889" s="10"/>
      <c r="N889" s="10"/>
      <c r="O889" s="10"/>
      <c r="P889" s="10"/>
      <c r="Q889" s="10"/>
      <c r="R889" s="10"/>
      <c r="S889" s="10"/>
      <c r="T889" s="10"/>
      <c r="U889" s="65"/>
      <c r="V889" s="65"/>
      <c r="W889" s="65"/>
      <c r="X889" s="65"/>
      <c r="Y889" s="65"/>
      <c r="Z889" s="65"/>
      <c r="AA889" s="65"/>
      <c r="AB889" s="65"/>
      <c r="AC889" s="65"/>
    </row>
    <row r="890" spans="1:29" x14ac:dyDescent="0.2">
      <c r="A890" s="95"/>
      <c r="B890" s="96"/>
      <c r="C890" s="95"/>
      <c r="D890" s="95"/>
      <c r="E890" s="2"/>
      <c r="F890" s="10"/>
      <c r="G890" s="10"/>
      <c r="H890" s="10"/>
      <c r="I890" s="10"/>
      <c r="J890" s="10"/>
      <c r="K890" s="10"/>
      <c r="L890" s="10"/>
      <c r="M890" s="10"/>
      <c r="N890" s="10"/>
      <c r="O890" s="10"/>
      <c r="P890" s="10"/>
      <c r="Q890" s="10"/>
      <c r="R890" s="10"/>
      <c r="S890" s="10"/>
      <c r="T890" s="10"/>
      <c r="U890" s="65"/>
      <c r="V890" s="65"/>
      <c r="W890" s="65"/>
      <c r="X890" s="65"/>
      <c r="Y890" s="65"/>
      <c r="Z890" s="65"/>
      <c r="AA890" s="65"/>
      <c r="AB890" s="65"/>
      <c r="AC890" s="65"/>
    </row>
    <row r="891" spans="1:29" x14ac:dyDescent="0.2">
      <c r="A891" s="95"/>
      <c r="B891" s="96"/>
      <c r="C891" s="95"/>
      <c r="D891" s="95"/>
      <c r="E891" s="2"/>
      <c r="F891" s="10"/>
      <c r="G891" s="10"/>
      <c r="H891" s="10"/>
      <c r="I891" s="10"/>
      <c r="J891" s="10"/>
      <c r="K891" s="10"/>
      <c r="L891" s="10"/>
      <c r="M891" s="10"/>
      <c r="N891" s="10"/>
      <c r="O891" s="10"/>
      <c r="P891" s="10"/>
      <c r="Q891" s="10"/>
      <c r="R891" s="10"/>
      <c r="S891" s="10"/>
      <c r="T891" s="10"/>
      <c r="U891" s="65"/>
      <c r="V891" s="65"/>
      <c r="W891" s="65"/>
      <c r="X891" s="65"/>
      <c r="Y891" s="65"/>
      <c r="Z891" s="65"/>
      <c r="AA891" s="65"/>
      <c r="AB891" s="65"/>
      <c r="AC891" s="65"/>
    </row>
    <row r="892" spans="1:29" x14ac:dyDescent="0.2">
      <c r="A892" s="95"/>
      <c r="B892" s="96"/>
      <c r="C892" s="95"/>
      <c r="D892" s="95"/>
      <c r="E892" s="2"/>
      <c r="F892" s="10"/>
      <c r="G892" s="10"/>
      <c r="H892" s="10"/>
      <c r="I892" s="10"/>
      <c r="J892" s="10"/>
      <c r="K892" s="10"/>
      <c r="L892" s="10"/>
      <c r="M892" s="10"/>
      <c r="N892" s="10"/>
      <c r="O892" s="10"/>
      <c r="P892" s="10"/>
      <c r="Q892" s="10"/>
      <c r="R892" s="10"/>
      <c r="S892" s="10"/>
      <c r="T892" s="10"/>
      <c r="U892" s="65"/>
      <c r="V892" s="65"/>
      <c r="W892" s="65"/>
      <c r="X892" s="65"/>
      <c r="Y892" s="65"/>
      <c r="Z892" s="65"/>
      <c r="AA892" s="65"/>
      <c r="AB892" s="65"/>
      <c r="AC892" s="65"/>
    </row>
    <row r="893" spans="1:29" x14ac:dyDescent="0.2">
      <c r="A893" s="95"/>
      <c r="B893" s="96"/>
      <c r="C893" s="95"/>
      <c r="D893" s="95"/>
      <c r="E893" s="2"/>
      <c r="F893" s="10"/>
      <c r="G893" s="10"/>
      <c r="H893" s="10"/>
      <c r="I893" s="10"/>
      <c r="J893" s="10"/>
      <c r="K893" s="10"/>
      <c r="L893" s="10"/>
      <c r="M893" s="10"/>
      <c r="N893" s="10"/>
      <c r="O893" s="10"/>
      <c r="P893" s="10"/>
      <c r="Q893" s="10"/>
      <c r="R893" s="10"/>
      <c r="S893" s="10"/>
      <c r="T893" s="10"/>
      <c r="U893" s="65"/>
      <c r="V893" s="65"/>
      <c r="W893" s="65"/>
      <c r="X893" s="65"/>
      <c r="Y893" s="65"/>
      <c r="Z893" s="65"/>
      <c r="AA893" s="65"/>
      <c r="AB893" s="65"/>
      <c r="AC893" s="65"/>
    </row>
    <row r="894" spans="1:29" x14ac:dyDescent="0.2">
      <c r="A894" s="95"/>
      <c r="B894" s="96"/>
      <c r="C894" s="95"/>
      <c r="D894" s="95"/>
      <c r="E894" s="2"/>
      <c r="F894" s="10"/>
      <c r="G894" s="10"/>
      <c r="H894" s="10"/>
      <c r="I894" s="10"/>
      <c r="J894" s="10"/>
      <c r="K894" s="10"/>
      <c r="L894" s="10"/>
      <c r="M894" s="10"/>
      <c r="N894" s="10"/>
      <c r="O894" s="10"/>
      <c r="P894" s="10"/>
      <c r="Q894" s="10"/>
      <c r="R894" s="10"/>
      <c r="S894" s="10"/>
      <c r="T894" s="10"/>
      <c r="U894" s="65"/>
      <c r="V894" s="65"/>
      <c r="W894" s="65"/>
      <c r="X894" s="65"/>
      <c r="Y894" s="65"/>
      <c r="Z894" s="65"/>
      <c r="AA894" s="65"/>
      <c r="AB894" s="65"/>
      <c r="AC894" s="65"/>
    </row>
    <row r="895" spans="1:29" x14ac:dyDescent="0.2">
      <c r="A895" s="95"/>
      <c r="B895" s="96"/>
      <c r="C895" s="95"/>
      <c r="D895" s="95"/>
      <c r="E895" s="2"/>
      <c r="F895" s="10"/>
      <c r="G895" s="10"/>
      <c r="H895" s="10"/>
      <c r="I895" s="10"/>
      <c r="J895" s="10"/>
      <c r="K895" s="10"/>
      <c r="L895" s="10"/>
      <c r="M895" s="10"/>
      <c r="N895" s="10"/>
      <c r="O895" s="10"/>
      <c r="P895" s="10"/>
      <c r="Q895" s="10"/>
      <c r="R895" s="10"/>
      <c r="S895" s="10"/>
      <c r="T895" s="10"/>
      <c r="U895" s="65"/>
      <c r="V895" s="65"/>
      <c r="W895" s="65"/>
      <c r="X895" s="65"/>
      <c r="Y895" s="65"/>
      <c r="Z895" s="65"/>
      <c r="AA895" s="65"/>
      <c r="AB895" s="65"/>
      <c r="AC895" s="65"/>
    </row>
    <row r="896" spans="1:29" x14ac:dyDescent="0.2">
      <c r="A896" s="95"/>
      <c r="B896" s="96"/>
      <c r="C896" s="95"/>
      <c r="D896" s="95"/>
      <c r="E896" s="2"/>
      <c r="F896" s="10"/>
      <c r="G896" s="10"/>
      <c r="H896" s="10"/>
      <c r="I896" s="10"/>
      <c r="J896" s="10"/>
      <c r="K896" s="10"/>
      <c r="L896" s="10"/>
      <c r="M896" s="10"/>
      <c r="N896" s="10"/>
      <c r="O896" s="10"/>
      <c r="P896" s="10"/>
      <c r="Q896" s="10"/>
      <c r="R896" s="10"/>
      <c r="S896" s="10"/>
      <c r="T896" s="10"/>
      <c r="U896" s="65"/>
      <c r="V896" s="65"/>
      <c r="W896" s="65"/>
      <c r="X896" s="65"/>
      <c r="Y896" s="65"/>
      <c r="Z896" s="65"/>
      <c r="AA896" s="65"/>
      <c r="AB896" s="65"/>
      <c r="AC896" s="65"/>
    </row>
    <row r="897" spans="1:29" x14ac:dyDescent="0.2">
      <c r="A897" s="95"/>
      <c r="B897" s="96"/>
      <c r="C897" s="95"/>
      <c r="D897" s="95"/>
      <c r="E897" s="2"/>
      <c r="F897" s="10"/>
      <c r="G897" s="10"/>
      <c r="H897" s="10"/>
      <c r="I897" s="10"/>
      <c r="J897" s="10"/>
      <c r="K897" s="10"/>
      <c r="L897" s="10"/>
      <c r="M897" s="10"/>
      <c r="N897" s="10"/>
      <c r="O897" s="10"/>
      <c r="P897" s="10"/>
      <c r="Q897" s="10"/>
      <c r="R897" s="10"/>
      <c r="S897" s="10"/>
      <c r="T897" s="10"/>
      <c r="U897" s="65"/>
      <c r="V897" s="65"/>
      <c r="W897" s="65"/>
      <c r="X897" s="65"/>
      <c r="Y897" s="65"/>
      <c r="Z897" s="65"/>
      <c r="AA897" s="65"/>
      <c r="AB897" s="65"/>
      <c r="AC897" s="65"/>
    </row>
    <row r="898" spans="1:29" x14ac:dyDescent="0.2">
      <c r="A898" s="95"/>
      <c r="B898" s="96"/>
      <c r="C898" s="95"/>
      <c r="D898" s="95"/>
      <c r="E898" s="2"/>
      <c r="F898" s="10"/>
      <c r="G898" s="10"/>
      <c r="H898" s="10"/>
      <c r="I898" s="10"/>
      <c r="J898" s="10"/>
      <c r="K898" s="10"/>
      <c r="L898" s="10"/>
      <c r="M898" s="10"/>
      <c r="N898" s="10"/>
      <c r="O898" s="10"/>
      <c r="P898" s="10"/>
      <c r="Q898" s="10"/>
      <c r="R898" s="10"/>
      <c r="S898" s="10"/>
      <c r="T898" s="10"/>
      <c r="U898" s="65"/>
      <c r="V898" s="65"/>
      <c r="W898" s="65"/>
      <c r="X898" s="65"/>
      <c r="Y898" s="65"/>
      <c r="Z898" s="65"/>
      <c r="AA898" s="65"/>
      <c r="AB898" s="65"/>
      <c r="AC898" s="65"/>
    </row>
    <row r="899" spans="1:29" x14ac:dyDescent="0.2">
      <c r="A899" s="95"/>
      <c r="B899" s="96"/>
      <c r="C899" s="95"/>
      <c r="D899" s="95"/>
      <c r="E899" s="2"/>
      <c r="F899" s="10"/>
      <c r="G899" s="10"/>
      <c r="H899" s="10"/>
      <c r="I899" s="10"/>
      <c r="J899" s="10"/>
      <c r="K899" s="10"/>
      <c r="L899" s="10"/>
      <c r="M899" s="10"/>
      <c r="N899" s="10"/>
      <c r="O899" s="10"/>
      <c r="P899" s="10"/>
      <c r="Q899" s="10"/>
      <c r="R899" s="10"/>
      <c r="S899" s="10"/>
      <c r="T899" s="10"/>
      <c r="U899" s="65"/>
      <c r="V899" s="65"/>
      <c r="W899" s="65"/>
      <c r="X899" s="65"/>
      <c r="Y899" s="65"/>
      <c r="Z899" s="65"/>
      <c r="AA899" s="65"/>
      <c r="AB899" s="65"/>
      <c r="AC899" s="65"/>
    </row>
    <row r="900" spans="1:29" x14ac:dyDescent="0.2">
      <c r="A900" s="95"/>
      <c r="B900" s="96"/>
      <c r="C900" s="95"/>
      <c r="D900" s="95"/>
      <c r="E900" s="2"/>
      <c r="F900" s="10"/>
      <c r="G900" s="10"/>
      <c r="H900" s="10"/>
      <c r="I900" s="10"/>
      <c r="J900" s="10"/>
      <c r="K900" s="10"/>
      <c r="L900" s="10"/>
      <c r="M900" s="10"/>
      <c r="N900" s="10"/>
      <c r="O900" s="10"/>
      <c r="P900" s="10"/>
      <c r="Q900" s="10"/>
      <c r="R900" s="10"/>
      <c r="S900" s="10"/>
      <c r="T900" s="10"/>
      <c r="U900" s="65"/>
      <c r="V900" s="65"/>
      <c r="W900" s="65"/>
      <c r="X900" s="65"/>
      <c r="Y900" s="65"/>
      <c r="Z900" s="65"/>
      <c r="AA900" s="65"/>
      <c r="AB900" s="65"/>
      <c r="AC900" s="65"/>
    </row>
    <row r="901" spans="1:29" x14ac:dyDescent="0.2">
      <c r="A901" s="95"/>
      <c r="B901" s="96"/>
      <c r="C901" s="95"/>
      <c r="D901" s="95"/>
      <c r="E901" s="2"/>
      <c r="F901" s="10"/>
      <c r="G901" s="10"/>
      <c r="H901" s="10"/>
      <c r="I901" s="10"/>
      <c r="J901" s="10"/>
      <c r="K901" s="10"/>
      <c r="L901" s="10"/>
      <c r="M901" s="10"/>
      <c r="N901" s="10"/>
      <c r="O901" s="10"/>
      <c r="P901" s="10"/>
      <c r="Q901" s="10"/>
      <c r="R901" s="10"/>
      <c r="S901" s="10"/>
      <c r="T901" s="10"/>
      <c r="U901" s="65"/>
      <c r="V901" s="65"/>
      <c r="W901" s="65"/>
      <c r="X901" s="65"/>
      <c r="Y901" s="65"/>
      <c r="Z901" s="65"/>
      <c r="AA901" s="65"/>
      <c r="AB901" s="65"/>
      <c r="AC901" s="65"/>
    </row>
    <row r="902" spans="1:29" x14ac:dyDescent="0.2">
      <c r="A902" s="95"/>
      <c r="B902" s="96"/>
      <c r="C902" s="95"/>
      <c r="D902" s="95"/>
      <c r="E902" s="2"/>
      <c r="F902" s="10"/>
      <c r="G902" s="10"/>
      <c r="H902" s="10"/>
      <c r="I902" s="10"/>
      <c r="J902" s="10"/>
      <c r="K902" s="10"/>
      <c r="L902" s="10"/>
      <c r="M902" s="10"/>
      <c r="N902" s="10"/>
      <c r="O902" s="10"/>
      <c r="P902" s="10"/>
      <c r="Q902" s="10"/>
      <c r="R902" s="10"/>
      <c r="S902" s="10"/>
      <c r="T902" s="10"/>
      <c r="U902" s="65"/>
      <c r="V902" s="65"/>
      <c r="W902" s="65"/>
      <c r="X902" s="65"/>
      <c r="Y902" s="65"/>
      <c r="Z902" s="65"/>
      <c r="AA902" s="65"/>
      <c r="AB902" s="65"/>
      <c r="AC902" s="65"/>
    </row>
    <row r="903" spans="1:29" x14ac:dyDescent="0.2">
      <c r="A903" s="95"/>
      <c r="B903" s="96"/>
      <c r="C903" s="95"/>
      <c r="D903" s="95"/>
      <c r="E903" s="2"/>
      <c r="F903" s="10"/>
      <c r="G903" s="10"/>
      <c r="H903" s="10"/>
      <c r="I903" s="10"/>
      <c r="J903" s="10"/>
      <c r="K903" s="10"/>
      <c r="L903" s="10"/>
      <c r="M903" s="10"/>
      <c r="N903" s="10"/>
      <c r="O903" s="10"/>
      <c r="P903" s="10"/>
      <c r="Q903" s="10"/>
      <c r="R903" s="10"/>
      <c r="S903" s="10"/>
      <c r="T903" s="10"/>
      <c r="U903" s="65"/>
      <c r="V903" s="65"/>
      <c r="W903" s="65"/>
      <c r="X903" s="65"/>
      <c r="Y903" s="65"/>
      <c r="Z903" s="65"/>
      <c r="AA903" s="65"/>
      <c r="AB903" s="65"/>
      <c r="AC903" s="65"/>
    </row>
    <row r="904" spans="1:29" x14ac:dyDescent="0.2">
      <c r="A904" s="95"/>
      <c r="B904" s="96"/>
      <c r="C904" s="95"/>
      <c r="D904" s="95"/>
      <c r="E904" s="2"/>
      <c r="F904" s="10"/>
      <c r="G904" s="10"/>
      <c r="H904" s="10"/>
      <c r="I904" s="10"/>
      <c r="J904" s="10"/>
      <c r="K904" s="10"/>
      <c r="L904" s="10"/>
      <c r="M904" s="10"/>
      <c r="N904" s="10"/>
      <c r="O904" s="10"/>
      <c r="P904" s="10"/>
      <c r="Q904" s="10"/>
      <c r="R904" s="10"/>
      <c r="S904" s="10"/>
      <c r="T904" s="10"/>
      <c r="U904" s="65"/>
      <c r="V904" s="65"/>
      <c r="W904" s="65"/>
      <c r="X904" s="65"/>
      <c r="Y904" s="65"/>
      <c r="Z904" s="65"/>
      <c r="AA904" s="65"/>
      <c r="AB904" s="65"/>
      <c r="AC904" s="65"/>
    </row>
    <row r="905" spans="1:29" x14ac:dyDescent="0.2">
      <c r="A905" s="95"/>
      <c r="B905" s="96"/>
      <c r="C905" s="95"/>
      <c r="D905" s="95"/>
      <c r="E905" s="2"/>
      <c r="F905" s="10"/>
      <c r="G905" s="10"/>
      <c r="H905" s="10"/>
      <c r="I905" s="10"/>
      <c r="J905" s="10"/>
      <c r="K905" s="10"/>
      <c r="L905" s="10"/>
      <c r="M905" s="10"/>
      <c r="N905" s="10"/>
      <c r="O905" s="10"/>
      <c r="P905" s="10"/>
      <c r="Q905" s="10"/>
      <c r="R905" s="10"/>
      <c r="S905" s="10"/>
      <c r="T905" s="10"/>
      <c r="U905" s="65"/>
      <c r="V905" s="65"/>
      <c r="W905" s="65"/>
      <c r="X905" s="65"/>
      <c r="Y905" s="65"/>
      <c r="Z905" s="65"/>
      <c r="AA905" s="65"/>
      <c r="AB905" s="65"/>
      <c r="AC905" s="65"/>
    </row>
    <row r="906" spans="1:29" x14ac:dyDescent="0.2">
      <c r="A906" s="95"/>
      <c r="B906" s="96"/>
      <c r="C906" s="95"/>
      <c r="D906" s="95"/>
      <c r="E906" s="2"/>
      <c r="F906" s="10"/>
      <c r="G906" s="10"/>
      <c r="H906" s="10"/>
      <c r="I906" s="10"/>
      <c r="J906" s="10"/>
      <c r="K906" s="10"/>
      <c r="L906" s="10"/>
      <c r="M906" s="10"/>
      <c r="N906" s="10"/>
      <c r="O906" s="10"/>
      <c r="P906" s="10"/>
      <c r="Q906" s="10"/>
      <c r="R906" s="10"/>
      <c r="S906" s="10"/>
      <c r="T906" s="10"/>
      <c r="U906" s="65"/>
      <c r="V906" s="65"/>
      <c r="W906" s="65"/>
      <c r="X906" s="65"/>
      <c r="Y906" s="65"/>
      <c r="Z906" s="65"/>
      <c r="AA906" s="65"/>
      <c r="AB906" s="65"/>
      <c r="AC906" s="65"/>
    </row>
    <row r="907" spans="1:29" x14ac:dyDescent="0.2">
      <c r="A907" s="95"/>
      <c r="B907" s="96"/>
      <c r="C907" s="95"/>
      <c r="D907" s="95"/>
      <c r="E907" s="2"/>
      <c r="F907" s="10"/>
      <c r="G907" s="10"/>
      <c r="H907" s="10"/>
      <c r="I907" s="10"/>
      <c r="J907" s="10"/>
      <c r="K907" s="10"/>
      <c r="L907" s="10"/>
      <c r="M907" s="10"/>
      <c r="N907" s="10"/>
      <c r="O907" s="10"/>
      <c r="P907" s="10"/>
      <c r="Q907" s="10"/>
      <c r="R907" s="10"/>
      <c r="S907" s="10"/>
      <c r="T907" s="10"/>
      <c r="U907" s="65"/>
      <c r="V907" s="65"/>
      <c r="W907" s="65"/>
      <c r="X907" s="65"/>
      <c r="Y907" s="65"/>
      <c r="Z907" s="65"/>
      <c r="AA907" s="65"/>
      <c r="AB907" s="65"/>
      <c r="AC907" s="65"/>
    </row>
    <row r="908" spans="1:29" x14ac:dyDescent="0.2">
      <c r="A908" s="95"/>
      <c r="B908" s="96"/>
      <c r="C908" s="95"/>
      <c r="D908" s="95"/>
      <c r="E908" s="2"/>
      <c r="F908" s="10"/>
      <c r="G908" s="10"/>
      <c r="H908" s="10"/>
      <c r="I908" s="10"/>
      <c r="J908" s="10"/>
      <c r="K908" s="10"/>
      <c r="L908" s="10"/>
      <c r="M908" s="10"/>
      <c r="N908" s="10"/>
      <c r="O908" s="10"/>
      <c r="P908" s="10"/>
      <c r="Q908" s="10"/>
      <c r="R908" s="10"/>
      <c r="S908" s="10"/>
      <c r="T908" s="10"/>
      <c r="U908" s="65"/>
      <c r="V908" s="65"/>
      <c r="W908" s="65"/>
      <c r="X908" s="65"/>
      <c r="Y908" s="65"/>
      <c r="Z908" s="65"/>
      <c r="AA908" s="65"/>
      <c r="AB908" s="65"/>
      <c r="AC908" s="65"/>
    </row>
    <row r="909" spans="1:29" x14ac:dyDescent="0.2">
      <c r="A909" s="95"/>
      <c r="B909" s="96"/>
      <c r="C909" s="95"/>
      <c r="D909" s="95"/>
      <c r="E909" s="2"/>
      <c r="F909" s="10"/>
      <c r="G909" s="10"/>
      <c r="H909" s="10"/>
      <c r="I909" s="10"/>
      <c r="J909" s="10"/>
      <c r="K909" s="10"/>
      <c r="L909" s="10"/>
      <c r="M909" s="10"/>
      <c r="N909" s="10"/>
      <c r="O909" s="10"/>
      <c r="P909" s="10"/>
      <c r="Q909" s="10"/>
      <c r="R909" s="10"/>
      <c r="S909" s="10"/>
      <c r="T909" s="10"/>
      <c r="U909" s="65"/>
      <c r="V909" s="65"/>
      <c r="W909" s="65"/>
      <c r="X909" s="65"/>
      <c r="Y909" s="65"/>
      <c r="Z909" s="65"/>
      <c r="AA909" s="65"/>
      <c r="AB909" s="65"/>
      <c r="AC909" s="65"/>
    </row>
    <row r="910" spans="1:29" x14ac:dyDescent="0.2">
      <c r="A910" s="95"/>
      <c r="B910" s="96"/>
      <c r="C910" s="95"/>
      <c r="D910" s="95"/>
      <c r="E910" s="2"/>
      <c r="F910" s="10"/>
      <c r="G910" s="10"/>
      <c r="H910" s="10"/>
      <c r="I910" s="10"/>
      <c r="J910" s="10"/>
      <c r="K910" s="10"/>
      <c r="L910" s="10"/>
      <c r="M910" s="10"/>
      <c r="N910" s="10"/>
      <c r="O910" s="10"/>
      <c r="P910" s="10"/>
      <c r="Q910" s="10"/>
      <c r="R910" s="10"/>
      <c r="S910" s="10"/>
      <c r="T910" s="10"/>
      <c r="U910" s="65"/>
      <c r="V910" s="65"/>
      <c r="W910" s="65"/>
      <c r="X910" s="65"/>
      <c r="Y910" s="65"/>
      <c r="Z910" s="65"/>
      <c r="AA910" s="65"/>
      <c r="AB910" s="65"/>
      <c r="AC910" s="65"/>
    </row>
    <row r="911" spans="1:29" x14ac:dyDescent="0.2">
      <c r="A911" s="95"/>
      <c r="B911" s="96"/>
      <c r="C911" s="95"/>
      <c r="D911" s="95"/>
      <c r="E911" s="2"/>
      <c r="F911" s="10"/>
      <c r="G911" s="10"/>
      <c r="H911" s="10"/>
      <c r="I911" s="10"/>
      <c r="J911" s="10"/>
      <c r="K911" s="10"/>
      <c r="L911" s="10"/>
      <c r="M911" s="10"/>
      <c r="N911" s="10"/>
      <c r="O911" s="10"/>
      <c r="P911" s="10"/>
      <c r="Q911" s="10"/>
      <c r="R911" s="10"/>
      <c r="S911" s="10"/>
      <c r="T911" s="10"/>
      <c r="U911" s="65"/>
      <c r="V911" s="65"/>
      <c r="W911" s="65"/>
      <c r="X911" s="65"/>
      <c r="Y911" s="65"/>
      <c r="Z911" s="65"/>
      <c r="AA911" s="65"/>
      <c r="AB911" s="65"/>
      <c r="AC911" s="65"/>
    </row>
    <row r="912" spans="1:29" x14ac:dyDescent="0.2">
      <c r="A912" s="95"/>
      <c r="B912" s="96"/>
      <c r="C912" s="95"/>
      <c r="D912" s="95"/>
      <c r="E912" s="2"/>
      <c r="F912" s="10"/>
      <c r="G912" s="10"/>
      <c r="H912" s="10"/>
      <c r="I912" s="10"/>
      <c r="J912" s="10"/>
      <c r="K912" s="10"/>
      <c r="L912" s="10"/>
      <c r="M912" s="10"/>
      <c r="N912" s="10"/>
      <c r="O912" s="10"/>
      <c r="P912" s="10"/>
      <c r="Q912" s="10"/>
      <c r="R912" s="10"/>
      <c r="S912" s="10"/>
      <c r="T912" s="10"/>
      <c r="U912" s="65"/>
      <c r="V912" s="65"/>
      <c r="W912" s="65"/>
      <c r="X912" s="65"/>
      <c r="Y912" s="65"/>
      <c r="Z912" s="65"/>
      <c r="AA912" s="65"/>
      <c r="AB912" s="65"/>
      <c r="AC912" s="65"/>
    </row>
    <row r="913" spans="1:29" x14ac:dyDescent="0.2">
      <c r="A913" s="95"/>
      <c r="B913" s="96"/>
      <c r="C913" s="95"/>
      <c r="D913" s="95"/>
      <c r="E913" s="2"/>
      <c r="F913" s="10"/>
      <c r="G913" s="10"/>
      <c r="H913" s="10"/>
      <c r="I913" s="10"/>
      <c r="J913" s="10"/>
      <c r="K913" s="10"/>
      <c r="L913" s="10"/>
      <c r="M913" s="10"/>
      <c r="N913" s="10"/>
      <c r="O913" s="10"/>
      <c r="P913" s="10"/>
      <c r="Q913" s="10"/>
      <c r="R913" s="10"/>
      <c r="S913" s="10"/>
      <c r="T913" s="10"/>
      <c r="U913" s="65"/>
      <c r="V913" s="65"/>
      <c r="W913" s="65"/>
      <c r="X913" s="65"/>
      <c r="Y913" s="65"/>
      <c r="Z913" s="65"/>
      <c r="AA913" s="65"/>
      <c r="AB913" s="65"/>
      <c r="AC913" s="65"/>
    </row>
    <row r="914" spans="1:29" x14ac:dyDescent="0.2">
      <c r="A914" s="95"/>
      <c r="B914" s="96"/>
      <c r="C914" s="95"/>
      <c r="D914" s="95"/>
      <c r="E914" s="2"/>
      <c r="F914" s="10"/>
      <c r="G914" s="10"/>
      <c r="H914" s="10"/>
      <c r="I914" s="10"/>
      <c r="J914" s="10"/>
      <c r="K914" s="10"/>
      <c r="L914" s="10"/>
      <c r="M914" s="10"/>
      <c r="N914" s="10"/>
      <c r="O914" s="10"/>
      <c r="P914" s="10"/>
      <c r="Q914" s="10"/>
      <c r="R914" s="10"/>
      <c r="S914" s="10"/>
      <c r="T914" s="10"/>
      <c r="U914" s="65"/>
      <c r="V914" s="65"/>
      <c r="W914" s="65"/>
      <c r="X914" s="65"/>
      <c r="Y914" s="65"/>
      <c r="Z914" s="65"/>
      <c r="AA914" s="65"/>
      <c r="AB914" s="65"/>
      <c r="AC914" s="65"/>
    </row>
    <row r="915" spans="1:29" x14ac:dyDescent="0.2">
      <c r="A915" s="95"/>
      <c r="B915" s="96"/>
      <c r="C915" s="95"/>
      <c r="D915" s="95"/>
      <c r="E915" s="2"/>
      <c r="F915" s="10"/>
      <c r="G915" s="10"/>
      <c r="H915" s="10"/>
      <c r="I915" s="10"/>
      <c r="J915" s="10"/>
      <c r="K915" s="10"/>
      <c r="L915" s="10"/>
      <c r="M915" s="10"/>
      <c r="N915" s="10"/>
      <c r="O915" s="10"/>
      <c r="P915" s="10"/>
      <c r="Q915" s="10"/>
      <c r="R915" s="10"/>
      <c r="S915" s="10"/>
      <c r="T915" s="10"/>
      <c r="U915" s="65"/>
      <c r="V915" s="65"/>
      <c r="W915" s="65"/>
      <c r="X915" s="65"/>
      <c r="Y915" s="65"/>
      <c r="Z915" s="65"/>
      <c r="AA915" s="65"/>
      <c r="AB915" s="65"/>
      <c r="AC915" s="65"/>
    </row>
    <row r="916" spans="1:29" x14ac:dyDescent="0.2">
      <c r="A916" s="95"/>
      <c r="B916" s="96"/>
      <c r="C916" s="95"/>
      <c r="D916" s="95"/>
      <c r="E916" s="2"/>
      <c r="F916" s="10"/>
      <c r="G916" s="10"/>
      <c r="H916" s="10"/>
      <c r="I916" s="10"/>
      <c r="J916" s="10"/>
      <c r="K916" s="10"/>
      <c r="L916" s="10"/>
      <c r="M916" s="10"/>
      <c r="N916" s="10"/>
      <c r="O916" s="10"/>
      <c r="P916" s="10"/>
      <c r="Q916" s="10"/>
      <c r="R916" s="10"/>
      <c r="S916" s="10"/>
      <c r="T916" s="10"/>
      <c r="U916" s="65"/>
      <c r="V916" s="65"/>
      <c r="W916" s="65"/>
      <c r="X916" s="65"/>
      <c r="Y916" s="65"/>
      <c r="Z916" s="65"/>
      <c r="AA916" s="65"/>
      <c r="AB916" s="65"/>
      <c r="AC916" s="65"/>
    </row>
    <row r="917" spans="1:29" x14ac:dyDescent="0.2">
      <c r="A917" s="95"/>
      <c r="B917" s="96"/>
      <c r="C917" s="95"/>
      <c r="D917" s="95"/>
      <c r="E917" s="2"/>
      <c r="F917" s="10"/>
      <c r="G917" s="10"/>
      <c r="H917" s="10"/>
      <c r="I917" s="10"/>
      <c r="J917" s="10"/>
      <c r="K917" s="10"/>
      <c r="L917" s="10"/>
      <c r="M917" s="10"/>
      <c r="N917" s="10"/>
      <c r="O917" s="10"/>
      <c r="P917" s="10"/>
      <c r="Q917" s="10"/>
      <c r="R917" s="10"/>
      <c r="S917" s="10"/>
      <c r="T917" s="10"/>
      <c r="U917" s="65"/>
      <c r="V917" s="65"/>
      <c r="W917" s="65"/>
      <c r="X917" s="65"/>
      <c r="Y917" s="65"/>
      <c r="Z917" s="65"/>
      <c r="AA917" s="65"/>
      <c r="AB917" s="65"/>
      <c r="AC917" s="65"/>
    </row>
    <row r="918" spans="1:29" x14ac:dyDescent="0.2">
      <c r="A918" s="95"/>
      <c r="B918" s="96"/>
      <c r="C918" s="95"/>
      <c r="D918" s="95"/>
      <c r="E918" s="2"/>
      <c r="F918" s="10"/>
      <c r="G918" s="10"/>
      <c r="H918" s="10"/>
      <c r="I918" s="10"/>
      <c r="J918" s="10"/>
      <c r="K918" s="10"/>
      <c r="L918" s="10"/>
      <c r="M918" s="10"/>
      <c r="N918" s="10"/>
      <c r="O918" s="10"/>
      <c r="P918" s="10"/>
      <c r="Q918" s="10"/>
      <c r="R918" s="10"/>
      <c r="S918" s="10"/>
      <c r="T918" s="10"/>
      <c r="U918" s="65"/>
      <c r="V918" s="65"/>
      <c r="W918" s="65"/>
      <c r="X918" s="65"/>
      <c r="Y918" s="65"/>
      <c r="Z918" s="65"/>
      <c r="AA918" s="65"/>
      <c r="AB918" s="65"/>
      <c r="AC918" s="65"/>
    </row>
    <row r="919" spans="1:29" x14ac:dyDescent="0.2">
      <c r="A919" s="95"/>
      <c r="B919" s="96"/>
      <c r="C919" s="95"/>
      <c r="D919" s="95"/>
      <c r="E919" s="2"/>
      <c r="F919" s="10"/>
      <c r="G919" s="10"/>
      <c r="H919" s="10"/>
      <c r="I919" s="10"/>
      <c r="J919" s="10"/>
      <c r="K919" s="10"/>
      <c r="L919" s="10"/>
      <c r="M919" s="10"/>
      <c r="N919" s="10"/>
      <c r="O919" s="10"/>
      <c r="P919" s="10"/>
      <c r="Q919" s="10"/>
      <c r="R919" s="10"/>
      <c r="S919" s="10"/>
      <c r="T919" s="10"/>
      <c r="U919" s="65"/>
      <c r="V919" s="65"/>
      <c r="W919" s="65"/>
      <c r="X919" s="65"/>
      <c r="Y919" s="65"/>
      <c r="Z919" s="65"/>
      <c r="AA919" s="65"/>
      <c r="AB919" s="65"/>
      <c r="AC919" s="65"/>
    </row>
    <row r="920" spans="1:29" x14ac:dyDescent="0.2">
      <c r="A920" s="95"/>
      <c r="B920" s="96"/>
      <c r="C920" s="95"/>
      <c r="D920" s="95"/>
      <c r="E920" s="2"/>
      <c r="F920" s="10"/>
      <c r="G920" s="10"/>
      <c r="H920" s="10"/>
      <c r="I920" s="10"/>
      <c r="J920" s="10"/>
      <c r="K920" s="10"/>
      <c r="L920" s="10"/>
      <c r="M920" s="10"/>
      <c r="N920" s="10"/>
      <c r="O920" s="10"/>
      <c r="P920" s="10"/>
      <c r="Q920" s="10"/>
      <c r="R920" s="10"/>
      <c r="S920" s="10"/>
      <c r="T920" s="10"/>
      <c r="U920" s="65"/>
      <c r="V920" s="65"/>
      <c r="W920" s="65"/>
      <c r="X920" s="65"/>
      <c r="Y920" s="65"/>
      <c r="Z920" s="65"/>
      <c r="AA920" s="65"/>
      <c r="AB920" s="65"/>
      <c r="AC920" s="65"/>
    </row>
    <row r="921" spans="1:29" x14ac:dyDescent="0.2">
      <c r="A921" s="95"/>
      <c r="B921" s="96"/>
      <c r="C921" s="95"/>
      <c r="D921" s="95"/>
      <c r="E921" s="2"/>
      <c r="F921" s="10"/>
      <c r="G921" s="10"/>
      <c r="H921" s="10"/>
      <c r="I921" s="10"/>
      <c r="J921" s="10"/>
      <c r="K921" s="10"/>
      <c r="L921" s="10"/>
      <c r="M921" s="10"/>
      <c r="N921" s="10"/>
      <c r="O921" s="10"/>
      <c r="P921" s="10"/>
      <c r="Q921" s="10"/>
      <c r="R921" s="10"/>
      <c r="S921" s="10"/>
      <c r="T921" s="10"/>
      <c r="U921" s="65"/>
      <c r="V921" s="65"/>
      <c r="W921" s="65"/>
      <c r="X921" s="65"/>
      <c r="Y921" s="65"/>
      <c r="Z921" s="65"/>
      <c r="AA921" s="65"/>
      <c r="AB921" s="65"/>
      <c r="AC921" s="65"/>
    </row>
    <row r="922" spans="1:29" x14ac:dyDescent="0.2">
      <c r="A922" s="95"/>
      <c r="B922" s="96"/>
      <c r="C922" s="95"/>
      <c r="D922" s="95"/>
      <c r="E922" s="2"/>
      <c r="F922" s="10"/>
      <c r="G922" s="10"/>
      <c r="H922" s="10"/>
      <c r="I922" s="10"/>
      <c r="J922" s="10"/>
      <c r="K922" s="10"/>
      <c r="L922" s="10"/>
      <c r="M922" s="10"/>
      <c r="N922" s="10"/>
      <c r="O922" s="10"/>
      <c r="P922" s="10"/>
      <c r="Q922" s="10"/>
      <c r="R922" s="10"/>
      <c r="S922" s="10"/>
      <c r="T922" s="10"/>
      <c r="U922" s="65"/>
      <c r="V922" s="65"/>
      <c r="W922" s="65"/>
      <c r="X922" s="65"/>
      <c r="Y922" s="65"/>
      <c r="Z922" s="65"/>
      <c r="AA922" s="65"/>
      <c r="AB922" s="65"/>
      <c r="AC922" s="65"/>
    </row>
    <row r="923" spans="1:29" x14ac:dyDescent="0.2">
      <c r="A923" s="95"/>
      <c r="B923" s="96"/>
      <c r="C923" s="95"/>
      <c r="D923" s="95"/>
      <c r="E923" s="2"/>
      <c r="F923" s="10"/>
      <c r="G923" s="10"/>
      <c r="H923" s="10"/>
      <c r="I923" s="10"/>
      <c r="J923" s="10"/>
      <c r="K923" s="10"/>
      <c r="L923" s="10"/>
      <c r="M923" s="10"/>
      <c r="N923" s="10"/>
      <c r="O923" s="10"/>
      <c r="P923" s="10"/>
      <c r="Q923" s="10"/>
      <c r="R923" s="10"/>
      <c r="S923" s="10"/>
      <c r="T923" s="10"/>
      <c r="U923" s="65"/>
      <c r="V923" s="65"/>
      <c r="W923" s="65"/>
      <c r="X923" s="65"/>
      <c r="Y923" s="65"/>
      <c r="Z923" s="65"/>
      <c r="AA923" s="65"/>
      <c r="AB923" s="65"/>
      <c r="AC923" s="65"/>
    </row>
    <row r="924" spans="1:29" x14ac:dyDescent="0.2">
      <c r="A924" s="95"/>
      <c r="B924" s="96"/>
      <c r="C924" s="95"/>
      <c r="D924" s="95"/>
      <c r="E924" s="2"/>
      <c r="F924" s="10"/>
      <c r="G924" s="10"/>
      <c r="H924" s="10"/>
      <c r="I924" s="10"/>
      <c r="J924" s="10"/>
      <c r="K924" s="10"/>
      <c r="L924" s="10"/>
      <c r="M924" s="10"/>
      <c r="N924" s="10"/>
      <c r="O924" s="10"/>
      <c r="P924" s="10"/>
      <c r="Q924" s="10"/>
      <c r="R924" s="10"/>
      <c r="S924" s="10"/>
      <c r="T924" s="10"/>
      <c r="U924" s="65"/>
      <c r="V924" s="65"/>
      <c r="W924" s="65"/>
      <c r="X924" s="65"/>
      <c r="Y924" s="65"/>
      <c r="Z924" s="65"/>
      <c r="AA924" s="65"/>
      <c r="AB924" s="65"/>
      <c r="AC924" s="65"/>
    </row>
    <row r="925" spans="1:29" x14ac:dyDescent="0.2">
      <c r="A925" s="95"/>
      <c r="B925" s="96"/>
      <c r="C925" s="95"/>
      <c r="D925" s="95"/>
      <c r="E925" s="2"/>
      <c r="F925" s="10"/>
      <c r="G925" s="10"/>
      <c r="H925" s="10"/>
      <c r="I925" s="10"/>
      <c r="J925" s="10"/>
      <c r="K925" s="10"/>
      <c r="L925" s="10"/>
      <c r="M925" s="10"/>
      <c r="N925" s="10"/>
      <c r="O925" s="10"/>
      <c r="P925" s="10"/>
      <c r="Q925" s="10"/>
      <c r="R925" s="10"/>
      <c r="S925" s="10"/>
      <c r="T925" s="10"/>
      <c r="U925" s="65"/>
      <c r="V925" s="65"/>
      <c r="W925" s="65"/>
      <c r="X925" s="65"/>
      <c r="Y925" s="65"/>
      <c r="Z925" s="65"/>
      <c r="AA925" s="65"/>
      <c r="AB925" s="65"/>
      <c r="AC925" s="65"/>
    </row>
    <row r="926" spans="1:29" x14ac:dyDescent="0.2">
      <c r="A926" s="95"/>
      <c r="B926" s="96"/>
      <c r="C926" s="95"/>
      <c r="D926" s="95"/>
      <c r="E926" s="2"/>
      <c r="F926" s="10"/>
      <c r="G926" s="10"/>
      <c r="H926" s="10"/>
      <c r="I926" s="10"/>
      <c r="J926" s="10"/>
      <c r="K926" s="10"/>
      <c r="L926" s="10"/>
      <c r="M926" s="10"/>
      <c r="N926" s="10"/>
      <c r="O926" s="10"/>
      <c r="P926" s="10"/>
      <c r="Q926" s="10"/>
      <c r="R926" s="10"/>
      <c r="S926" s="10"/>
      <c r="T926" s="10"/>
      <c r="U926" s="65"/>
      <c r="V926" s="65"/>
      <c r="W926" s="65"/>
      <c r="X926" s="65"/>
      <c r="Y926" s="65"/>
      <c r="Z926" s="65"/>
      <c r="AA926" s="65"/>
      <c r="AB926" s="65"/>
      <c r="AC926" s="65"/>
    </row>
    <row r="927" spans="1:29" x14ac:dyDescent="0.2">
      <c r="A927" s="95"/>
      <c r="B927" s="96"/>
      <c r="C927" s="95"/>
      <c r="D927" s="95"/>
      <c r="E927" s="2"/>
      <c r="F927" s="10"/>
      <c r="G927" s="10"/>
      <c r="H927" s="10"/>
      <c r="I927" s="10"/>
      <c r="J927" s="10"/>
      <c r="K927" s="10"/>
      <c r="L927" s="10"/>
      <c r="M927" s="10"/>
      <c r="N927" s="10"/>
      <c r="O927" s="10"/>
      <c r="P927" s="10"/>
      <c r="Q927" s="10"/>
      <c r="R927" s="10"/>
      <c r="S927" s="10"/>
      <c r="T927" s="10"/>
      <c r="U927" s="65"/>
      <c r="V927" s="65"/>
      <c r="W927" s="65"/>
      <c r="X927" s="65"/>
      <c r="Y927" s="65"/>
      <c r="Z927" s="65"/>
      <c r="AA927" s="65"/>
      <c r="AB927" s="65"/>
      <c r="AC927" s="65"/>
    </row>
    <row r="928" spans="1:29" x14ac:dyDescent="0.2">
      <c r="A928" s="95"/>
      <c r="B928" s="96"/>
      <c r="C928" s="95"/>
      <c r="D928" s="95"/>
      <c r="E928" s="2"/>
      <c r="F928" s="10"/>
      <c r="G928" s="10"/>
      <c r="H928" s="10"/>
      <c r="I928" s="10"/>
      <c r="J928" s="10"/>
      <c r="K928" s="10"/>
      <c r="L928" s="10"/>
      <c r="M928" s="10"/>
      <c r="N928" s="10"/>
      <c r="O928" s="10"/>
      <c r="P928" s="10"/>
      <c r="Q928" s="10"/>
      <c r="R928" s="10"/>
      <c r="S928" s="10"/>
      <c r="T928" s="10"/>
      <c r="U928" s="65"/>
      <c r="V928" s="65"/>
      <c r="W928" s="65"/>
      <c r="X928" s="65"/>
      <c r="Y928" s="65"/>
      <c r="Z928" s="65"/>
      <c r="AA928" s="65"/>
      <c r="AB928" s="65"/>
      <c r="AC928" s="65"/>
    </row>
    <row r="929" spans="1:29" x14ac:dyDescent="0.2">
      <c r="A929" s="95"/>
      <c r="B929" s="96"/>
      <c r="C929" s="95"/>
      <c r="D929" s="95"/>
      <c r="E929" s="2"/>
      <c r="F929" s="10"/>
      <c r="G929" s="10"/>
      <c r="H929" s="10"/>
      <c r="I929" s="10"/>
      <c r="J929" s="10"/>
      <c r="K929" s="10"/>
      <c r="L929" s="10"/>
      <c r="M929" s="10"/>
      <c r="N929" s="10"/>
      <c r="O929" s="10"/>
      <c r="P929" s="10"/>
      <c r="Q929" s="10"/>
      <c r="R929" s="10"/>
      <c r="S929" s="10"/>
      <c r="T929" s="10"/>
      <c r="U929" s="65"/>
      <c r="V929" s="65"/>
      <c r="W929" s="65"/>
      <c r="X929" s="65"/>
      <c r="Y929" s="65"/>
      <c r="Z929" s="65"/>
      <c r="AA929" s="65"/>
      <c r="AB929" s="65"/>
      <c r="AC929" s="65"/>
    </row>
    <row r="930" spans="1:29" x14ac:dyDescent="0.2">
      <c r="A930" s="95"/>
      <c r="B930" s="96"/>
      <c r="C930" s="95"/>
      <c r="D930" s="95"/>
      <c r="E930" s="2"/>
      <c r="F930" s="10"/>
      <c r="G930" s="10"/>
      <c r="H930" s="10"/>
      <c r="I930" s="10"/>
      <c r="J930" s="10"/>
      <c r="K930" s="10"/>
      <c r="L930" s="10"/>
      <c r="M930" s="10"/>
      <c r="N930" s="10"/>
      <c r="O930" s="10"/>
      <c r="P930" s="10"/>
      <c r="Q930" s="10"/>
      <c r="R930" s="10"/>
      <c r="S930" s="10"/>
      <c r="T930" s="10"/>
      <c r="U930" s="65"/>
      <c r="V930" s="65"/>
      <c r="W930" s="65"/>
      <c r="X930" s="65"/>
      <c r="Y930" s="65"/>
      <c r="Z930" s="65"/>
      <c r="AA930" s="65"/>
      <c r="AB930" s="65"/>
      <c r="AC930" s="65"/>
    </row>
    <row r="931" spans="1:29" x14ac:dyDescent="0.2">
      <c r="A931" s="95"/>
      <c r="B931" s="96"/>
      <c r="C931" s="95"/>
      <c r="D931" s="95"/>
      <c r="E931" s="2"/>
      <c r="F931" s="10"/>
      <c r="G931" s="10"/>
      <c r="H931" s="10"/>
      <c r="I931" s="10"/>
      <c r="J931" s="10"/>
      <c r="K931" s="10"/>
      <c r="L931" s="10"/>
      <c r="M931" s="10"/>
      <c r="N931" s="10"/>
      <c r="O931" s="10"/>
      <c r="P931" s="10"/>
      <c r="Q931" s="10"/>
      <c r="R931" s="10"/>
      <c r="S931" s="10"/>
      <c r="T931" s="10"/>
      <c r="U931" s="65"/>
      <c r="V931" s="65"/>
      <c r="W931" s="65"/>
      <c r="X931" s="65"/>
      <c r="Y931" s="65"/>
      <c r="Z931" s="65"/>
      <c r="AA931" s="65"/>
      <c r="AB931" s="65"/>
      <c r="AC931" s="65"/>
    </row>
    <row r="932" spans="1:29" x14ac:dyDescent="0.2">
      <c r="A932" s="95"/>
      <c r="B932" s="96"/>
      <c r="C932" s="95"/>
      <c r="D932" s="95"/>
      <c r="E932" s="2"/>
      <c r="F932" s="10"/>
      <c r="G932" s="10"/>
      <c r="H932" s="10"/>
      <c r="I932" s="10"/>
      <c r="J932" s="10"/>
      <c r="K932" s="10"/>
      <c r="L932" s="10"/>
      <c r="M932" s="10"/>
      <c r="N932" s="10"/>
      <c r="O932" s="10"/>
      <c r="P932" s="10"/>
      <c r="Q932" s="10"/>
      <c r="R932" s="10"/>
      <c r="S932" s="10"/>
      <c r="T932" s="10"/>
      <c r="U932" s="65"/>
      <c r="V932" s="65"/>
      <c r="W932" s="65"/>
      <c r="X932" s="65"/>
      <c r="Y932" s="65"/>
      <c r="Z932" s="65"/>
      <c r="AA932" s="65"/>
      <c r="AB932" s="65"/>
      <c r="AC932" s="65"/>
    </row>
    <row r="933" spans="1:29" x14ac:dyDescent="0.2">
      <c r="A933" s="95"/>
      <c r="B933" s="96"/>
      <c r="C933" s="95"/>
      <c r="D933" s="95"/>
      <c r="E933" s="2"/>
      <c r="F933" s="10"/>
      <c r="G933" s="10"/>
      <c r="H933" s="10"/>
      <c r="I933" s="10"/>
      <c r="J933" s="10"/>
      <c r="K933" s="10"/>
      <c r="L933" s="10"/>
      <c r="M933" s="10"/>
      <c r="N933" s="10"/>
      <c r="O933" s="10"/>
      <c r="P933" s="10"/>
      <c r="Q933" s="10"/>
      <c r="R933" s="10"/>
      <c r="S933" s="10"/>
      <c r="T933" s="10"/>
      <c r="U933" s="65"/>
      <c r="V933" s="65"/>
      <c r="W933" s="65"/>
      <c r="X933" s="65"/>
      <c r="Y933" s="65"/>
      <c r="Z933" s="65"/>
      <c r="AA933" s="65"/>
      <c r="AB933" s="65"/>
      <c r="AC933" s="65"/>
    </row>
    <row r="934" spans="1:29" x14ac:dyDescent="0.2">
      <c r="A934" s="95"/>
      <c r="B934" s="96"/>
      <c r="C934" s="95"/>
      <c r="D934" s="95"/>
      <c r="E934" s="2"/>
      <c r="F934" s="10"/>
      <c r="G934" s="10"/>
      <c r="H934" s="10"/>
      <c r="I934" s="10"/>
      <c r="J934" s="10"/>
      <c r="K934" s="10"/>
      <c r="L934" s="10"/>
      <c r="M934" s="10"/>
      <c r="N934" s="10"/>
      <c r="O934" s="10"/>
      <c r="P934" s="10"/>
      <c r="Q934" s="10"/>
      <c r="R934" s="10"/>
      <c r="S934" s="10"/>
      <c r="T934" s="10"/>
      <c r="U934" s="65"/>
      <c r="V934" s="65"/>
      <c r="W934" s="65"/>
      <c r="X934" s="65"/>
      <c r="Y934" s="65"/>
      <c r="Z934" s="65"/>
      <c r="AA934" s="65"/>
      <c r="AB934" s="65"/>
      <c r="AC934" s="65"/>
    </row>
    <row r="935" spans="1:29" x14ac:dyDescent="0.2">
      <c r="A935" s="95"/>
      <c r="B935" s="96"/>
      <c r="C935" s="95"/>
      <c r="D935" s="95"/>
      <c r="E935" s="2"/>
      <c r="F935" s="10"/>
      <c r="G935" s="10"/>
      <c r="H935" s="10"/>
      <c r="I935" s="10"/>
      <c r="J935" s="10"/>
      <c r="K935" s="10"/>
      <c r="L935" s="10"/>
      <c r="M935" s="10"/>
      <c r="N935" s="10"/>
      <c r="O935" s="10"/>
      <c r="P935" s="10"/>
      <c r="Q935" s="10"/>
      <c r="R935" s="10"/>
      <c r="S935" s="10"/>
      <c r="T935" s="10"/>
      <c r="U935" s="65"/>
      <c r="V935" s="65"/>
      <c r="W935" s="65"/>
      <c r="X935" s="65"/>
      <c r="Y935" s="65"/>
      <c r="Z935" s="65"/>
      <c r="AA935" s="65"/>
      <c r="AB935" s="65"/>
      <c r="AC935" s="65"/>
    </row>
    <row r="936" spans="1:29" x14ac:dyDescent="0.2">
      <c r="A936" s="95"/>
      <c r="B936" s="96"/>
      <c r="C936" s="95"/>
      <c r="D936" s="95"/>
      <c r="E936" s="2"/>
      <c r="F936" s="10"/>
      <c r="G936" s="10"/>
      <c r="H936" s="10"/>
      <c r="I936" s="10"/>
      <c r="J936" s="10"/>
      <c r="K936" s="10"/>
      <c r="L936" s="10"/>
      <c r="M936" s="10"/>
      <c r="N936" s="10"/>
      <c r="O936" s="10"/>
      <c r="P936" s="10"/>
      <c r="Q936" s="10"/>
      <c r="R936" s="10"/>
      <c r="S936" s="10"/>
      <c r="T936" s="10"/>
      <c r="U936" s="65"/>
      <c r="V936" s="65"/>
      <c r="W936" s="65"/>
      <c r="X936" s="65"/>
      <c r="Y936" s="65"/>
      <c r="Z936" s="65"/>
      <c r="AA936" s="65"/>
      <c r="AB936" s="65"/>
      <c r="AC936" s="65"/>
    </row>
    <row r="937" spans="1:29" x14ac:dyDescent="0.2">
      <c r="A937" s="95"/>
      <c r="B937" s="96"/>
      <c r="C937" s="95"/>
      <c r="D937" s="95"/>
      <c r="E937" s="2"/>
      <c r="F937" s="10"/>
      <c r="G937" s="10"/>
      <c r="H937" s="10"/>
      <c r="I937" s="10"/>
      <c r="J937" s="10"/>
      <c r="K937" s="10"/>
      <c r="L937" s="10"/>
      <c r="M937" s="10"/>
      <c r="N937" s="10"/>
      <c r="O937" s="10"/>
      <c r="P937" s="10"/>
      <c r="Q937" s="10"/>
      <c r="R937" s="10"/>
      <c r="S937" s="10"/>
      <c r="T937" s="10"/>
      <c r="U937" s="65"/>
      <c r="V937" s="65"/>
      <c r="W937" s="65"/>
      <c r="X937" s="65"/>
      <c r="Y937" s="65"/>
      <c r="Z937" s="65"/>
      <c r="AA937" s="65"/>
      <c r="AB937" s="65"/>
      <c r="AC937" s="65"/>
    </row>
    <row r="938" spans="1:29" x14ac:dyDescent="0.2">
      <c r="A938" s="95"/>
      <c r="B938" s="96"/>
      <c r="C938" s="95"/>
      <c r="D938" s="95"/>
      <c r="E938" s="2"/>
      <c r="F938" s="10"/>
      <c r="G938" s="10"/>
      <c r="H938" s="10"/>
      <c r="I938" s="10"/>
      <c r="J938" s="10"/>
      <c r="K938" s="10"/>
      <c r="L938" s="10"/>
      <c r="M938" s="10"/>
      <c r="N938" s="10"/>
      <c r="O938" s="10"/>
      <c r="P938" s="10"/>
      <c r="Q938" s="10"/>
      <c r="R938" s="10"/>
      <c r="S938" s="10"/>
      <c r="T938" s="10"/>
      <c r="U938" s="65"/>
      <c r="V938" s="65"/>
      <c r="W938" s="65"/>
      <c r="X938" s="65"/>
      <c r="Y938" s="65"/>
      <c r="Z938" s="65"/>
      <c r="AA938" s="65"/>
      <c r="AB938" s="65"/>
      <c r="AC938" s="65"/>
    </row>
    <row r="939" spans="1:29" x14ac:dyDescent="0.2">
      <c r="A939" s="95"/>
      <c r="B939" s="96"/>
      <c r="C939" s="95"/>
      <c r="D939" s="95"/>
      <c r="E939" s="2"/>
      <c r="F939" s="10"/>
      <c r="G939" s="10"/>
      <c r="H939" s="10"/>
      <c r="I939" s="10"/>
      <c r="J939" s="10"/>
      <c r="K939" s="10"/>
      <c r="L939" s="10"/>
      <c r="M939" s="10"/>
      <c r="N939" s="10"/>
      <c r="O939" s="10"/>
      <c r="P939" s="10"/>
      <c r="Q939" s="10"/>
      <c r="R939" s="10"/>
      <c r="S939" s="10"/>
      <c r="T939" s="10"/>
      <c r="U939" s="65"/>
      <c r="V939" s="65"/>
      <c r="W939" s="65"/>
      <c r="X939" s="65"/>
      <c r="Y939" s="65"/>
      <c r="Z939" s="65"/>
      <c r="AA939" s="65"/>
      <c r="AB939" s="65"/>
      <c r="AC939" s="65"/>
    </row>
    <row r="940" spans="1:29" x14ac:dyDescent="0.2">
      <c r="A940" s="95"/>
      <c r="B940" s="96"/>
      <c r="C940" s="95"/>
      <c r="D940" s="95"/>
      <c r="E940" s="2"/>
      <c r="F940" s="10"/>
      <c r="G940" s="10"/>
      <c r="H940" s="10"/>
      <c r="I940" s="10"/>
      <c r="J940" s="10"/>
      <c r="K940" s="10"/>
      <c r="L940" s="10"/>
      <c r="M940" s="10"/>
      <c r="N940" s="10"/>
      <c r="O940" s="10"/>
      <c r="P940" s="10"/>
      <c r="Q940" s="10"/>
      <c r="R940" s="10"/>
      <c r="S940" s="10"/>
      <c r="T940" s="10"/>
      <c r="U940" s="65"/>
      <c r="V940" s="65"/>
      <c r="W940" s="65"/>
      <c r="X940" s="65"/>
      <c r="Y940" s="65"/>
      <c r="Z940" s="65"/>
      <c r="AA940" s="65"/>
      <c r="AB940" s="65"/>
      <c r="AC940" s="65"/>
    </row>
    <row r="941" spans="1:29" x14ac:dyDescent="0.2">
      <c r="A941" s="95"/>
      <c r="B941" s="96"/>
      <c r="C941" s="95"/>
      <c r="D941" s="95"/>
      <c r="E941" s="2"/>
      <c r="F941" s="10"/>
      <c r="G941" s="10"/>
      <c r="H941" s="10"/>
      <c r="I941" s="10"/>
      <c r="J941" s="10"/>
      <c r="K941" s="10"/>
      <c r="L941" s="10"/>
      <c r="M941" s="10"/>
      <c r="N941" s="10"/>
      <c r="O941" s="10"/>
      <c r="P941" s="10"/>
      <c r="Q941" s="10"/>
      <c r="R941" s="10"/>
      <c r="S941" s="10"/>
      <c r="T941" s="10"/>
      <c r="U941" s="65"/>
      <c r="V941" s="65"/>
      <c r="W941" s="65"/>
      <c r="X941" s="65"/>
      <c r="Y941" s="65"/>
      <c r="Z941" s="65"/>
      <c r="AA941" s="65"/>
      <c r="AB941" s="65"/>
      <c r="AC941" s="65"/>
    </row>
    <row r="942" spans="1:29" x14ac:dyDescent="0.2">
      <c r="A942" s="95"/>
      <c r="B942" s="96"/>
      <c r="C942" s="95"/>
      <c r="D942" s="95"/>
      <c r="E942" s="2"/>
      <c r="F942" s="10"/>
      <c r="G942" s="10"/>
      <c r="H942" s="10"/>
      <c r="I942" s="10"/>
      <c r="J942" s="10"/>
      <c r="K942" s="10"/>
      <c r="L942" s="10"/>
      <c r="M942" s="10"/>
      <c r="N942" s="10"/>
      <c r="O942" s="10"/>
      <c r="P942" s="10"/>
      <c r="Q942" s="10"/>
      <c r="R942" s="10"/>
      <c r="S942" s="10"/>
      <c r="T942" s="10"/>
      <c r="U942" s="65"/>
      <c r="V942" s="65"/>
      <c r="W942" s="65"/>
      <c r="X942" s="65"/>
      <c r="Y942" s="65"/>
      <c r="Z942" s="65"/>
      <c r="AA942" s="65"/>
      <c r="AB942" s="65"/>
      <c r="AC942" s="65"/>
    </row>
    <row r="943" spans="1:29" x14ac:dyDescent="0.2">
      <c r="A943" s="95"/>
      <c r="B943" s="96"/>
      <c r="C943" s="95"/>
      <c r="D943" s="95"/>
      <c r="E943" s="2"/>
      <c r="F943" s="10"/>
      <c r="G943" s="10"/>
      <c r="H943" s="10"/>
      <c r="I943" s="10"/>
      <c r="J943" s="10"/>
      <c r="K943" s="10"/>
      <c r="L943" s="10"/>
      <c r="M943" s="10"/>
      <c r="N943" s="10"/>
      <c r="O943" s="10"/>
      <c r="P943" s="10"/>
      <c r="Q943" s="10"/>
      <c r="R943" s="10"/>
      <c r="S943" s="10"/>
      <c r="T943" s="10"/>
      <c r="U943" s="65"/>
      <c r="V943" s="65"/>
      <c r="W943" s="65"/>
      <c r="X943" s="65"/>
      <c r="Y943" s="65"/>
      <c r="Z943" s="65"/>
      <c r="AA943" s="65"/>
      <c r="AB943" s="65"/>
      <c r="AC943" s="65"/>
    </row>
    <row r="944" spans="1:29" x14ac:dyDescent="0.2">
      <c r="A944" s="95"/>
      <c r="B944" s="96"/>
      <c r="C944" s="95"/>
      <c r="D944" s="95"/>
      <c r="E944" s="2"/>
      <c r="F944" s="10"/>
      <c r="G944" s="10"/>
      <c r="H944" s="10"/>
      <c r="I944" s="10"/>
      <c r="J944" s="10"/>
      <c r="K944" s="10"/>
      <c r="L944" s="10"/>
      <c r="M944" s="10"/>
      <c r="N944" s="10"/>
      <c r="O944" s="10"/>
      <c r="P944" s="10"/>
      <c r="Q944" s="10"/>
      <c r="R944" s="10"/>
      <c r="S944" s="10"/>
      <c r="T944" s="10"/>
      <c r="U944" s="65"/>
      <c r="V944" s="65"/>
      <c r="W944" s="65"/>
      <c r="X944" s="65"/>
      <c r="Y944" s="65"/>
      <c r="Z944" s="65"/>
      <c r="AA944" s="65"/>
      <c r="AB944" s="65"/>
      <c r="AC944" s="65"/>
    </row>
    <row r="945" spans="1:29" x14ac:dyDescent="0.2">
      <c r="A945" s="95"/>
      <c r="B945" s="96"/>
      <c r="C945" s="95"/>
      <c r="D945" s="95"/>
      <c r="E945" s="2"/>
      <c r="F945" s="10"/>
      <c r="G945" s="10"/>
      <c r="H945" s="10"/>
      <c r="I945" s="10"/>
      <c r="J945" s="10"/>
      <c r="K945" s="10"/>
      <c r="L945" s="10"/>
      <c r="M945" s="10"/>
      <c r="N945" s="10"/>
      <c r="O945" s="10"/>
      <c r="P945" s="10"/>
      <c r="Q945" s="10"/>
      <c r="R945" s="10"/>
      <c r="S945" s="10"/>
      <c r="T945" s="10"/>
      <c r="U945" s="65"/>
      <c r="V945" s="65"/>
      <c r="W945" s="65"/>
      <c r="X945" s="65"/>
      <c r="Y945" s="65"/>
      <c r="Z945" s="65"/>
      <c r="AA945" s="65"/>
      <c r="AB945" s="65"/>
      <c r="AC945" s="65"/>
    </row>
    <row r="946" spans="1:29" x14ac:dyDescent="0.2">
      <c r="A946" s="95"/>
      <c r="B946" s="96"/>
      <c r="C946" s="95"/>
      <c r="D946" s="95"/>
      <c r="E946" s="2"/>
      <c r="F946" s="10"/>
      <c r="G946" s="10"/>
      <c r="H946" s="10"/>
      <c r="I946" s="10"/>
      <c r="J946" s="10"/>
      <c r="K946" s="10"/>
      <c r="L946" s="10"/>
      <c r="M946" s="10"/>
      <c r="N946" s="10"/>
      <c r="O946" s="10"/>
      <c r="P946" s="10"/>
      <c r="Q946" s="10"/>
      <c r="R946" s="10"/>
      <c r="S946" s="10"/>
      <c r="T946" s="10"/>
      <c r="U946" s="65"/>
      <c r="V946" s="65"/>
      <c r="W946" s="65"/>
      <c r="X946" s="65"/>
      <c r="Y946" s="65"/>
      <c r="Z946" s="65"/>
      <c r="AA946" s="65"/>
      <c r="AB946" s="65"/>
      <c r="AC946" s="65"/>
    </row>
    <row r="947" spans="1:29" x14ac:dyDescent="0.2">
      <c r="A947" s="95"/>
      <c r="B947" s="96"/>
      <c r="C947" s="95"/>
      <c r="D947" s="95"/>
      <c r="E947" s="2"/>
      <c r="F947" s="10"/>
      <c r="G947" s="10"/>
      <c r="H947" s="10"/>
      <c r="I947" s="10"/>
      <c r="J947" s="10"/>
      <c r="K947" s="10"/>
      <c r="L947" s="10"/>
      <c r="M947" s="10"/>
      <c r="N947" s="10"/>
      <c r="O947" s="10"/>
      <c r="P947" s="10"/>
      <c r="Q947" s="10"/>
      <c r="R947" s="10"/>
      <c r="S947" s="10"/>
      <c r="T947" s="10"/>
      <c r="U947" s="65"/>
      <c r="V947" s="65"/>
      <c r="W947" s="65"/>
      <c r="X947" s="65"/>
      <c r="Y947" s="65"/>
      <c r="Z947" s="65"/>
      <c r="AA947" s="65"/>
      <c r="AB947" s="65"/>
      <c r="AC947" s="65"/>
    </row>
    <row r="948" spans="1:29" x14ac:dyDescent="0.2">
      <c r="A948" s="95"/>
      <c r="B948" s="96"/>
      <c r="C948" s="95"/>
      <c r="D948" s="95"/>
      <c r="E948" s="2"/>
      <c r="F948" s="10"/>
      <c r="G948" s="10"/>
      <c r="H948" s="10"/>
      <c r="I948" s="10"/>
      <c r="J948" s="10"/>
      <c r="K948" s="10"/>
      <c r="L948" s="10"/>
      <c r="M948" s="10"/>
      <c r="N948" s="10"/>
      <c r="O948" s="10"/>
      <c r="P948" s="10"/>
      <c r="Q948" s="10"/>
      <c r="R948" s="10"/>
      <c r="S948" s="10"/>
      <c r="T948" s="10"/>
      <c r="U948" s="65"/>
      <c r="V948" s="65"/>
      <c r="W948" s="65"/>
      <c r="X948" s="65"/>
      <c r="Y948" s="65"/>
      <c r="Z948" s="65"/>
      <c r="AA948" s="65"/>
      <c r="AB948" s="65"/>
      <c r="AC948" s="65"/>
    </row>
    <row r="949" spans="1:29" x14ac:dyDescent="0.2">
      <c r="A949" s="95"/>
      <c r="B949" s="96"/>
      <c r="C949" s="95"/>
      <c r="D949" s="95"/>
      <c r="E949" s="2"/>
      <c r="F949" s="10"/>
      <c r="G949" s="10"/>
      <c r="H949" s="10"/>
      <c r="I949" s="10"/>
      <c r="J949" s="10"/>
      <c r="K949" s="10"/>
      <c r="L949" s="10"/>
      <c r="M949" s="10"/>
      <c r="N949" s="10"/>
      <c r="O949" s="10"/>
      <c r="P949" s="10"/>
      <c r="Q949" s="10"/>
      <c r="R949" s="10"/>
      <c r="S949" s="10"/>
      <c r="T949" s="10"/>
      <c r="U949" s="65"/>
      <c r="V949" s="65"/>
      <c r="W949" s="65"/>
      <c r="X949" s="65"/>
      <c r="Y949" s="65"/>
      <c r="Z949" s="65"/>
      <c r="AA949" s="65"/>
      <c r="AB949" s="65"/>
      <c r="AC949" s="65"/>
    </row>
    <row r="950" spans="1:29" x14ac:dyDescent="0.2">
      <c r="A950" s="95"/>
      <c r="B950" s="96"/>
      <c r="C950" s="95"/>
      <c r="D950" s="95"/>
      <c r="E950" s="2"/>
      <c r="F950" s="10"/>
      <c r="G950" s="10"/>
      <c r="H950" s="10"/>
      <c r="I950" s="10"/>
      <c r="J950" s="10"/>
      <c r="K950" s="10"/>
      <c r="L950" s="10"/>
      <c r="M950" s="10"/>
      <c r="N950" s="10"/>
      <c r="O950" s="10"/>
      <c r="P950" s="10"/>
      <c r="Q950" s="10"/>
      <c r="R950" s="10"/>
      <c r="S950" s="10"/>
      <c r="T950" s="10"/>
      <c r="U950" s="65"/>
      <c r="V950" s="65"/>
      <c r="W950" s="65"/>
      <c r="X950" s="65"/>
      <c r="Y950" s="65"/>
      <c r="Z950" s="65"/>
      <c r="AA950" s="65"/>
      <c r="AB950" s="65"/>
      <c r="AC950" s="65"/>
    </row>
    <row r="951" spans="1:29" x14ac:dyDescent="0.2">
      <c r="A951" s="95"/>
      <c r="B951" s="96"/>
      <c r="C951" s="95"/>
      <c r="D951" s="95"/>
      <c r="E951" s="2"/>
      <c r="F951" s="10"/>
      <c r="G951" s="10"/>
      <c r="H951" s="10"/>
      <c r="I951" s="10"/>
      <c r="J951" s="10"/>
      <c r="K951" s="10"/>
      <c r="L951" s="10"/>
      <c r="M951" s="10"/>
      <c r="N951" s="10"/>
      <c r="O951" s="10"/>
      <c r="P951" s="10"/>
      <c r="Q951" s="10"/>
      <c r="R951" s="10"/>
      <c r="S951" s="10"/>
      <c r="T951" s="10"/>
      <c r="U951" s="65"/>
      <c r="V951" s="65"/>
      <c r="W951" s="65"/>
      <c r="X951" s="65"/>
      <c r="Y951" s="65"/>
      <c r="Z951" s="65"/>
      <c r="AA951" s="65"/>
      <c r="AB951" s="65"/>
      <c r="AC951" s="65"/>
    </row>
    <row r="952" spans="1:29" x14ac:dyDescent="0.2">
      <c r="A952" s="95"/>
      <c r="B952" s="96"/>
      <c r="C952" s="95"/>
      <c r="D952" s="95"/>
      <c r="E952" s="2"/>
      <c r="F952" s="10"/>
      <c r="G952" s="10"/>
      <c r="H952" s="10"/>
      <c r="I952" s="10"/>
      <c r="J952" s="10"/>
      <c r="K952" s="10"/>
      <c r="L952" s="10"/>
      <c r="M952" s="10"/>
      <c r="N952" s="10"/>
      <c r="O952" s="10"/>
      <c r="P952" s="10"/>
      <c r="Q952" s="10"/>
      <c r="R952" s="10"/>
      <c r="S952" s="10"/>
      <c r="T952" s="10"/>
      <c r="U952" s="65"/>
      <c r="V952" s="65"/>
      <c r="W952" s="65"/>
      <c r="X952" s="65"/>
      <c r="Y952" s="65"/>
      <c r="Z952" s="65"/>
      <c r="AA952" s="65"/>
      <c r="AB952" s="65"/>
      <c r="AC952" s="65"/>
    </row>
    <row r="953" spans="1:29" x14ac:dyDescent="0.2">
      <c r="A953" s="95"/>
      <c r="B953" s="96"/>
      <c r="C953" s="95"/>
      <c r="D953" s="95"/>
      <c r="E953" s="2"/>
      <c r="F953" s="10"/>
      <c r="G953" s="10"/>
      <c r="H953" s="10"/>
      <c r="I953" s="10"/>
      <c r="J953" s="10"/>
      <c r="K953" s="10"/>
      <c r="L953" s="10"/>
      <c r="M953" s="10"/>
      <c r="N953" s="10"/>
      <c r="O953" s="10"/>
      <c r="P953" s="10"/>
      <c r="Q953" s="10"/>
      <c r="R953" s="10"/>
      <c r="S953" s="10"/>
      <c r="T953" s="10"/>
      <c r="U953" s="65"/>
      <c r="V953" s="65"/>
      <c r="W953" s="65"/>
      <c r="X953" s="65"/>
      <c r="Y953" s="65"/>
      <c r="Z953" s="65"/>
      <c r="AA953" s="65"/>
      <c r="AB953" s="65"/>
      <c r="AC953" s="65"/>
    </row>
    <row r="954" spans="1:29" x14ac:dyDescent="0.2">
      <c r="A954" s="95"/>
      <c r="B954" s="96"/>
      <c r="C954" s="95"/>
      <c r="D954" s="95"/>
      <c r="E954" s="2"/>
      <c r="F954" s="10"/>
      <c r="G954" s="10"/>
      <c r="H954" s="10"/>
      <c r="I954" s="10"/>
      <c r="J954" s="10"/>
      <c r="K954" s="10"/>
      <c r="L954" s="10"/>
      <c r="M954" s="10"/>
      <c r="N954" s="10"/>
      <c r="O954" s="10"/>
      <c r="P954" s="10"/>
      <c r="Q954" s="10"/>
      <c r="R954" s="10"/>
      <c r="S954" s="10"/>
      <c r="T954" s="10"/>
      <c r="U954" s="65"/>
      <c r="V954" s="65"/>
      <c r="W954" s="65"/>
      <c r="X954" s="65"/>
      <c r="Y954" s="65"/>
      <c r="Z954" s="65"/>
      <c r="AA954" s="65"/>
      <c r="AB954" s="65"/>
      <c r="AC954" s="65"/>
    </row>
    <row r="955" spans="1:29" x14ac:dyDescent="0.2">
      <c r="A955" s="95"/>
      <c r="B955" s="96"/>
      <c r="C955" s="95"/>
      <c r="D955" s="95"/>
      <c r="E955" s="2"/>
      <c r="F955" s="10"/>
      <c r="G955" s="10"/>
      <c r="H955" s="10"/>
      <c r="I955" s="10"/>
      <c r="J955" s="10"/>
      <c r="K955" s="10"/>
      <c r="L955" s="10"/>
      <c r="M955" s="10"/>
      <c r="N955" s="10"/>
      <c r="O955" s="10"/>
      <c r="P955" s="10"/>
      <c r="Q955" s="10"/>
      <c r="R955" s="10"/>
      <c r="S955" s="10"/>
      <c r="T955" s="10"/>
      <c r="U955" s="65"/>
      <c r="V955" s="65"/>
      <c r="W955" s="65"/>
      <c r="X955" s="65"/>
      <c r="Y955" s="65"/>
      <c r="Z955" s="65"/>
      <c r="AA955" s="65"/>
      <c r="AB955" s="65"/>
      <c r="AC955" s="65"/>
    </row>
    <row r="956" spans="1:29" x14ac:dyDescent="0.2">
      <c r="A956" s="95"/>
      <c r="B956" s="96"/>
      <c r="C956" s="95"/>
      <c r="D956" s="95"/>
      <c r="E956" s="2"/>
      <c r="F956" s="10"/>
      <c r="G956" s="10"/>
      <c r="H956" s="10"/>
      <c r="I956" s="10"/>
      <c r="J956" s="10"/>
      <c r="K956" s="10"/>
      <c r="L956" s="10"/>
      <c r="M956" s="10"/>
      <c r="N956" s="10"/>
      <c r="O956" s="10"/>
      <c r="P956" s="10"/>
      <c r="Q956" s="10"/>
      <c r="R956" s="10"/>
      <c r="S956" s="10"/>
      <c r="T956" s="10"/>
      <c r="U956" s="65"/>
      <c r="V956" s="65"/>
      <c r="W956" s="65"/>
      <c r="X956" s="65"/>
      <c r="Y956" s="65"/>
      <c r="Z956" s="65"/>
      <c r="AA956" s="65"/>
      <c r="AB956" s="65"/>
      <c r="AC956" s="65"/>
    </row>
    <row r="957" spans="1:29" x14ac:dyDescent="0.2">
      <c r="A957" s="95"/>
      <c r="B957" s="96"/>
      <c r="C957" s="95"/>
      <c r="D957" s="95"/>
      <c r="E957" s="2"/>
      <c r="F957" s="10"/>
      <c r="G957" s="10"/>
      <c r="H957" s="10"/>
      <c r="I957" s="10"/>
      <c r="J957" s="10"/>
      <c r="K957" s="10"/>
      <c r="L957" s="10"/>
      <c r="M957" s="10"/>
      <c r="N957" s="10"/>
      <c r="O957" s="10"/>
      <c r="P957" s="10"/>
      <c r="Q957" s="10"/>
      <c r="R957" s="10"/>
      <c r="S957" s="10"/>
      <c r="T957" s="10"/>
      <c r="U957" s="65"/>
      <c r="V957" s="65"/>
      <c r="W957" s="65"/>
      <c r="X957" s="65"/>
      <c r="Y957" s="65"/>
      <c r="Z957" s="65"/>
      <c r="AA957" s="65"/>
      <c r="AB957" s="65"/>
      <c r="AC957" s="65"/>
    </row>
    <row r="958" spans="1:29" x14ac:dyDescent="0.2">
      <c r="A958" s="95"/>
      <c r="B958" s="96"/>
      <c r="C958" s="95"/>
      <c r="D958" s="95"/>
      <c r="E958" s="2"/>
      <c r="F958" s="10"/>
      <c r="G958" s="10"/>
      <c r="H958" s="10"/>
      <c r="I958" s="10"/>
      <c r="J958" s="10"/>
      <c r="K958" s="10"/>
      <c r="L958" s="10"/>
      <c r="M958" s="10"/>
      <c r="N958" s="10"/>
      <c r="O958" s="10"/>
      <c r="P958" s="10"/>
      <c r="Q958" s="10"/>
      <c r="R958" s="10"/>
      <c r="S958" s="10"/>
      <c r="T958" s="10"/>
      <c r="U958" s="65"/>
      <c r="V958" s="65"/>
      <c r="W958" s="65"/>
      <c r="X958" s="65"/>
      <c r="Y958" s="65"/>
      <c r="Z958" s="65"/>
      <c r="AA958" s="65"/>
      <c r="AB958" s="65"/>
      <c r="AC958" s="65"/>
    </row>
    <row r="959" spans="1:29" x14ac:dyDescent="0.2">
      <c r="A959" s="95"/>
      <c r="B959" s="96"/>
      <c r="C959" s="95"/>
      <c r="D959" s="95"/>
      <c r="E959" s="2"/>
      <c r="F959" s="10"/>
      <c r="G959" s="10"/>
      <c r="H959" s="10"/>
      <c r="I959" s="10"/>
      <c r="J959" s="10"/>
      <c r="K959" s="10"/>
      <c r="L959" s="10"/>
      <c r="M959" s="10"/>
      <c r="N959" s="10"/>
      <c r="O959" s="10"/>
      <c r="P959" s="10"/>
      <c r="Q959" s="10"/>
      <c r="R959" s="10"/>
      <c r="S959" s="10"/>
      <c r="T959" s="10"/>
      <c r="U959" s="65"/>
      <c r="V959" s="65"/>
      <c r="W959" s="65"/>
      <c r="X959" s="65"/>
      <c r="Y959" s="65"/>
      <c r="Z959" s="65"/>
      <c r="AA959" s="65"/>
      <c r="AB959" s="65"/>
      <c r="AC959" s="65"/>
    </row>
    <row r="960" spans="1:29" x14ac:dyDescent="0.2">
      <c r="A960" s="95"/>
      <c r="B960" s="96"/>
      <c r="C960" s="95"/>
      <c r="D960" s="95"/>
      <c r="E960" s="2"/>
      <c r="F960" s="10"/>
      <c r="G960" s="10"/>
      <c r="H960" s="10"/>
      <c r="I960" s="10"/>
      <c r="J960" s="10"/>
      <c r="K960" s="10"/>
      <c r="L960" s="10"/>
      <c r="M960" s="10"/>
      <c r="N960" s="10"/>
      <c r="O960" s="10"/>
      <c r="P960" s="10"/>
      <c r="Q960" s="10"/>
      <c r="R960" s="10"/>
      <c r="S960" s="10"/>
      <c r="T960" s="10"/>
      <c r="U960" s="65"/>
      <c r="V960" s="65"/>
      <c r="W960" s="65"/>
      <c r="X960" s="65"/>
      <c r="Y960" s="65"/>
      <c r="Z960" s="65"/>
      <c r="AA960" s="65"/>
      <c r="AB960" s="65"/>
      <c r="AC960" s="65"/>
    </row>
    <row r="961" spans="1:29" x14ac:dyDescent="0.2">
      <c r="A961" s="95"/>
      <c r="B961" s="96"/>
      <c r="C961" s="95"/>
      <c r="D961" s="95"/>
      <c r="E961" s="2"/>
      <c r="F961" s="10"/>
      <c r="G961" s="10"/>
      <c r="H961" s="10"/>
      <c r="I961" s="10"/>
      <c r="J961" s="10"/>
      <c r="K961" s="10"/>
      <c r="L961" s="10"/>
      <c r="M961" s="10"/>
      <c r="N961" s="10"/>
      <c r="O961" s="10"/>
      <c r="P961" s="10"/>
      <c r="Q961" s="10"/>
      <c r="R961" s="10"/>
      <c r="S961" s="10"/>
      <c r="T961" s="10"/>
      <c r="U961" s="65"/>
      <c r="V961" s="65"/>
      <c r="W961" s="65"/>
      <c r="X961" s="65"/>
      <c r="Y961" s="65"/>
      <c r="Z961" s="65"/>
      <c r="AA961" s="65"/>
      <c r="AB961" s="65"/>
      <c r="AC961" s="65"/>
    </row>
    <row r="962" spans="1:29" x14ac:dyDescent="0.2">
      <c r="A962" s="95"/>
      <c r="B962" s="96"/>
      <c r="C962" s="95"/>
      <c r="D962" s="95"/>
      <c r="E962" s="2"/>
      <c r="F962" s="10"/>
      <c r="G962" s="10"/>
      <c r="H962" s="10"/>
      <c r="I962" s="10"/>
      <c r="J962" s="10"/>
      <c r="K962" s="10"/>
      <c r="L962" s="10"/>
      <c r="M962" s="10"/>
      <c r="N962" s="10"/>
      <c r="O962" s="10"/>
      <c r="P962" s="10"/>
      <c r="Q962" s="10"/>
      <c r="R962" s="10"/>
      <c r="S962" s="10"/>
      <c r="T962" s="10"/>
      <c r="U962" s="65"/>
      <c r="V962" s="65"/>
      <c r="W962" s="65"/>
      <c r="X962" s="65"/>
      <c r="Y962" s="65"/>
      <c r="Z962" s="65"/>
      <c r="AA962" s="65"/>
      <c r="AB962" s="65"/>
      <c r="AC962" s="65"/>
    </row>
    <row r="963" spans="1:29" x14ac:dyDescent="0.2">
      <c r="A963" s="95"/>
      <c r="B963" s="96"/>
      <c r="C963" s="95"/>
      <c r="D963" s="95"/>
      <c r="E963" s="2"/>
      <c r="F963" s="10"/>
      <c r="G963" s="10"/>
      <c r="H963" s="10"/>
      <c r="I963" s="10"/>
      <c r="J963" s="10"/>
      <c r="K963" s="10"/>
      <c r="L963" s="10"/>
      <c r="M963" s="10"/>
      <c r="N963" s="10"/>
      <c r="O963" s="10"/>
      <c r="P963" s="10"/>
      <c r="Q963" s="10"/>
      <c r="R963" s="10"/>
      <c r="S963" s="10"/>
      <c r="T963" s="10"/>
      <c r="U963" s="65"/>
      <c r="V963" s="65"/>
      <c r="W963" s="65"/>
      <c r="X963" s="65"/>
      <c r="Y963" s="65"/>
      <c r="Z963" s="65"/>
      <c r="AA963" s="65"/>
      <c r="AB963" s="65"/>
      <c r="AC963" s="65"/>
    </row>
    <row r="964" spans="1:29" x14ac:dyDescent="0.2">
      <c r="A964" s="95"/>
      <c r="B964" s="96"/>
      <c r="C964" s="95"/>
      <c r="D964" s="95"/>
      <c r="E964" s="2"/>
      <c r="F964" s="10"/>
      <c r="G964" s="10"/>
      <c r="H964" s="10"/>
      <c r="I964" s="10"/>
      <c r="J964" s="10"/>
      <c r="K964" s="10"/>
      <c r="L964" s="10"/>
      <c r="M964" s="10"/>
      <c r="N964" s="10"/>
      <c r="O964" s="10"/>
      <c r="P964" s="10"/>
      <c r="Q964" s="10"/>
      <c r="R964" s="10"/>
      <c r="S964" s="10"/>
      <c r="T964" s="10"/>
      <c r="U964" s="65"/>
      <c r="V964" s="65"/>
      <c r="W964" s="65"/>
      <c r="X964" s="65"/>
      <c r="Y964" s="65"/>
      <c r="Z964" s="65"/>
      <c r="AA964" s="65"/>
      <c r="AB964" s="65"/>
      <c r="AC964" s="65"/>
    </row>
    <row r="965" spans="1:29" x14ac:dyDescent="0.2">
      <c r="A965" s="95"/>
      <c r="B965" s="96"/>
      <c r="C965" s="95"/>
      <c r="D965" s="95"/>
      <c r="E965" s="2"/>
      <c r="F965" s="10"/>
      <c r="G965" s="10"/>
      <c r="H965" s="10"/>
      <c r="I965" s="10"/>
      <c r="J965" s="10"/>
      <c r="K965" s="10"/>
      <c r="L965" s="10"/>
      <c r="M965" s="10"/>
      <c r="N965" s="10"/>
      <c r="O965" s="10"/>
      <c r="P965" s="10"/>
      <c r="Q965" s="10"/>
      <c r="R965" s="10"/>
      <c r="S965" s="10"/>
      <c r="T965" s="10"/>
      <c r="U965" s="65"/>
      <c r="V965" s="65"/>
      <c r="W965" s="65"/>
      <c r="X965" s="65"/>
      <c r="Y965" s="65"/>
      <c r="Z965" s="65"/>
      <c r="AA965" s="65"/>
      <c r="AB965" s="65"/>
      <c r="AC965" s="65"/>
    </row>
    <row r="966" spans="1:29" x14ac:dyDescent="0.2">
      <c r="A966" s="95"/>
      <c r="B966" s="96"/>
      <c r="C966" s="95"/>
      <c r="D966" s="95"/>
      <c r="E966" s="2"/>
      <c r="F966" s="10"/>
      <c r="G966" s="10"/>
      <c r="H966" s="10"/>
      <c r="I966" s="10"/>
      <c r="J966" s="10"/>
      <c r="K966" s="10"/>
      <c r="L966" s="10"/>
      <c r="M966" s="10"/>
      <c r="N966" s="10"/>
      <c r="O966" s="10"/>
      <c r="P966" s="10"/>
      <c r="Q966" s="10"/>
      <c r="R966" s="10"/>
      <c r="S966" s="10"/>
      <c r="T966" s="10"/>
      <c r="U966" s="65"/>
      <c r="V966" s="65"/>
      <c r="W966" s="65"/>
      <c r="X966" s="65"/>
      <c r="Y966" s="65"/>
      <c r="Z966" s="65"/>
      <c r="AA966" s="65"/>
      <c r="AB966" s="65"/>
      <c r="AC966" s="65"/>
    </row>
    <row r="967" spans="1:29" x14ac:dyDescent="0.2">
      <c r="A967" s="95"/>
      <c r="B967" s="96"/>
      <c r="C967" s="95"/>
      <c r="D967" s="95"/>
      <c r="E967" s="2"/>
      <c r="F967" s="10"/>
      <c r="G967" s="10"/>
      <c r="H967" s="10"/>
      <c r="I967" s="10"/>
      <c r="J967" s="10"/>
      <c r="K967" s="10"/>
      <c r="L967" s="10"/>
      <c r="M967" s="10"/>
      <c r="N967" s="10"/>
      <c r="O967" s="10"/>
      <c r="P967" s="10"/>
      <c r="Q967" s="10"/>
      <c r="R967" s="10"/>
      <c r="S967" s="10"/>
      <c r="T967" s="10"/>
      <c r="U967" s="65"/>
      <c r="V967" s="65"/>
      <c r="W967" s="65"/>
      <c r="X967" s="65"/>
      <c r="Y967" s="65"/>
      <c r="Z967" s="65"/>
      <c r="AA967" s="65"/>
      <c r="AB967" s="65"/>
      <c r="AC967" s="65"/>
    </row>
    <row r="968" spans="1:29" x14ac:dyDescent="0.2">
      <c r="A968" s="95"/>
      <c r="B968" s="96"/>
      <c r="C968" s="95"/>
      <c r="D968" s="95"/>
      <c r="E968" s="2"/>
      <c r="F968" s="10"/>
      <c r="G968" s="10"/>
      <c r="H968" s="10"/>
      <c r="I968" s="10"/>
      <c r="J968" s="10"/>
      <c r="K968" s="10"/>
      <c r="L968" s="10"/>
      <c r="M968" s="10"/>
      <c r="N968" s="10"/>
      <c r="O968" s="10"/>
      <c r="P968" s="10"/>
      <c r="Q968" s="10"/>
      <c r="R968" s="10"/>
      <c r="S968" s="10"/>
      <c r="T968" s="10"/>
      <c r="U968" s="65"/>
      <c r="V968" s="65"/>
      <c r="W968" s="65"/>
      <c r="X968" s="65"/>
      <c r="Y968" s="65"/>
      <c r="Z968" s="65"/>
      <c r="AA968" s="65"/>
      <c r="AB968" s="65"/>
      <c r="AC968" s="65"/>
    </row>
    <row r="969" spans="1:29" x14ac:dyDescent="0.2">
      <c r="A969" s="95"/>
      <c r="B969" s="96"/>
      <c r="C969" s="95"/>
      <c r="D969" s="95"/>
      <c r="E969" s="2"/>
      <c r="F969" s="10"/>
      <c r="G969" s="10"/>
      <c r="H969" s="10"/>
      <c r="I969" s="10"/>
      <c r="J969" s="10"/>
      <c r="K969" s="10"/>
      <c r="L969" s="10"/>
      <c r="M969" s="10"/>
      <c r="N969" s="10"/>
      <c r="O969" s="10"/>
      <c r="P969" s="10"/>
      <c r="Q969" s="10"/>
      <c r="R969" s="10"/>
      <c r="S969" s="10"/>
      <c r="T969" s="10"/>
      <c r="U969" s="65"/>
      <c r="V969" s="65"/>
      <c r="W969" s="65"/>
      <c r="X969" s="65"/>
      <c r="Y969" s="65"/>
      <c r="Z969" s="65"/>
      <c r="AA969" s="65"/>
      <c r="AB969" s="65"/>
      <c r="AC969" s="65"/>
    </row>
    <row r="970" spans="1:29" x14ac:dyDescent="0.2">
      <c r="A970" s="95"/>
      <c r="B970" s="96"/>
      <c r="C970" s="95"/>
      <c r="D970" s="95"/>
      <c r="E970" s="2"/>
      <c r="F970" s="10"/>
      <c r="G970" s="10"/>
      <c r="H970" s="10"/>
      <c r="I970" s="10"/>
      <c r="J970" s="10"/>
      <c r="K970" s="10"/>
      <c r="L970" s="10"/>
      <c r="M970" s="10"/>
      <c r="N970" s="10"/>
      <c r="O970" s="10"/>
      <c r="P970" s="10"/>
      <c r="Q970" s="10"/>
      <c r="R970" s="10"/>
      <c r="S970" s="10"/>
      <c r="T970" s="10"/>
      <c r="U970" s="65"/>
      <c r="V970" s="65"/>
      <c r="W970" s="65"/>
      <c r="X970" s="65"/>
      <c r="Y970" s="65"/>
      <c r="Z970" s="65"/>
      <c r="AA970" s="65"/>
      <c r="AB970" s="65"/>
      <c r="AC970" s="65"/>
    </row>
    <row r="971" spans="1:29" x14ac:dyDescent="0.2">
      <c r="A971" s="95"/>
      <c r="B971" s="96"/>
      <c r="C971" s="95"/>
      <c r="D971" s="95"/>
      <c r="E971" s="2"/>
      <c r="F971" s="10"/>
      <c r="G971" s="10"/>
      <c r="H971" s="10"/>
      <c r="I971" s="10"/>
      <c r="J971" s="10"/>
      <c r="K971" s="10"/>
      <c r="L971" s="10"/>
      <c r="M971" s="10"/>
      <c r="N971" s="10"/>
      <c r="O971" s="10"/>
      <c r="P971" s="10"/>
      <c r="Q971" s="10"/>
      <c r="R971" s="10"/>
      <c r="S971" s="10"/>
      <c r="T971" s="10"/>
      <c r="U971" s="65"/>
      <c r="V971" s="65"/>
      <c r="W971" s="65"/>
      <c r="X971" s="65"/>
      <c r="Y971" s="65"/>
      <c r="Z971" s="65"/>
      <c r="AA971" s="65"/>
      <c r="AB971" s="65"/>
      <c r="AC971" s="65"/>
    </row>
    <row r="972" spans="1:29" x14ac:dyDescent="0.2">
      <c r="A972" s="95"/>
      <c r="B972" s="96"/>
      <c r="C972" s="95"/>
      <c r="D972" s="95"/>
      <c r="E972" s="2"/>
      <c r="F972" s="10"/>
      <c r="G972" s="10"/>
      <c r="H972" s="10"/>
      <c r="I972" s="10"/>
      <c r="J972" s="10"/>
      <c r="K972" s="10"/>
      <c r="L972" s="10"/>
      <c r="M972" s="10"/>
      <c r="N972" s="10"/>
      <c r="O972" s="10"/>
      <c r="P972" s="10"/>
      <c r="Q972" s="10"/>
      <c r="R972" s="10"/>
      <c r="S972" s="10"/>
      <c r="T972" s="10"/>
      <c r="U972" s="65"/>
      <c r="V972" s="65"/>
      <c r="W972" s="65"/>
      <c r="X972" s="65"/>
      <c r="Y972" s="65"/>
      <c r="Z972" s="65"/>
      <c r="AA972" s="65"/>
      <c r="AB972" s="65"/>
      <c r="AC972" s="65"/>
    </row>
    <row r="973" spans="1:29" x14ac:dyDescent="0.2">
      <c r="A973" s="95"/>
      <c r="B973" s="96"/>
      <c r="C973" s="95"/>
      <c r="D973" s="95"/>
      <c r="E973" s="2"/>
      <c r="F973" s="10"/>
      <c r="G973" s="10"/>
      <c r="H973" s="10"/>
      <c r="I973" s="10"/>
      <c r="J973" s="10"/>
      <c r="K973" s="10"/>
      <c r="L973" s="10"/>
      <c r="M973" s="10"/>
      <c r="N973" s="10"/>
      <c r="O973" s="10"/>
      <c r="P973" s="10"/>
      <c r="Q973" s="10"/>
      <c r="R973" s="10"/>
      <c r="S973" s="10"/>
      <c r="T973" s="10"/>
      <c r="U973" s="65"/>
      <c r="V973" s="65"/>
      <c r="W973" s="65"/>
      <c r="X973" s="65"/>
      <c r="Y973" s="65"/>
      <c r="Z973" s="65"/>
      <c r="AA973" s="65"/>
      <c r="AB973" s="65"/>
      <c r="AC973" s="65"/>
    </row>
    <row r="974" spans="1:29" x14ac:dyDescent="0.2">
      <c r="A974" s="95"/>
      <c r="B974" s="96"/>
      <c r="C974" s="95"/>
      <c r="D974" s="95"/>
      <c r="E974" s="2"/>
      <c r="F974" s="10"/>
      <c r="G974" s="10"/>
      <c r="H974" s="10"/>
      <c r="I974" s="10"/>
      <c r="J974" s="10"/>
      <c r="K974" s="10"/>
      <c r="L974" s="10"/>
      <c r="M974" s="10"/>
      <c r="N974" s="10"/>
      <c r="O974" s="10"/>
      <c r="P974" s="10"/>
      <c r="Q974" s="10"/>
      <c r="R974" s="10"/>
      <c r="S974" s="10"/>
      <c r="T974" s="10"/>
      <c r="U974" s="65"/>
      <c r="V974" s="65"/>
      <c r="W974" s="65"/>
      <c r="X974" s="65"/>
      <c r="Y974" s="65"/>
      <c r="Z974" s="65"/>
      <c r="AA974" s="65"/>
      <c r="AB974" s="65"/>
      <c r="AC974" s="65"/>
    </row>
    <row r="975" spans="1:29" x14ac:dyDescent="0.2">
      <c r="A975" s="95"/>
      <c r="B975" s="96"/>
      <c r="C975" s="95"/>
      <c r="D975" s="95"/>
      <c r="E975" s="2"/>
      <c r="F975" s="10"/>
      <c r="G975" s="10"/>
      <c r="H975" s="10"/>
      <c r="I975" s="10"/>
      <c r="J975" s="10"/>
      <c r="K975" s="10"/>
      <c r="L975" s="10"/>
      <c r="M975" s="10"/>
      <c r="N975" s="10"/>
      <c r="O975" s="10"/>
      <c r="P975" s="10"/>
      <c r="Q975" s="10"/>
      <c r="R975" s="10"/>
      <c r="S975" s="10"/>
      <c r="T975" s="10"/>
      <c r="U975" s="65"/>
      <c r="V975" s="65"/>
      <c r="W975" s="65"/>
      <c r="X975" s="65"/>
      <c r="Y975" s="65"/>
      <c r="Z975" s="65"/>
      <c r="AA975" s="65"/>
      <c r="AB975" s="65"/>
      <c r="AC975" s="65"/>
    </row>
    <row r="976" spans="1:29" x14ac:dyDescent="0.2">
      <c r="A976" s="95"/>
      <c r="B976" s="96"/>
      <c r="C976" s="95"/>
      <c r="D976" s="95"/>
      <c r="E976" s="2"/>
      <c r="F976" s="10"/>
      <c r="G976" s="10"/>
      <c r="H976" s="10"/>
      <c r="I976" s="10"/>
      <c r="J976" s="10"/>
      <c r="K976" s="10"/>
      <c r="L976" s="10"/>
      <c r="M976" s="10"/>
      <c r="N976" s="10"/>
      <c r="O976" s="10"/>
      <c r="P976" s="10"/>
      <c r="Q976" s="10"/>
      <c r="R976" s="10"/>
      <c r="S976" s="10"/>
      <c r="T976" s="10"/>
      <c r="U976" s="65"/>
      <c r="V976" s="65"/>
      <c r="W976" s="65"/>
      <c r="X976" s="65"/>
      <c r="Y976" s="65"/>
      <c r="Z976" s="65"/>
      <c r="AA976" s="65"/>
      <c r="AB976" s="65"/>
      <c r="AC976" s="65"/>
    </row>
    <row r="977" spans="1:29" x14ac:dyDescent="0.2">
      <c r="A977" s="95"/>
      <c r="B977" s="96"/>
      <c r="C977" s="95"/>
      <c r="D977" s="95"/>
      <c r="E977" s="2"/>
      <c r="F977" s="10"/>
      <c r="G977" s="10"/>
      <c r="H977" s="10"/>
      <c r="I977" s="10"/>
      <c r="J977" s="10"/>
      <c r="K977" s="10"/>
      <c r="L977" s="10"/>
      <c r="M977" s="10"/>
      <c r="N977" s="10"/>
      <c r="O977" s="10"/>
      <c r="P977" s="10"/>
      <c r="Q977" s="10"/>
      <c r="R977" s="10"/>
      <c r="S977" s="10"/>
      <c r="T977" s="10"/>
      <c r="U977" s="65"/>
      <c r="V977" s="65"/>
      <c r="W977" s="65"/>
      <c r="X977" s="65"/>
      <c r="Y977" s="65"/>
      <c r="Z977" s="65"/>
      <c r="AA977" s="65"/>
      <c r="AB977" s="65"/>
      <c r="AC977" s="65"/>
    </row>
    <row r="978" spans="1:29" x14ac:dyDescent="0.2">
      <c r="A978" s="95"/>
      <c r="B978" s="96"/>
      <c r="C978" s="95"/>
      <c r="D978" s="95"/>
      <c r="E978" s="2"/>
      <c r="F978" s="10"/>
      <c r="G978" s="10"/>
      <c r="H978" s="10"/>
      <c r="I978" s="10"/>
      <c r="J978" s="10"/>
      <c r="K978" s="10"/>
      <c r="L978" s="10"/>
      <c r="M978" s="10"/>
      <c r="N978" s="10"/>
      <c r="O978" s="10"/>
      <c r="P978" s="10"/>
      <c r="Q978" s="10"/>
      <c r="R978" s="10"/>
      <c r="S978" s="10"/>
      <c r="T978" s="10"/>
      <c r="U978" s="65"/>
      <c r="V978" s="65"/>
      <c r="W978" s="65"/>
      <c r="X978" s="65"/>
      <c r="Y978" s="65"/>
      <c r="Z978" s="65"/>
      <c r="AA978" s="65"/>
      <c r="AB978" s="65"/>
      <c r="AC978" s="65"/>
    </row>
    <row r="979" spans="1:29" x14ac:dyDescent="0.2">
      <c r="A979" s="95"/>
      <c r="B979" s="96"/>
      <c r="C979" s="95"/>
      <c r="D979" s="95"/>
      <c r="E979" s="2"/>
      <c r="F979" s="10"/>
      <c r="G979" s="10"/>
      <c r="H979" s="10"/>
      <c r="I979" s="10"/>
      <c r="J979" s="10"/>
      <c r="K979" s="10"/>
      <c r="L979" s="10"/>
      <c r="M979" s="10"/>
      <c r="N979" s="10"/>
      <c r="O979" s="10"/>
      <c r="P979" s="10"/>
      <c r="Q979" s="10"/>
      <c r="R979" s="10"/>
      <c r="S979" s="10"/>
      <c r="T979" s="10"/>
      <c r="U979" s="65"/>
      <c r="V979" s="65"/>
      <c r="W979" s="65"/>
      <c r="X979" s="65"/>
      <c r="Y979" s="65"/>
      <c r="Z979" s="65"/>
      <c r="AA979" s="65"/>
      <c r="AB979" s="65"/>
      <c r="AC979" s="65"/>
    </row>
    <row r="980" spans="1:29" x14ac:dyDescent="0.2">
      <c r="A980" s="95"/>
      <c r="B980" s="96"/>
      <c r="C980" s="95"/>
      <c r="D980" s="95"/>
      <c r="E980" s="2"/>
      <c r="F980" s="10"/>
      <c r="G980" s="10"/>
      <c r="H980" s="10"/>
      <c r="I980" s="10"/>
      <c r="J980" s="10"/>
      <c r="K980" s="10"/>
      <c r="L980" s="10"/>
      <c r="M980" s="10"/>
      <c r="N980" s="10"/>
      <c r="O980" s="10"/>
      <c r="P980" s="10"/>
      <c r="Q980" s="10"/>
      <c r="R980" s="10"/>
      <c r="S980" s="10"/>
      <c r="T980" s="10"/>
      <c r="U980" s="65"/>
      <c r="V980" s="65"/>
      <c r="W980" s="65"/>
      <c r="X980" s="65"/>
      <c r="Y980" s="65"/>
      <c r="Z980" s="65"/>
      <c r="AA980" s="65"/>
      <c r="AB980" s="65"/>
      <c r="AC980" s="65"/>
    </row>
    <row r="981" spans="1:29" x14ac:dyDescent="0.2">
      <c r="A981" s="95"/>
      <c r="B981" s="96"/>
      <c r="C981" s="95"/>
      <c r="D981" s="95"/>
      <c r="E981" s="2"/>
      <c r="F981" s="10"/>
      <c r="G981" s="10"/>
      <c r="H981" s="10"/>
      <c r="I981" s="10"/>
      <c r="J981" s="10"/>
      <c r="K981" s="10"/>
      <c r="L981" s="10"/>
      <c r="M981" s="10"/>
      <c r="N981" s="10"/>
      <c r="O981" s="10"/>
      <c r="P981" s="10"/>
      <c r="Q981" s="10"/>
      <c r="R981" s="10"/>
      <c r="S981" s="10"/>
      <c r="T981" s="10"/>
      <c r="U981" s="65"/>
      <c r="V981" s="65"/>
      <c r="W981" s="65"/>
      <c r="X981" s="65"/>
      <c r="Y981" s="65"/>
      <c r="Z981" s="65"/>
      <c r="AA981" s="65"/>
      <c r="AB981" s="65"/>
      <c r="AC981" s="65"/>
    </row>
    <row r="982" spans="1:29" x14ac:dyDescent="0.2">
      <c r="A982" s="95"/>
      <c r="B982" s="96"/>
      <c r="C982" s="95"/>
      <c r="D982" s="95"/>
      <c r="E982" s="2"/>
      <c r="F982" s="10"/>
      <c r="G982" s="10"/>
      <c r="H982" s="10"/>
      <c r="I982" s="10"/>
      <c r="J982" s="10"/>
      <c r="K982" s="10"/>
      <c r="L982" s="10"/>
      <c r="M982" s="10"/>
      <c r="N982" s="10"/>
      <c r="O982" s="10"/>
      <c r="P982" s="10"/>
      <c r="Q982" s="10"/>
      <c r="R982" s="10"/>
      <c r="S982" s="10"/>
      <c r="T982" s="10"/>
      <c r="U982" s="65"/>
      <c r="V982" s="65"/>
      <c r="W982" s="65"/>
      <c r="X982" s="65"/>
      <c r="Y982" s="65"/>
      <c r="Z982" s="65"/>
      <c r="AA982" s="65"/>
      <c r="AB982" s="65"/>
      <c r="AC982" s="65"/>
    </row>
    <row r="983" spans="1:29" x14ac:dyDescent="0.2">
      <c r="A983" s="95"/>
      <c r="B983" s="96"/>
      <c r="C983" s="95"/>
      <c r="D983" s="95"/>
      <c r="E983" s="2"/>
      <c r="F983" s="10"/>
      <c r="G983" s="10"/>
      <c r="H983" s="10"/>
      <c r="I983" s="10"/>
      <c r="J983" s="10"/>
      <c r="K983" s="10"/>
      <c r="L983" s="10"/>
      <c r="M983" s="10"/>
      <c r="N983" s="10"/>
      <c r="O983" s="10"/>
      <c r="P983" s="10"/>
      <c r="Q983" s="10"/>
      <c r="R983" s="10"/>
      <c r="S983" s="10"/>
      <c r="T983" s="10"/>
      <c r="U983" s="65"/>
      <c r="V983" s="65"/>
      <c r="W983" s="65"/>
      <c r="X983" s="65"/>
      <c r="Y983" s="65"/>
      <c r="Z983" s="65"/>
      <c r="AA983" s="65"/>
      <c r="AB983" s="65"/>
      <c r="AC983" s="65"/>
    </row>
    <row r="984" spans="1:29" x14ac:dyDescent="0.2">
      <c r="A984" s="95"/>
      <c r="B984" s="96"/>
      <c r="C984" s="95"/>
      <c r="D984" s="95"/>
      <c r="E984" s="2"/>
      <c r="F984" s="10"/>
      <c r="G984" s="10"/>
      <c r="H984" s="10"/>
      <c r="I984" s="10"/>
      <c r="J984" s="10"/>
      <c r="K984" s="10"/>
      <c r="L984" s="10"/>
      <c r="M984" s="10"/>
      <c r="N984" s="10"/>
      <c r="O984" s="10"/>
      <c r="P984" s="10"/>
      <c r="Q984" s="10"/>
      <c r="R984" s="10"/>
      <c r="S984" s="10"/>
      <c r="T984" s="10"/>
      <c r="U984" s="65"/>
      <c r="V984" s="65"/>
      <c r="W984" s="65"/>
      <c r="X984" s="65"/>
      <c r="Y984" s="65"/>
      <c r="Z984" s="65"/>
      <c r="AA984" s="65"/>
      <c r="AB984" s="65"/>
      <c r="AC984" s="65"/>
    </row>
    <row r="985" spans="1:29" x14ac:dyDescent="0.2">
      <c r="A985" s="95"/>
      <c r="B985" s="96"/>
      <c r="C985" s="95"/>
      <c r="D985" s="95"/>
      <c r="E985" s="2"/>
      <c r="F985" s="10"/>
      <c r="G985" s="10"/>
      <c r="H985" s="10"/>
      <c r="I985" s="10"/>
      <c r="J985" s="10"/>
      <c r="K985" s="10"/>
      <c r="L985" s="10"/>
      <c r="M985" s="10"/>
      <c r="N985" s="10"/>
      <c r="O985" s="10"/>
      <c r="P985" s="10"/>
      <c r="Q985" s="10"/>
      <c r="R985" s="10"/>
      <c r="S985" s="10"/>
      <c r="T985" s="10"/>
      <c r="U985" s="65"/>
      <c r="V985" s="65"/>
      <c r="W985" s="65"/>
      <c r="X985" s="65"/>
      <c r="Y985" s="65"/>
      <c r="Z985" s="65"/>
      <c r="AA985" s="65"/>
      <c r="AB985" s="65"/>
      <c r="AC985" s="65"/>
    </row>
    <row r="986" spans="1:29" x14ac:dyDescent="0.2">
      <c r="A986" s="95"/>
      <c r="B986" s="96"/>
      <c r="C986" s="95"/>
      <c r="D986" s="95"/>
      <c r="E986" s="2"/>
      <c r="F986" s="10"/>
      <c r="G986" s="10"/>
      <c r="H986" s="10"/>
      <c r="I986" s="10"/>
      <c r="J986" s="10"/>
      <c r="K986" s="10"/>
      <c r="L986" s="10"/>
      <c r="M986" s="10"/>
      <c r="N986" s="10"/>
      <c r="O986" s="10"/>
      <c r="P986" s="10"/>
      <c r="Q986" s="10"/>
      <c r="R986" s="10"/>
      <c r="S986" s="10"/>
      <c r="T986" s="10"/>
      <c r="U986" s="65"/>
      <c r="V986" s="65"/>
      <c r="W986" s="65"/>
      <c r="X986" s="65"/>
      <c r="Y986" s="65"/>
      <c r="Z986" s="65"/>
      <c r="AA986" s="65"/>
      <c r="AB986" s="65"/>
      <c r="AC986" s="65"/>
    </row>
    <row r="987" spans="1:29" x14ac:dyDescent="0.2">
      <c r="A987" s="95"/>
      <c r="B987" s="96"/>
      <c r="C987" s="95"/>
      <c r="D987" s="95"/>
      <c r="E987" s="2"/>
      <c r="F987" s="10"/>
      <c r="G987" s="10"/>
      <c r="H987" s="10"/>
      <c r="I987" s="10"/>
      <c r="J987" s="10"/>
      <c r="K987" s="10"/>
      <c r="L987" s="10"/>
      <c r="M987" s="10"/>
      <c r="N987" s="10"/>
      <c r="O987" s="10"/>
      <c r="P987" s="10"/>
      <c r="Q987" s="10"/>
      <c r="R987" s="10"/>
      <c r="S987" s="10"/>
      <c r="T987" s="10"/>
      <c r="U987" s="65"/>
      <c r="V987" s="65"/>
      <c r="W987" s="65"/>
      <c r="X987" s="65"/>
      <c r="Y987" s="65"/>
      <c r="Z987" s="65"/>
      <c r="AA987" s="65"/>
      <c r="AB987" s="65"/>
      <c r="AC987" s="65"/>
    </row>
    <row r="988" spans="1:29" x14ac:dyDescent="0.2">
      <c r="A988" s="95"/>
      <c r="B988" s="96"/>
      <c r="C988" s="95"/>
      <c r="D988" s="95"/>
      <c r="E988" s="2"/>
      <c r="F988" s="10"/>
      <c r="G988" s="10"/>
      <c r="H988" s="10"/>
      <c r="I988" s="10"/>
      <c r="J988" s="10"/>
      <c r="K988" s="10"/>
      <c r="L988" s="10"/>
      <c r="M988" s="10"/>
      <c r="N988" s="10"/>
      <c r="O988" s="10"/>
      <c r="P988" s="10"/>
      <c r="Q988" s="10"/>
      <c r="R988" s="10"/>
      <c r="S988" s="10"/>
      <c r="T988" s="10"/>
      <c r="U988" s="65"/>
      <c r="V988" s="65"/>
      <c r="W988" s="65"/>
      <c r="X988" s="65"/>
      <c r="Y988" s="65"/>
      <c r="Z988" s="65"/>
      <c r="AA988" s="65"/>
      <c r="AB988" s="65"/>
      <c r="AC988" s="65"/>
    </row>
    <row r="989" spans="1:29" x14ac:dyDescent="0.2">
      <c r="A989" s="95"/>
      <c r="B989" s="96"/>
      <c r="C989" s="95"/>
      <c r="D989" s="95"/>
      <c r="E989" s="2"/>
      <c r="F989" s="10"/>
      <c r="G989" s="10"/>
      <c r="H989" s="10"/>
      <c r="I989" s="10"/>
      <c r="J989" s="10"/>
      <c r="K989" s="10"/>
      <c r="L989" s="10"/>
      <c r="M989" s="10"/>
      <c r="N989" s="10"/>
      <c r="O989" s="10"/>
      <c r="P989" s="10"/>
      <c r="Q989" s="10"/>
      <c r="R989" s="10"/>
      <c r="S989" s="10"/>
      <c r="T989" s="10"/>
      <c r="U989" s="65"/>
      <c r="V989" s="65"/>
      <c r="W989" s="65"/>
      <c r="X989" s="65"/>
      <c r="Y989" s="65"/>
      <c r="Z989" s="65"/>
      <c r="AA989" s="65"/>
      <c r="AB989" s="65"/>
      <c r="AC989" s="65"/>
    </row>
    <row r="990" spans="1:29" x14ac:dyDescent="0.2">
      <c r="A990" s="95"/>
      <c r="B990" s="96"/>
      <c r="C990" s="95"/>
      <c r="D990" s="95"/>
      <c r="E990" s="2"/>
      <c r="F990" s="10"/>
      <c r="G990" s="10"/>
      <c r="H990" s="10"/>
      <c r="I990" s="10"/>
      <c r="J990" s="10"/>
      <c r="K990" s="10"/>
      <c r="L990" s="10"/>
      <c r="M990" s="10"/>
      <c r="N990" s="10"/>
      <c r="O990" s="10"/>
      <c r="P990" s="10"/>
      <c r="Q990" s="10"/>
      <c r="R990" s="10"/>
      <c r="S990" s="10"/>
      <c r="T990" s="10"/>
      <c r="U990" s="65"/>
      <c r="V990" s="65"/>
      <c r="W990" s="65"/>
      <c r="X990" s="65"/>
      <c r="Y990" s="65"/>
      <c r="Z990" s="65"/>
      <c r="AA990" s="65"/>
      <c r="AB990" s="65"/>
      <c r="AC990" s="65"/>
    </row>
    <row r="991" spans="1:29" x14ac:dyDescent="0.2">
      <c r="A991" s="95"/>
      <c r="B991" s="96"/>
      <c r="C991" s="95"/>
      <c r="D991" s="95"/>
      <c r="E991" s="2"/>
      <c r="F991" s="10"/>
      <c r="G991" s="10"/>
      <c r="H991" s="10"/>
      <c r="I991" s="10"/>
      <c r="J991" s="10"/>
      <c r="K991" s="10"/>
      <c r="L991" s="10"/>
      <c r="M991" s="10"/>
      <c r="N991" s="10"/>
      <c r="O991" s="10"/>
      <c r="P991" s="10"/>
      <c r="Q991" s="10"/>
      <c r="R991" s="10"/>
      <c r="S991" s="10"/>
      <c r="T991" s="10"/>
      <c r="U991" s="65"/>
      <c r="V991" s="65"/>
      <c r="W991" s="65"/>
      <c r="X991" s="65"/>
      <c r="Y991" s="65"/>
      <c r="Z991" s="65"/>
      <c r="AA991" s="65"/>
      <c r="AB991" s="65"/>
      <c r="AC991" s="65"/>
    </row>
    <row r="992" spans="1:29" x14ac:dyDescent="0.2">
      <c r="A992" s="95"/>
      <c r="B992" s="96"/>
      <c r="C992" s="95"/>
      <c r="D992" s="95"/>
      <c r="E992" s="2"/>
      <c r="F992" s="10"/>
      <c r="G992" s="10"/>
      <c r="H992" s="10"/>
      <c r="I992" s="10"/>
      <c r="J992" s="10"/>
      <c r="K992" s="10"/>
      <c r="L992" s="10"/>
      <c r="M992" s="10"/>
      <c r="N992" s="10"/>
      <c r="O992" s="10"/>
      <c r="P992" s="10"/>
      <c r="Q992" s="10"/>
      <c r="R992" s="10"/>
      <c r="S992" s="10"/>
      <c r="T992" s="10"/>
      <c r="U992" s="65"/>
      <c r="V992" s="65"/>
      <c r="W992" s="65"/>
      <c r="X992" s="65"/>
      <c r="Y992" s="65"/>
      <c r="Z992" s="65"/>
      <c r="AA992" s="65"/>
      <c r="AB992" s="65"/>
      <c r="AC992" s="65"/>
    </row>
    <row r="993" spans="1:29" x14ac:dyDescent="0.2">
      <c r="A993" s="95"/>
      <c r="B993" s="96"/>
      <c r="C993" s="95"/>
      <c r="D993" s="95"/>
      <c r="E993" s="2"/>
      <c r="F993" s="10"/>
      <c r="G993" s="10"/>
      <c r="H993" s="10"/>
      <c r="I993" s="10"/>
      <c r="J993" s="10"/>
      <c r="K993" s="10"/>
      <c r="L993" s="10"/>
      <c r="M993" s="10"/>
      <c r="N993" s="10"/>
      <c r="O993" s="10"/>
      <c r="P993" s="10"/>
      <c r="Q993" s="10"/>
      <c r="R993" s="10"/>
      <c r="S993" s="10"/>
      <c r="T993" s="10"/>
      <c r="U993" s="65"/>
      <c r="V993" s="65"/>
      <c r="W993" s="65"/>
      <c r="X993" s="65"/>
      <c r="Y993" s="65"/>
      <c r="Z993" s="65"/>
      <c r="AA993" s="65"/>
      <c r="AB993" s="65"/>
      <c r="AC993" s="65"/>
    </row>
    <row r="994" spans="1:29" x14ac:dyDescent="0.2">
      <c r="A994" s="95"/>
      <c r="B994" s="96"/>
      <c r="C994" s="95"/>
      <c r="D994" s="95"/>
      <c r="E994" s="2"/>
      <c r="F994" s="10"/>
      <c r="G994" s="10"/>
      <c r="H994" s="10"/>
      <c r="I994" s="10"/>
      <c r="J994" s="10"/>
      <c r="K994" s="10"/>
      <c r="L994" s="10"/>
      <c r="M994" s="10"/>
      <c r="N994" s="10"/>
      <c r="O994" s="10"/>
      <c r="P994" s="10"/>
      <c r="Q994" s="10"/>
      <c r="R994" s="10"/>
      <c r="S994" s="10"/>
      <c r="T994" s="10"/>
      <c r="U994" s="65"/>
      <c r="V994" s="65"/>
      <c r="W994" s="65"/>
      <c r="X994" s="65"/>
      <c r="Y994" s="65"/>
      <c r="Z994" s="65"/>
      <c r="AA994" s="65"/>
      <c r="AB994" s="65"/>
      <c r="AC994" s="65"/>
    </row>
    <row r="995" spans="1:29" x14ac:dyDescent="0.2">
      <c r="A995" s="95"/>
      <c r="B995" s="96"/>
      <c r="C995" s="95"/>
      <c r="D995" s="95"/>
      <c r="E995" s="2"/>
      <c r="F995" s="10"/>
      <c r="G995" s="10"/>
      <c r="H995" s="10"/>
      <c r="I995" s="10"/>
      <c r="J995" s="10"/>
      <c r="K995" s="10"/>
      <c r="L995" s="10"/>
      <c r="M995" s="10"/>
      <c r="N995" s="10"/>
      <c r="O995" s="10"/>
      <c r="P995" s="10"/>
      <c r="Q995" s="10"/>
      <c r="R995" s="10"/>
      <c r="S995" s="10"/>
      <c r="T995" s="10"/>
      <c r="U995" s="65"/>
      <c r="V995" s="65"/>
      <c r="W995" s="65"/>
      <c r="X995" s="65"/>
      <c r="Y995" s="65"/>
      <c r="Z995" s="65"/>
      <c r="AA995" s="65"/>
      <c r="AB995" s="65"/>
      <c r="AC995" s="65"/>
    </row>
    <row r="996" spans="1:29" x14ac:dyDescent="0.2">
      <c r="A996" s="95"/>
      <c r="B996" s="96"/>
      <c r="C996" s="95"/>
      <c r="D996" s="95"/>
      <c r="E996" s="2"/>
      <c r="F996" s="10"/>
      <c r="G996" s="10"/>
      <c r="H996" s="10"/>
      <c r="I996" s="10"/>
      <c r="J996" s="10"/>
      <c r="K996" s="10"/>
      <c r="L996" s="10"/>
      <c r="M996" s="10"/>
      <c r="N996" s="10"/>
      <c r="O996" s="10"/>
      <c r="P996" s="10"/>
      <c r="Q996" s="10"/>
      <c r="R996" s="10"/>
      <c r="S996" s="10"/>
      <c r="T996" s="10"/>
      <c r="U996" s="65"/>
      <c r="V996" s="65"/>
      <c r="W996" s="65"/>
      <c r="X996" s="65"/>
      <c r="Y996" s="65"/>
      <c r="Z996" s="65"/>
      <c r="AA996" s="65"/>
      <c r="AB996" s="65"/>
      <c r="AC996" s="65"/>
    </row>
    <row r="997" spans="1:29" x14ac:dyDescent="0.2">
      <c r="A997" s="95"/>
      <c r="B997" s="96"/>
      <c r="C997" s="95"/>
      <c r="D997" s="95"/>
      <c r="E997" s="2"/>
      <c r="F997" s="10"/>
      <c r="G997" s="10"/>
      <c r="H997" s="10"/>
      <c r="I997" s="10"/>
      <c r="J997" s="10"/>
      <c r="K997" s="10"/>
      <c r="L997" s="10"/>
      <c r="M997" s="10"/>
      <c r="N997" s="10"/>
      <c r="O997" s="10"/>
      <c r="P997" s="10"/>
      <c r="Q997" s="10"/>
      <c r="R997" s="10"/>
      <c r="S997" s="10"/>
      <c r="T997" s="10"/>
      <c r="U997" s="65"/>
      <c r="V997" s="65"/>
      <c r="W997" s="65"/>
      <c r="X997" s="65"/>
      <c r="Y997" s="65"/>
      <c r="Z997" s="65"/>
      <c r="AA997" s="65"/>
      <c r="AB997" s="65"/>
      <c r="AC997" s="65"/>
    </row>
    <row r="998" spans="1:29" x14ac:dyDescent="0.2">
      <c r="A998" s="95"/>
      <c r="B998" s="96"/>
      <c r="C998" s="95"/>
      <c r="D998" s="95"/>
      <c r="E998" s="2"/>
      <c r="F998" s="10"/>
      <c r="G998" s="10"/>
      <c r="H998" s="10"/>
      <c r="I998" s="10"/>
      <c r="J998" s="10"/>
      <c r="K998" s="10"/>
      <c r="L998" s="10"/>
      <c r="M998" s="10"/>
      <c r="N998" s="10"/>
      <c r="O998" s="10"/>
      <c r="P998" s="10"/>
      <c r="Q998" s="10"/>
      <c r="R998" s="10"/>
      <c r="S998" s="10"/>
      <c r="T998" s="10"/>
      <c r="U998" s="65"/>
      <c r="V998" s="65"/>
      <c r="W998" s="65"/>
      <c r="X998" s="65"/>
      <c r="Y998" s="65"/>
      <c r="Z998" s="65"/>
      <c r="AA998" s="65"/>
      <c r="AB998" s="65"/>
      <c r="AC998" s="65"/>
    </row>
    <row r="999" spans="1:29" x14ac:dyDescent="0.2">
      <c r="A999" s="95"/>
      <c r="B999" s="96"/>
      <c r="C999" s="95"/>
      <c r="D999" s="95"/>
      <c r="E999" s="2"/>
      <c r="F999" s="10"/>
      <c r="G999" s="10"/>
      <c r="H999" s="10"/>
      <c r="I999" s="10"/>
      <c r="J999" s="10"/>
      <c r="K999" s="10"/>
      <c r="L999" s="10"/>
      <c r="M999" s="10"/>
      <c r="N999" s="10"/>
      <c r="O999" s="10"/>
      <c r="P999" s="10"/>
      <c r="Q999" s="10"/>
      <c r="R999" s="10"/>
      <c r="S999" s="10"/>
      <c r="T999" s="10"/>
      <c r="U999" s="65"/>
      <c r="V999" s="65"/>
      <c r="W999" s="65"/>
      <c r="X999" s="65"/>
      <c r="Y999" s="65"/>
      <c r="Z999" s="65"/>
      <c r="AA999" s="65"/>
      <c r="AB999" s="65"/>
      <c r="AC999" s="65"/>
    </row>
    <row r="1000" spans="1:29" x14ac:dyDescent="0.2">
      <c r="A1000" s="95"/>
      <c r="B1000" s="96"/>
      <c r="C1000" s="95"/>
      <c r="D1000" s="95"/>
      <c r="E1000" s="2"/>
      <c r="F1000" s="10"/>
      <c r="G1000" s="10"/>
      <c r="H1000" s="10"/>
      <c r="I1000" s="10"/>
      <c r="J1000" s="10"/>
      <c r="K1000" s="10"/>
      <c r="L1000" s="10"/>
      <c r="M1000" s="10"/>
      <c r="N1000" s="10"/>
      <c r="O1000" s="10"/>
      <c r="P1000" s="10"/>
      <c r="Q1000" s="10"/>
      <c r="R1000" s="10"/>
      <c r="S1000" s="10"/>
      <c r="T1000" s="10"/>
      <c r="U1000" s="65"/>
      <c r="V1000" s="65"/>
      <c r="W1000" s="65"/>
      <c r="X1000" s="65"/>
      <c r="Y1000" s="65"/>
      <c r="Z1000" s="65"/>
      <c r="AA1000" s="65"/>
      <c r="AB1000" s="65"/>
      <c r="AC1000" s="65"/>
    </row>
    <row r="1001" spans="1:29" x14ac:dyDescent="0.2">
      <c r="A1001" s="95"/>
      <c r="B1001" s="96"/>
      <c r="C1001" s="95"/>
      <c r="D1001" s="95"/>
      <c r="E1001" s="2"/>
      <c r="F1001" s="10"/>
      <c r="G1001" s="10"/>
      <c r="H1001" s="10"/>
      <c r="I1001" s="10"/>
      <c r="J1001" s="10"/>
      <c r="K1001" s="10"/>
      <c r="L1001" s="10"/>
      <c r="M1001" s="10"/>
      <c r="N1001" s="10"/>
      <c r="O1001" s="10"/>
      <c r="P1001" s="10"/>
      <c r="Q1001" s="10"/>
      <c r="R1001" s="10"/>
      <c r="S1001" s="10"/>
      <c r="T1001" s="10"/>
      <c r="U1001" s="65"/>
      <c r="V1001" s="65"/>
      <c r="W1001" s="65"/>
      <c r="X1001" s="65"/>
      <c r="Y1001" s="65"/>
      <c r="Z1001" s="65"/>
      <c r="AA1001" s="65"/>
      <c r="AB1001" s="65"/>
      <c r="AC1001" s="65"/>
    </row>
    <row r="1002" spans="1:29" x14ac:dyDescent="0.2">
      <c r="A1002" s="95"/>
      <c r="B1002" s="96"/>
      <c r="C1002" s="95"/>
      <c r="D1002" s="95"/>
      <c r="E1002" s="2"/>
      <c r="F1002" s="10"/>
      <c r="G1002" s="10"/>
      <c r="H1002" s="10"/>
      <c r="I1002" s="10"/>
      <c r="J1002" s="10"/>
      <c r="K1002" s="10"/>
      <c r="L1002" s="10"/>
      <c r="M1002" s="10"/>
      <c r="N1002" s="10"/>
      <c r="O1002" s="10"/>
      <c r="P1002" s="10"/>
      <c r="Q1002" s="10"/>
      <c r="R1002" s="10"/>
      <c r="S1002" s="10"/>
      <c r="T1002" s="10"/>
      <c r="U1002" s="65"/>
      <c r="V1002" s="65"/>
      <c r="W1002" s="65"/>
      <c r="X1002" s="65"/>
      <c r="Y1002" s="65"/>
      <c r="Z1002" s="65"/>
      <c r="AA1002" s="65"/>
      <c r="AB1002" s="65"/>
      <c r="AC1002" s="65"/>
    </row>
    <row r="1003" spans="1:29" x14ac:dyDescent="0.2">
      <c r="A1003" s="95"/>
      <c r="B1003" s="96"/>
      <c r="C1003" s="95"/>
      <c r="D1003" s="95"/>
      <c r="E1003" s="2"/>
      <c r="F1003" s="10"/>
      <c r="G1003" s="10"/>
      <c r="H1003" s="10"/>
      <c r="I1003" s="10"/>
      <c r="J1003" s="10"/>
      <c r="K1003" s="10"/>
      <c r="L1003" s="10"/>
      <c r="M1003" s="10"/>
      <c r="N1003" s="10"/>
      <c r="O1003" s="10"/>
      <c r="P1003" s="10"/>
      <c r="Q1003" s="10"/>
      <c r="R1003" s="10"/>
      <c r="S1003" s="10"/>
      <c r="T1003" s="10"/>
      <c r="U1003" s="65"/>
      <c r="V1003" s="65"/>
      <c r="W1003" s="65"/>
      <c r="X1003" s="65"/>
      <c r="Y1003" s="65"/>
      <c r="Z1003" s="65"/>
      <c r="AA1003" s="65"/>
      <c r="AB1003" s="65"/>
      <c r="AC1003" s="65"/>
    </row>
    <row r="1004" spans="1:29" x14ac:dyDescent="0.2">
      <c r="A1004" s="95"/>
      <c r="B1004" s="96"/>
      <c r="C1004" s="95"/>
      <c r="D1004" s="95"/>
      <c r="E1004" s="2"/>
      <c r="F1004" s="10"/>
      <c r="G1004" s="10"/>
      <c r="H1004" s="10"/>
      <c r="I1004" s="10"/>
      <c r="J1004" s="10"/>
      <c r="K1004" s="10"/>
      <c r="L1004" s="10"/>
      <c r="M1004" s="10"/>
      <c r="N1004" s="10"/>
      <c r="O1004" s="10"/>
      <c r="P1004" s="10"/>
      <c r="Q1004" s="10"/>
      <c r="R1004" s="10"/>
      <c r="S1004" s="10"/>
      <c r="T1004" s="10"/>
      <c r="U1004" s="65"/>
      <c r="V1004" s="65"/>
      <c r="W1004" s="65"/>
      <c r="X1004" s="65"/>
      <c r="Y1004" s="65"/>
      <c r="Z1004" s="65"/>
      <c r="AA1004" s="65"/>
      <c r="AB1004" s="65"/>
      <c r="AC1004" s="65"/>
    </row>
    <row r="1005" spans="1:29" x14ac:dyDescent="0.2">
      <c r="A1005" s="95"/>
      <c r="B1005" s="96"/>
      <c r="C1005" s="95"/>
      <c r="D1005" s="95"/>
      <c r="E1005" s="2"/>
      <c r="F1005" s="10"/>
      <c r="G1005" s="10"/>
      <c r="H1005" s="10"/>
      <c r="I1005" s="10"/>
      <c r="J1005" s="10"/>
      <c r="K1005" s="10"/>
      <c r="L1005" s="10"/>
      <c r="M1005" s="10"/>
      <c r="N1005" s="10"/>
      <c r="O1005" s="10"/>
      <c r="P1005" s="10"/>
      <c r="Q1005" s="10"/>
      <c r="R1005" s="10"/>
      <c r="S1005" s="10"/>
      <c r="T1005" s="10"/>
      <c r="U1005" s="65"/>
      <c r="V1005" s="65"/>
      <c r="W1005" s="65"/>
      <c r="X1005" s="65"/>
      <c r="Y1005" s="65"/>
      <c r="Z1005" s="65"/>
      <c r="AA1005" s="65"/>
      <c r="AB1005" s="65"/>
      <c r="AC1005" s="65"/>
    </row>
    <row r="1006" spans="1:29" x14ac:dyDescent="0.2">
      <c r="A1006" s="95"/>
      <c r="B1006" s="96"/>
      <c r="C1006" s="95"/>
      <c r="D1006" s="95"/>
      <c r="E1006" s="2"/>
      <c r="F1006" s="10"/>
      <c r="G1006" s="10"/>
      <c r="H1006" s="10"/>
      <c r="I1006" s="10"/>
      <c r="J1006" s="10"/>
      <c r="K1006" s="10"/>
      <c r="L1006" s="10"/>
      <c r="M1006" s="10"/>
      <c r="N1006" s="10"/>
      <c r="O1006" s="10"/>
      <c r="P1006" s="10"/>
      <c r="Q1006" s="10"/>
      <c r="R1006" s="10"/>
      <c r="S1006" s="10"/>
      <c r="T1006" s="10"/>
      <c r="U1006" s="65"/>
      <c r="V1006" s="65"/>
      <c r="W1006" s="65"/>
      <c r="X1006" s="65"/>
      <c r="Y1006" s="65"/>
      <c r="Z1006" s="65"/>
      <c r="AA1006" s="65"/>
      <c r="AB1006" s="65"/>
      <c r="AC1006" s="65"/>
    </row>
    <row r="1007" spans="1:29" x14ac:dyDescent="0.2">
      <c r="A1007" s="95"/>
      <c r="B1007" s="96"/>
      <c r="C1007" s="95"/>
      <c r="D1007" s="95"/>
      <c r="E1007" s="2"/>
      <c r="F1007" s="10"/>
      <c r="G1007" s="10"/>
      <c r="H1007" s="10"/>
      <c r="I1007" s="10"/>
      <c r="J1007" s="10"/>
      <c r="K1007" s="10"/>
      <c r="L1007" s="10"/>
      <c r="M1007" s="10"/>
      <c r="N1007" s="10"/>
      <c r="O1007" s="10"/>
      <c r="P1007" s="10"/>
      <c r="Q1007" s="10"/>
      <c r="R1007" s="10"/>
      <c r="S1007" s="10"/>
      <c r="T1007" s="10"/>
      <c r="U1007" s="65"/>
      <c r="V1007" s="65"/>
      <c r="W1007" s="65"/>
      <c r="X1007" s="65"/>
      <c r="Y1007" s="65"/>
      <c r="Z1007" s="65"/>
      <c r="AA1007" s="65"/>
      <c r="AB1007" s="65"/>
      <c r="AC1007" s="65"/>
    </row>
    <row r="1008" spans="1:29" x14ac:dyDescent="0.2">
      <c r="A1008" s="95"/>
      <c r="B1008" s="96"/>
      <c r="C1008" s="95"/>
      <c r="D1008" s="95"/>
      <c r="E1008" s="2"/>
      <c r="F1008" s="10"/>
      <c r="G1008" s="10"/>
      <c r="H1008" s="10"/>
      <c r="I1008" s="10"/>
      <c r="J1008" s="10"/>
      <c r="K1008" s="10"/>
      <c r="L1008" s="10"/>
      <c r="M1008" s="10"/>
      <c r="N1008" s="10"/>
      <c r="O1008" s="10"/>
      <c r="P1008" s="10"/>
      <c r="Q1008" s="10"/>
      <c r="R1008" s="10"/>
      <c r="S1008" s="10"/>
      <c r="T1008" s="10"/>
      <c r="U1008" s="65"/>
      <c r="V1008" s="65"/>
      <c r="W1008" s="65"/>
      <c r="X1008" s="65"/>
      <c r="Y1008" s="65"/>
      <c r="Z1008" s="65"/>
      <c r="AA1008" s="65"/>
      <c r="AB1008" s="65"/>
      <c r="AC1008" s="65"/>
    </row>
    <row r="1009" spans="1:29" x14ac:dyDescent="0.2">
      <c r="A1009" s="95"/>
      <c r="B1009" s="96"/>
      <c r="C1009" s="95"/>
      <c r="D1009" s="95"/>
      <c r="E1009" s="2"/>
      <c r="F1009" s="10"/>
      <c r="G1009" s="10"/>
      <c r="H1009" s="10"/>
      <c r="I1009" s="10"/>
      <c r="J1009" s="10"/>
      <c r="K1009" s="10"/>
      <c r="L1009" s="10"/>
      <c r="M1009" s="10"/>
      <c r="N1009" s="10"/>
      <c r="O1009" s="10"/>
      <c r="P1009" s="10"/>
      <c r="Q1009" s="10"/>
      <c r="R1009" s="10"/>
      <c r="S1009" s="10"/>
      <c r="T1009" s="10"/>
      <c r="U1009" s="65"/>
      <c r="V1009" s="65"/>
      <c r="W1009" s="65"/>
      <c r="X1009" s="65"/>
      <c r="Y1009" s="65"/>
      <c r="Z1009" s="65"/>
      <c r="AA1009" s="65"/>
      <c r="AB1009" s="65"/>
      <c r="AC1009" s="65"/>
    </row>
    <row r="1010" spans="1:29" x14ac:dyDescent="0.2">
      <c r="A1010" s="95"/>
      <c r="B1010" s="96"/>
      <c r="C1010" s="95"/>
      <c r="D1010" s="95"/>
      <c r="E1010" s="2"/>
      <c r="F1010" s="10"/>
      <c r="G1010" s="10"/>
      <c r="H1010" s="10"/>
      <c r="I1010" s="10"/>
      <c r="J1010" s="10"/>
      <c r="K1010" s="10"/>
      <c r="L1010" s="10"/>
      <c r="M1010" s="10"/>
      <c r="N1010" s="10"/>
      <c r="O1010" s="10"/>
      <c r="P1010" s="10"/>
      <c r="Q1010" s="10"/>
      <c r="R1010" s="10"/>
      <c r="S1010" s="10"/>
      <c r="T1010" s="10"/>
      <c r="U1010" s="65"/>
      <c r="V1010" s="65"/>
      <c r="W1010" s="65"/>
      <c r="X1010" s="65"/>
      <c r="Y1010" s="65"/>
      <c r="Z1010" s="65"/>
      <c r="AA1010" s="65"/>
      <c r="AB1010" s="65"/>
      <c r="AC1010" s="65"/>
    </row>
    <row r="1011" spans="1:29" x14ac:dyDescent="0.2">
      <c r="A1011" s="95"/>
      <c r="B1011" s="96"/>
      <c r="C1011" s="95"/>
      <c r="D1011" s="95"/>
      <c r="E1011" s="2"/>
      <c r="F1011" s="10"/>
      <c r="G1011" s="10"/>
      <c r="H1011" s="10"/>
      <c r="I1011" s="10"/>
      <c r="J1011" s="10"/>
      <c r="K1011" s="10"/>
      <c r="L1011" s="10"/>
      <c r="M1011" s="10"/>
      <c r="N1011" s="10"/>
      <c r="O1011" s="10"/>
      <c r="P1011" s="10"/>
      <c r="Q1011" s="10"/>
      <c r="R1011" s="10"/>
      <c r="S1011" s="10"/>
      <c r="T1011" s="10"/>
      <c r="U1011" s="65"/>
      <c r="V1011" s="65"/>
      <c r="W1011" s="65"/>
      <c r="X1011" s="65"/>
      <c r="Y1011" s="65"/>
      <c r="Z1011" s="65"/>
      <c r="AA1011" s="65"/>
      <c r="AB1011" s="65"/>
      <c r="AC1011" s="65"/>
    </row>
    <row r="1012" spans="1:29" x14ac:dyDescent="0.2">
      <c r="A1012" s="95"/>
      <c r="B1012" s="96"/>
      <c r="C1012" s="95"/>
      <c r="D1012" s="95"/>
      <c r="E1012" s="2"/>
      <c r="F1012" s="10"/>
      <c r="G1012" s="10"/>
      <c r="H1012" s="10"/>
      <c r="I1012" s="10"/>
      <c r="J1012" s="10"/>
      <c r="K1012" s="10"/>
      <c r="L1012" s="10"/>
      <c r="M1012" s="10"/>
      <c r="N1012" s="10"/>
      <c r="O1012" s="10"/>
      <c r="P1012" s="10"/>
      <c r="Q1012" s="10"/>
      <c r="R1012" s="10"/>
      <c r="S1012" s="10"/>
      <c r="T1012" s="10"/>
      <c r="U1012" s="65"/>
      <c r="V1012" s="65"/>
      <c r="W1012" s="65"/>
      <c r="X1012" s="65"/>
      <c r="Y1012" s="65"/>
      <c r="Z1012" s="65"/>
      <c r="AA1012" s="65"/>
      <c r="AB1012" s="65"/>
      <c r="AC1012" s="65"/>
    </row>
    <row r="1013" spans="1:29" x14ac:dyDescent="0.2">
      <c r="A1013" s="95"/>
      <c r="B1013" s="96"/>
      <c r="C1013" s="95"/>
      <c r="D1013" s="95"/>
      <c r="E1013" s="2"/>
      <c r="F1013" s="10"/>
      <c r="G1013" s="10"/>
      <c r="H1013" s="10"/>
      <c r="I1013" s="10"/>
      <c r="J1013" s="10"/>
      <c r="K1013" s="10"/>
      <c r="L1013" s="10"/>
      <c r="M1013" s="10"/>
      <c r="N1013" s="10"/>
      <c r="O1013" s="10"/>
      <c r="P1013" s="10"/>
      <c r="Q1013" s="10"/>
      <c r="R1013" s="10"/>
      <c r="S1013" s="10"/>
      <c r="T1013" s="10"/>
      <c r="U1013" s="65"/>
      <c r="V1013" s="65"/>
      <c r="W1013" s="65"/>
      <c r="X1013" s="65"/>
      <c r="Y1013" s="65"/>
      <c r="Z1013" s="65"/>
      <c r="AA1013" s="65"/>
      <c r="AB1013" s="65"/>
      <c r="AC1013" s="65"/>
    </row>
    <row r="1014" spans="1:29" x14ac:dyDescent="0.2">
      <c r="A1014" s="95"/>
      <c r="B1014" s="96"/>
      <c r="C1014" s="95"/>
      <c r="D1014" s="95"/>
      <c r="E1014" s="2"/>
      <c r="F1014" s="10"/>
      <c r="G1014" s="10"/>
      <c r="H1014" s="10"/>
      <c r="I1014" s="10"/>
      <c r="J1014" s="10"/>
      <c r="K1014" s="10"/>
      <c r="L1014" s="10"/>
      <c r="M1014" s="10"/>
      <c r="N1014" s="10"/>
      <c r="O1014" s="10"/>
      <c r="P1014" s="10"/>
      <c r="Q1014" s="10"/>
      <c r="R1014" s="10"/>
      <c r="S1014" s="10"/>
      <c r="T1014" s="10"/>
      <c r="U1014" s="65"/>
      <c r="V1014" s="65"/>
      <c r="W1014" s="65"/>
      <c r="X1014" s="65"/>
      <c r="Y1014" s="65"/>
      <c r="Z1014" s="65"/>
      <c r="AA1014" s="65"/>
      <c r="AB1014" s="65"/>
      <c r="AC1014" s="65"/>
    </row>
    <row r="1015" spans="1:29" x14ac:dyDescent="0.2">
      <c r="A1015" s="95"/>
      <c r="B1015" s="96"/>
      <c r="C1015" s="95"/>
      <c r="D1015" s="95"/>
      <c r="E1015" s="2"/>
      <c r="F1015" s="10"/>
      <c r="G1015" s="10"/>
      <c r="H1015" s="10"/>
      <c r="I1015" s="10"/>
      <c r="J1015" s="10"/>
      <c r="K1015" s="10"/>
      <c r="L1015" s="10"/>
      <c r="M1015" s="10"/>
      <c r="N1015" s="10"/>
      <c r="O1015" s="10"/>
      <c r="P1015" s="10"/>
      <c r="Q1015" s="10"/>
      <c r="R1015" s="10"/>
      <c r="S1015" s="10"/>
      <c r="T1015" s="10"/>
      <c r="U1015" s="65"/>
      <c r="V1015" s="65"/>
      <c r="W1015" s="65"/>
      <c r="X1015" s="65"/>
      <c r="Y1015" s="65"/>
      <c r="Z1015" s="65"/>
      <c r="AA1015" s="65"/>
      <c r="AB1015" s="65"/>
      <c r="AC1015" s="65"/>
    </row>
    <row r="1016" spans="1:29" x14ac:dyDescent="0.2">
      <c r="A1016" s="95"/>
      <c r="B1016" s="96"/>
      <c r="C1016" s="95"/>
      <c r="D1016" s="95"/>
      <c r="E1016" s="2"/>
      <c r="F1016" s="10"/>
      <c r="G1016" s="10"/>
      <c r="H1016" s="10"/>
      <c r="I1016" s="10"/>
      <c r="J1016" s="10"/>
      <c r="K1016" s="10"/>
      <c r="L1016" s="10"/>
      <c r="M1016" s="10"/>
      <c r="N1016" s="10"/>
      <c r="O1016" s="10"/>
      <c r="P1016" s="10"/>
      <c r="Q1016" s="10"/>
      <c r="R1016" s="10"/>
      <c r="S1016" s="10"/>
      <c r="T1016" s="10"/>
      <c r="U1016" s="65"/>
      <c r="V1016" s="65"/>
      <c r="W1016" s="65"/>
      <c r="X1016" s="65"/>
      <c r="Y1016" s="65"/>
      <c r="Z1016" s="65"/>
      <c r="AA1016" s="65"/>
      <c r="AB1016" s="65"/>
      <c r="AC1016" s="65"/>
    </row>
    <row r="1017" spans="1:29" x14ac:dyDescent="0.2">
      <c r="A1017" s="95"/>
      <c r="B1017" s="96"/>
      <c r="C1017" s="95"/>
      <c r="D1017" s="95"/>
      <c r="E1017" s="2"/>
      <c r="F1017" s="10"/>
      <c r="G1017" s="10"/>
      <c r="H1017" s="10"/>
      <c r="I1017" s="10"/>
      <c r="J1017" s="10"/>
      <c r="K1017" s="10"/>
      <c r="L1017" s="10"/>
      <c r="M1017" s="10"/>
      <c r="N1017" s="10"/>
      <c r="O1017" s="10"/>
      <c r="P1017" s="10"/>
      <c r="Q1017" s="10"/>
      <c r="R1017" s="10"/>
      <c r="S1017" s="10"/>
      <c r="T1017" s="10"/>
      <c r="U1017" s="65"/>
      <c r="V1017" s="65"/>
      <c r="W1017" s="65"/>
      <c r="X1017" s="65"/>
      <c r="Y1017" s="65"/>
      <c r="Z1017" s="65"/>
      <c r="AA1017" s="65"/>
      <c r="AB1017" s="65"/>
      <c r="AC1017" s="65"/>
    </row>
    <row r="1018" spans="1:29" x14ac:dyDescent="0.2">
      <c r="A1018" s="95"/>
      <c r="B1018" s="96"/>
      <c r="C1018" s="95"/>
      <c r="D1018" s="95"/>
      <c r="E1018" s="2"/>
      <c r="F1018" s="10"/>
      <c r="G1018" s="10"/>
      <c r="H1018" s="10"/>
      <c r="I1018" s="10"/>
      <c r="J1018" s="10"/>
      <c r="K1018" s="10"/>
      <c r="L1018" s="10"/>
      <c r="M1018" s="10"/>
      <c r="N1018" s="10"/>
      <c r="O1018" s="10"/>
      <c r="P1018" s="10"/>
      <c r="Q1018" s="10"/>
      <c r="R1018" s="10"/>
      <c r="S1018" s="10"/>
      <c r="T1018" s="10"/>
      <c r="U1018" s="65"/>
      <c r="V1018" s="65"/>
      <c r="W1018" s="65"/>
      <c r="X1018" s="65"/>
      <c r="Y1018" s="65"/>
      <c r="Z1018" s="65"/>
      <c r="AA1018" s="65"/>
      <c r="AB1018" s="65"/>
      <c r="AC1018" s="65"/>
    </row>
    <row r="1019" spans="1:29" x14ac:dyDescent="0.2">
      <c r="A1019" s="95"/>
      <c r="B1019" s="96"/>
      <c r="C1019" s="95"/>
      <c r="D1019" s="95"/>
      <c r="E1019" s="2"/>
      <c r="F1019" s="10"/>
      <c r="G1019" s="10"/>
      <c r="H1019" s="10"/>
      <c r="I1019" s="10"/>
      <c r="J1019" s="10"/>
      <c r="K1019" s="10"/>
      <c r="L1019" s="10"/>
      <c r="M1019" s="10"/>
      <c r="N1019" s="10"/>
      <c r="O1019" s="10"/>
      <c r="P1019" s="10"/>
      <c r="Q1019" s="10"/>
      <c r="R1019" s="10"/>
      <c r="S1019" s="10"/>
      <c r="T1019" s="10"/>
      <c r="U1019" s="65"/>
      <c r="V1019" s="65"/>
      <c r="W1019" s="65"/>
      <c r="X1019" s="65"/>
      <c r="Y1019" s="65"/>
      <c r="Z1019" s="65"/>
      <c r="AA1019" s="65"/>
      <c r="AB1019" s="65"/>
      <c r="AC1019" s="65"/>
    </row>
    <row r="1020" spans="1:29" x14ac:dyDescent="0.2">
      <c r="A1020" s="95"/>
      <c r="B1020" s="96"/>
      <c r="C1020" s="95"/>
      <c r="D1020" s="95"/>
      <c r="E1020" s="2"/>
      <c r="F1020" s="64"/>
      <c r="G1020" s="10"/>
      <c r="H1020" s="10"/>
      <c r="I1020" s="10"/>
      <c r="J1020" s="10"/>
      <c r="K1020" s="10"/>
      <c r="L1020" s="10"/>
      <c r="M1020" s="10"/>
      <c r="N1020" s="10"/>
      <c r="O1020" s="10"/>
      <c r="P1020" s="10"/>
      <c r="Q1020" s="10"/>
      <c r="R1020" s="10"/>
      <c r="S1020" s="10"/>
      <c r="T1020" s="10"/>
      <c r="U1020" s="65"/>
      <c r="V1020" s="65"/>
      <c r="W1020" s="65"/>
      <c r="X1020" s="65"/>
      <c r="Y1020" s="65"/>
      <c r="Z1020" s="65"/>
      <c r="AA1020" s="65"/>
      <c r="AB1020" s="65"/>
      <c r="AC1020" s="65"/>
    </row>
    <row r="1021" spans="1:29" x14ac:dyDescent="0.2">
      <c r="A1021" s="95"/>
      <c r="B1021" s="96"/>
      <c r="C1021" s="95"/>
      <c r="D1021" s="95"/>
      <c r="E1021" s="63"/>
      <c r="G1021" s="64"/>
      <c r="H1021" s="64"/>
      <c r="I1021" s="64"/>
      <c r="J1021" s="64"/>
      <c r="K1021" s="64"/>
      <c r="L1021" s="64"/>
      <c r="M1021" s="64"/>
      <c r="N1021" s="64"/>
      <c r="O1021" s="64"/>
      <c r="P1021" s="64"/>
      <c r="Q1021" s="64"/>
      <c r="R1021" s="64"/>
      <c r="S1021" s="64"/>
      <c r="T1021" s="64"/>
      <c r="U1021" s="65"/>
      <c r="V1021" s="65"/>
      <c r="W1021" s="65"/>
      <c r="X1021" s="65"/>
      <c r="Y1021" s="65"/>
      <c r="Z1021" s="65"/>
      <c r="AA1021" s="65"/>
      <c r="AB1021" s="65"/>
      <c r="AC1021" s="65"/>
    </row>
    <row r="1022" spans="1:29" x14ac:dyDescent="0.2">
      <c r="A1022" s="95"/>
      <c r="B1022" s="96"/>
      <c r="C1022" s="95"/>
      <c r="D1022" s="1"/>
      <c r="E1022" s="63"/>
      <c r="G1022" s="64"/>
      <c r="H1022" s="64"/>
      <c r="I1022" s="64"/>
      <c r="J1022" s="64"/>
      <c r="K1022" s="64"/>
      <c r="L1022" s="64"/>
      <c r="M1022" s="64"/>
      <c r="N1022" s="64"/>
      <c r="O1022" s="64"/>
      <c r="P1022" s="64"/>
      <c r="Q1022" s="64"/>
      <c r="R1022" s="64"/>
      <c r="S1022" s="64"/>
      <c r="T1022" s="64"/>
      <c r="U1022" s="65"/>
      <c r="V1022" s="65"/>
      <c r="W1022" s="65"/>
      <c r="X1022" s="65"/>
      <c r="Y1022" s="65"/>
      <c r="Z1022" s="65"/>
      <c r="AA1022" s="65"/>
      <c r="AB1022" s="65"/>
      <c r="AC1022" s="65"/>
    </row>
    <row r="1023" spans="1:29" x14ac:dyDescent="0.2">
      <c r="A1023" s="95"/>
      <c r="B1023" s="96"/>
      <c r="C1023" s="95"/>
      <c r="D1023" s="1"/>
      <c r="E1023" s="63"/>
      <c r="G1023" s="64"/>
      <c r="H1023" s="64"/>
      <c r="I1023" s="64"/>
      <c r="J1023" s="64"/>
      <c r="K1023" s="64"/>
      <c r="L1023" s="64"/>
      <c r="M1023" s="64"/>
      <c r="N1023" s="64"/>
      <c r="O1023" s="64"/>
      <c r="P1023" s="64"/>
      <c r="Q1023" s="64"/>
      <c r="R1023" s="64"/>
      <c r="S1023" s="64"/>
      <c r="T1023" s="64"/>
      <c r="U1023" s="65"/>
      <c r="V1023" s="65"/>
      <c r="W1023" s="65"/>
      <c r="X1023" s="65"/>
      <c r="Y1023" s="65"/>
      <c r="Z1023" s="65"/>
      <c r="AA1023" s="65"/>
      <c r="AB1023" s="65"/>
      <c r="AC1023" s="65"/>
    </row>
    <row r="1024" spans="1:29" x14ac:dyDescent="0.2">
      <c r="A1024" s="95"/>
      <c r="B1024" s="96"/>
      <c r="C1024" s="95"/>
      <c r="D1024" s="1"/>
      <c r="E1024" s="63"/>
      <c r="G1024" s="64"/>
      <c r="H1024" s="64"/>
      <c r="I1024" s="64"/>
      <c r="J1024" s="64"/>
      <c r="K1024" s="64"/>
      <c r="L1024" s="64"/>
      <c r="M1024" s="64"/>
      <c r="N1024" s="64"/>
      <c r="O1024" s="64"/>
      <c r="P1024" s="64"/>
      <c r="Q1024" s="64"/>
      <c r="R1024" s="64"/>
      <c r="S1024" s="64"/>
      <c r="T1024" s="64"/>
      <c r="U1024" s="65"/>
      <c r="V1024" s="65"/>
      <c r="W1024" s="65"/>
      <c r="X1024" s="65"/>
      <c r="Y1024" s="65"/>
      <c r="Z1024" s="65"/>
      <c r="AA1024" s="65"/>
      <c r="AB1024" s="65"/>
      <c r="AC1024" s="65"/>
    </row>
    <row r="1025" spans="1:29" x14ac:dyDescent="0.2">
      <c r="A1025" s="95"/>
      <c r="B1025" s="96"/>
      <c r="C1025" s="95"/>
      <c r="D1025" s="1"/>
      <c r="E1025" s="63"/>
      <c r="G1025" s="64"/>
      <c r="H1025" s="64"/>
      <c r="I1025" s="64"/>
      <c r="J1025" s="64"/>
      <c r="K1025" s="64"/>
      <c r="L1025" s="64"/>
      <c r="M1025" s="64"/>
      <c r="N1025" s="64"/>
      <c r="O1025" s="64"/>
      <c r="P1025" s="64"/>
      <c r="Q1025" s="64"/>
      <c r="R1025" s="64"/>
      <c r="S1025" s="64"/>
      <c r="T1025" s="64"/>
      <c r="U1025" s="65"/>
      <c r="V1025" s="65"/>
      <c r="W1025" s="65"/>
      <c r="X1025" s="65"/>
      <c r="Y1025" s="65"/>
      <c r="Z1025" s="65"/>
      <c r="AA1025" s="65"/>
      <c r="AB1025" s="65"/>
      <c r="AC1025" s="65"/>
    </row>
    <row r="1026" spans="1:29" x14ac:dyDescent="0.2">
      <c r="A1026" s="95"/>
      <c r="B1026" s="96"/>
      <c r="C1026" s="95"/>
      <c r="D1026" s="1"/>
      <c r="E1026" s="63"/>
      <c r="G1026" s="64"/>
      <c r="H1026" s="64"/>
      <c r="I1026" s="64"/>
      <c r="J1026" s="64"/>
      <c r="K1026" s="64"/>
      <c r="L1026" s="64"/>
      <c r="M1026" s="64"/>
      <c r="N1026" s="64"/>
      <c r="O1026" s="64"/>
      <c r="P1026" s="64"/>
      <c r="Q1026" s="64"/>
      <c r="R1026" s="64"/>
      <c r="S1026" s="64"/>
      <c r="T1026" s="64"/>
      <c r="U1026" s="65"/>
      <c r="V1026" s="65"/>
      <c r="W1026" s="65"/>
      <c r="X1026" s="65"/>
      <c r="Y1026" s="65"/>
      <c r="Z1026" s="65"/>
      <c r="AA1026" s="65"/>
      <c r="AB1026" s="65"/>
      <c r="AC1026" s="65"/>
    </row>
    <row r="1027" spans="1:29" x14ac:dyDescent="0.2">
      <c r="A1027" s="95"/>
      <c r="B1027" s="96"/>
      <c r="C1027" s="95"/>
      <c r="D1027" s="1"/>
      <c r="E1027" s="63"/>
      <c r="G1027" s="64"/>
      <c r="H1027" s="64"/>
      <c r="I1027" s="64"/>
      <c r="J1027" s="64"/>
      <c r="K1027" s="64"/>
      <c r="L1027" s="64"/>
      <c r="M1027" s="64"/>
      <c r="N1027" s="64"/>
      <c r="O1027" s="64"/>
      <c r="P1027" s="64"/>
      <c r="Q1027" s="64"/>
      <c r="R1027" s="64"/>
      <c r="S1027" s="64"/>
      <c r="T1027" s="64"/>
      <c r="U1027" s="65"/>
      <c r="V1027" s="65"/>
      <c r="W1027" s="65"/>
      <c r="X1027" s="65"/>
      <c r="Y1027" s="65"/>
      <c r="Z1027" s="65"/>
      <c r="AA1027" s="65"/>
      <c r="AB1027" s="65"/>
      <c r="AC1027" s="65"/>
    </row>
    <row r="1028" spans="1:29" x14ac:dyDescent="0.2">
      <c r="A1028" s="95"/>
      <c r="B1028" s="96"/>
      <c r="C1028" s="95"/>
      <c r="D1028" s="1"/>
      <c r="E1028" s="63"/>
      <c r="G1028" s="64"/>
      <c r="H1028" s="64"/>
      <c r="I1028" s="64"/>
      <c r="J1028" s="64"/>
      <c r="K1028" s="64"/>
      <c r="L1028" s="64"/>
      <c r="M1028" s="64"/>
      <c r="N1028" s="64"/>
      <c r="O1028" s="64"/>
      <c r="P1028" s="64"/>
      <c r="Q1028" s="64"/>
      <c r="R1028" s="64"/>
      <c r="S1028" s="64"/>
      <c r="T1028" s="64"/>
      <c r="U1028" s="65"/>
      <c r="V1028" s="65"/>
      <c r="W1028" s="65"/>
      <c r="X1028" s="65"/>
      <c r="Y1028" s="65"/>
      <c r="Z1028" s="65"/>
      <c r="AA1028" s="65"/>
      <c r="AB1028" s="65"/>
      <c r="AC1028" s="65"/>
    </row>
    <row r="1029" spans="1:29" ht="15.75" customHeight="1" x14ac:dyDescent="0.15">
      <c r="B1029" s="96"/>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D9EEB"/>
    <outlinePr summaryBelow="0" summaryRight="0"/>
  </sheetPr>
  <dimension ref="A1:Y2"/>
  <sheetViews>
    <sheetView tabSelected="1" workbookViewId="0">
      <selection activeCell="B6" sqref="B6"/>
    </sheetView>
  </sheetViews>
  <sheetFormatPr baseColWidth="10" defaultColWidth="12.6640625" defaultRowHeight="15.75" customHeight="1" x14ac:dyDescent="0.15"/>
  <cols>
    <col min="1" max="1" width="25.1640625" customWidth="1"/>
    <col min="2" max="2" width="26" customWidth="1"/>
    <col min="3" max="3" width="29.6640625" customWidth="1"/>
  </cols>
  <sheetData>
    <row r="1" spans="1:25" ht="15.75" customHeight="1" x14ac:dyDescent="0.15">
      <c r="A1" s="136" t="s">
        <v>229</v>
      </c>
      <c r="B1" s="137" t="s">
        <v>230</v>
      </c>
      <c r="C1" s="137" t="s">
        <v>231</v>
      </c>
      <c r="D1" s="138"/>
      <c r="E1" s="138"/>
      <c r="F1" s="138"/>
      <c r="G1" s="138"/>
      <c r="H1" s="138"/>
      <c r="I1" s="138"/>
      <c r="J1" s="138"/>
      <c r="K1" s="138"/>
      <c r="L1" s="138"/>
      <c r="M1" s="138"/>
      <c r="N1" s="138"/>
      <c r="O1" s="138"/>
      <c r="P1" s="138"/>
      <c r="Q1" s="138"/>
      <c r="R1" s="138"/>
      <c r="S1" s="138"/>
      <c r="T1" s="138"/>
      <c r="U1" s="138"/>
      <c r="V1" s="138"/>
      <c r="W1" s="138"/>
      <c r="X1" s="138"/>
      <c r="Y1" s="138"/>
    </row>
    <row r="2" spans="1:25" ht="15.75" customHeight="1" x14ac:dyDescent="0.15">
      <c r="A2" s="150">
        <v>44648</v>
      </c>
      <c r="B2" s="151" t="s">
        <v>1844</v>
      </c>
      <c r="C2" s="151" t="s">
        <v>1845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Observations</vt:lpstr>
      <vt:lpstr>2. Metadata</vt:lpstr>
      <vt:lpstr>2.b Metadata Definitions</vt:lpstr>
      <vt:lpstr> 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2022-03-25T16:38:29Z</dcterms:created>
  <dcterms:modified xsi:type="dcterms:W3CDTF">2022-03-29T00:59:42Z</dcterms:modified>
</cp:coreProperties>
</file>